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490" windowWidth="29040" windowHeight="15720" tabRatio="600" firstSheet="0" activeTab="2" autoFilterDateGrouping="1"/>
  </bookViews>
  <sheets>
    <sheet name="LinearRegressionResultStats" sheetId="1" state="visible" r:id="rId1"/>
    <sheet name="Saved_stats" sheetId="2" state="visible" r:id="rId2"/>
    <sheet name="DummyImpact" sheetId="3" state="visible" r:id="rId3"/>
    <sheet name="RealDataSeries" sheetId="4" state="visible" r:id="rId4"/>
    <sheet name="PredictionSeries" sheetId="5" state="visible" r:id="rId5"/>
    <sheet name="Metadata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h:mm:ss"/>
    <numFmt numFmtId="165" formatCode="YYYY-MM-DD HH:MM:SS"/>
  </numFmts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family val="2"/>
      <b val="1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0" pivotButton="0" quotePrefix="0" xfId="0"/>
    <xf numFmtId="2" fontId="2" fillId="0" borderId="0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  <xf numFmtId="164" fontId="4" fillId="0" borderId="2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0" fillId="0" borderId="0" pivotButton="0" quotePrefix="0" xfId="0"/>
    <xf numFmtId="0" fontId="1" fillId="0" borderId="2" applyAlignment="1" pivotButton="0" quotePrefix="0" xfId="0">
      <alignment horizontal="center" vertical="top"/>
    </xf>
    <xf numFmtId="0" fontId="5" fillId="0" borderId="3" applyAlignment="1" pivotButton="0" quotePrefix="0" xfId="0">
      <alignment horizontal="center" vertical="top"/>
    </xf>
    <xf numFmtId="165" fontId="5" fillId="0" borderId="3" applyAlignment="1" pivotButton="0" quotePrefix="0" xfId="0">
      <alignment horizontal="center" vertical="top"/>
    </xf>
    <xf numFmtId="165" fontId="5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B1" s="9" t="inlineStr">
        <is>
          <t>slope</t>
        </is>
      </c>
      <c r="C1" s="9" t="inlineStr">
        <is>
          <t>dummy_stats</t>
        </is>
      </c>
      <c r="D1" s="9" t="inlineStr">
        <is>
          <t>best_rho</t>
        </is>
      </c>
      <c r="E1" s="9" t="inlineStr">
        <is>
          <t>intercept</t>
        </is>
      </c>
      <c r="F1" s="9" t="inlineStr">
        <is>
          <t>p_value</t>
        </is>
      </c>
      <c r="G1" s="9" t="inlineStr">
        <is>
          <t>sgnf</t>
        </is>
      </c>
      <c r="H1" s="9" t="inlineStr">
        <is>
          <t>std_err</t>
        </is>
      </c>
      <c r="I1" s="9" t="inlineStr">
        <is>
          <t>r_value</t>
        </is>
      </c>
      <c r="J1" s="9" t="inlineStr">
        <is>
          <t>r_squared</t>
        </is>
      </c>
      <c r="K1" s="9" t="inlineStr">
        <is>
          <t>r_squared_adj</t>
        </is>
      </c>
      <c r="L1" s="9" t="inlineStr">
        <is>
          <t>Durbin-Watson</t>
        </is>
      </c>
      <c r="M1" s="9" t="inlineStr">
        <is>
          <t>AIC</t>
        </is>
      </c>
      <c r="N1" s="9" t="inlineStr">
        <is>
          <t>BIC</t>
        </is>
      </c>
      <c r="O1" s="9" t="inlineStr">
        <is>
          <t>num_obs</t>
        </is>
      </c>
      <c r="P1" s="9" t="inlineStr">
        <is>
          <t>fvalue</t>
        </is>
      </c>
      <c r="Q1" s="9" t="inlineStr">
        <is>
          <t>f_pvalue</t>
        </is>
      </c>
      <c r="R1" s="9" t="inlineStr">
        <is>
          <t>log_likelihood_f</t>
        </is>
      </c>
      <c r="S1" s="9" t="inlineStr">
        <is>
          <t>condition_number</t>
        </is>
      </c>
      <c r="T1" s="9" t="inlineStr">
        <is>
          <t>df_model</t>
        </is>
      </c>
      <c r="U1" s="9" t="inlineStr">
        <is>
          <t>df_resid</t>
        </is>
      </c>
      <c r="V1" s="9" t="inlineStr">
        <is>
          <t>resid</t>
        </is>
      </c>
      <c r="W1" s="9" t="inlineStr">
        <is>
          <t>bse</t>
        </is>
      </c>
      <c r="X1" s="9" t="inlineStr">
        <is>
          <t>ssr</t>
        </is>
      </c>
      <c r="Y1" s="9" t="inlineStr">
        <is>
          <t>centered_tss</t>
        </is>
      </c>
      <c r="Z1" s="9" t="inlineStr">
        <is>
          <t>uncentered_tss</t>
        </is>
      </c>
      <c r="AA1" s="9" t="inlineStr">
        <is>
          <t>ess</t>
        </is>
      </c>
      <c r="AB1" s="9" t="inlineStr">
        <is>
          <t>mse_model</t>
        </is>
      </c>
      <c r="AC1" s="9" t="inlineStr">
        <is>
          <t>mse_resid</t>
        </is>
      </c>
      <c r="AD1" s="9" t="inlineStr">
        <is>
          <t>mse_total</t>
        </is>
      </c>
      <c r="AE1" s="9" t="inlineStr">
        <is>
          <t>tvalues</t>
        </is>
      </c>
      <c r="AF1" s="9" t="inlineStr">
        <is>
          <t>pvalues</t>
        </is>
      </c>
      <c r="AG1" s="9" t="inlineStr">
        <is>
          <t>converged</t>
        </is>
      </c>
    </row>
    <row r="2">
      <c r="A2" s="9" t="inlineStr">
        <is>
          <t>F00-F09 - Transtornos mentais orgânicos, inclusive os sintomáticos</t>
        </is>
      </c>
      <c r="B2" t="n">
        <v>0.2488428358106141</v>
      </c>
      <c r="D2" t="n">
        <v>0.110000000000001</v>
      </c>
      <c r="E2" t="n">
        <v>193.1929153741519</v>
      </c>
      <c r="F2" t="n">
        <v>0.5199559494838512</v>
      </c>
      <c r="G2" t="b">
        <v>0</v>
      </c>
      <c r="H2" t="n">
        <v>0.3867542559749869</v>
      </c>
      <c r="I2" t="n">
        <v>0.9490511075434545</v>
      </c>
      <c r="J2" t="n">
        <v>0.9006980047294576</v>
      </c>
      <c r="K2" t="n">
        <v>0.8830443166813612</v>
      </c>
      <c r="L2" t="n">
        <v>2.0838</v>
      </c>
      <c r="M2" t="n">
        <v>1113.204753542803</v>
      </c>
      <c r="N2" t="n">
        <v>1158.642843728655</v>
      </c>
      <c r="O2" t="n">
        <v>107</v>
      </c>
      <c r="P2" t="n">
        <v>120.5105484176826</v>
      </c>
      <c r="Q2" t="n">
        <v>1.616729458278341e-53</v>
      </c>
      <c r="R2" t="n">
        <v>-539.6023767714014</v>
      </c>
      <c r="S2" t="n">
        <v>917.3016564072842</v>
      </c>
      <c r="T2" t="n">
        <v>16</v>
      </c>
      <c r="U2" t="n">
        <v>90</v>
      </c>
      <c r="X2" t="n">
        <v>150388.5417010757</v>
      </c>
      <c r="Y2" t="n">
        <v>1514456.394268323</v>
      </c>
      <c r="Z2" t="n">
        <v>12095051.1298172</v>
      </c>
      <c r="AA2" t="n">
        <v>1364067.852567247</v>
      </c>
      <c r="AB2" t="n">
        <v>85254.24078545293</v>
      </c>
      <c r="AC2" t="n">
        <v>1670.983796678619</v>
      </c>
      <c r="AD2" t="n">
        <v>14287.32447422946</v>
      </c>
      <c r="AG2" t="b">
        <v>1</v>
      </c>
    </row>
    <row r="3">
      <c r="A3" s="9" t="inlineStr">
        <is>
          <t>F20-F29 - Esquizofrenia, transtornos esquizotípicos e transtornos delirantes</t>
        </is>
      </c>
      <c r="B3" t="n">
        <v>-1.46802588981812</v>
      </c>
      <c r="D3" t="n">
        <v>0.1900000000000011</v>
      </c>
      <c r="E3" t="n">
        <v>487.2456055315431</v>
      </c>
      <c r="F3" t="n">
        <v>0.08436126377287471</v>
      </c>
      <c r="G3" t="b">
        <v>0</v>
      </c>
      <c r="H3" t="n">
        <v>0.8505743754807944</v>
      </c>
      <c r="I3" t="n">
        <v>0.9238112075816934</v>
      </c>
      <c r="J3" t="n">
        <v>0.8534271472535466</v>
      </c>
      <c r="K3" t="n">
        <v>0.8273697512097327</v>
      </c>
      <c r="L3" t="n">
        <v>2.0777</v>
      </c>
      <c r="M3" t="n">
        <v>1249.346063749254</v>
      </c>
      <c r="N3" t="n">
        <v>1294.784153935106</v>
      </c>
      <c r="O3" t="n">
        <v>107</v>
      </c>
      <c r="P3" t="n">
        <v>61.32904313093124</v>
      </c>
      <c r="Q3" t="n">
        <v>2.892539392945639e-41</v>
      </c>
      <c r="R3" t="n">
        <v>-607.6730318746269</v>
      </c>
      <c r="S3" t="n">
        <v>897.7197896913671</v>
      </c>
      <c r="T3" t="n">
        <v>16</v>
      </c>
      <c r="U3" t="n">
        <v>90</v>
      </c>
      <c r="X3" t="n">
        <v>536770.6544701083</v>
      </c>
      <c r="Y3" t="n">
        <v>3662142.3709248</v>
      </c>
      <c r="Z3" t="n">
        <v>35807155.18802354</v>
      </c>
      <c r="AA3" t="n">
        <v>3125371.716454691</v>
      </c>
      <c r="AB3" t="n">
        <v>195335.7322784182</v>
      </c>
      <c r="AC3" t="n">
        <v>5964.118383001203</v>
      </c>
      <c r="AD3" t="n">
        <v>34548.51293325283</v>
      </c>
      <c r="AG3" t="b">
        <v>1</v>
      </c>
    </row>
    <row r="4">
      <c r="A4" s="9" t="inlineStr">
        <is>
          <t>F30-F39 - Transtornos do humor [afetivos]</t>
        </is>
      </c>
      <c r="B4" t="n">
        <v>-15.92482756504354</v>
      </c>
      <c r="D4" t="n">
        <v>-0.2899999999999994</v>
      </c>
      <c r="E4" t="n">
        <v>3370.852212803561</v>
      </c>
      <c r="F4" t="n">
        <v>0.01454618275567592</v>
      </c>
      <c r="G4" t="b">
        <v>1</v>
      </c>
      <c r="H4" t="n">
        <v>6.517260771783449</v>
      </c>
      <c r="I4" t="n">
        <v>0.8723252336515996</v>
      </c>
      <c r="J4" t="n">
        <v>0.760951313265318</v>
      </c>
      <c r="K4" t="n">
        <v>0.71845376895693</v>
      </c>
      <c r="L4" t="n">
        <v>2.1627</v>
      </c>
      <c r="M4" t="n">
        <v>1635.5193853477</v>
      </c>
      <c r="N4" t="n">
        <v>1680.957475533552</v>
      </c>
      <c r="O4" t="n">
        <v>107</v>
      </c>
      <c r="P4" t="n">
        <v>64.92901503266089</v>
      </c>
      <c r="Q4" t="n">
        <v>2.828865846171603e-42</v>
      </c>
      <c r="R4" t="n">
        <v>-800.7596926738501</v>
      </c>
      <c r="S4" t="n">
        <v>859.0270218363978</v>
      </c>
      <c r="T4" t="n">
        <v>16</v>
      </c>
      <c r="U4" t="n">
        <v>90</v>
      </c>
      <c r="X4" t="n">
        <v>19824372.22489544</v>
      </c>
      <c r="Y4" t="n">
        <v>82930270.38001814</v>
      </c>
      <c r="Z4" t="n">
        <v>1407444190.331267</v>
      </c>
      <c r="AA4" t="n">
        <v>63105898.1551227</v>
      </c>
      <c r="AB4" t="n">
        <v>3944118.634695169</v>
      </c>
      <c r="AC4" t="n">
        <v>220270.8024988382</v>
      </c>
      <c r="AD4" t="n">
        <v>782361.0413209259</v>
      </c>
      <c r="AG4" t="b">
        <v>1</v>
      </c>
    </row>
    <row r="5">
      <c r="A5" s="9" t="inlineStr">
        <is>
          <t>F40-F48 - Transtornos neuróticos, transtornos relacionados com o "stress" e transtornos somatoformes</t>
        </is>
      </c>
      <c r="B5" t="n">
        <v>8.212056200176253</v>
      </c>
      <c r="D5" t="n">
        <v>0.02000000000000091</v>
      </c>
      <c r="E5" t="n">
        <v>1099.062053650249</v>
      </c>
      <c r="F5" t="n">
        <v>2.94828997519089e-05</v>
      </c>
      <c r="G5" t="b">
        <v>1</v>
      </c>
      <c r="H5" t="n">
        <v>1.965818169920566</v>
      </c>
      <c r="I5" t="n">
        <v>0.9716749836266003</v>
      </c>
      <c r="J5" t="n">
        <v>0.9441522738057541</v>
      </c>
      <c r="K5" t="n">
        <v>0.9342237891489993</v>
      </c>
      <c r="L5" t="n">
        <v>1.8297</v>
      </c>
      <c r="M5" t="n">
        <v>1585.564205567317</v>
      </c>
      <c r="N5" t="n">
        <v>1631.00229575317</v>
      </c>
      <c r="O5" t="n">
        <v>107</v>
      </c>
      <c r="P5" t="n">
        <v>205.9634582964357</v>
      </c>
      <c r="Q5" t="n">
        <v>1.427827462830012e-63</v>
      </c>
      <c r="R5" t="n">
        <v>-775.7821027836587</v>
      </c>
      <c r="S5" t="n">
        <v>776.2914799178795</v>
      </c>
      <c r="T5" t="n">
        <v>16</v>
      </c>
      <c r="U5" t="n">
        <v>90</v>
      </c>
      <c r="X5" t="n">
        <v>12429109.50439608</v>
      </c>
      <c r="Y5" t="n">
        <v>222553546.0685714</v>
      </c>
      <c r="Z5" t="n">
        <v>811367837.9218351</v>
      </c>
      <c r="AA5" t="n">
        <v>210124436.5641754</v>
      </c>
      <c r="AB5" t="n">
        <v>13132777.28526096</v>
      </c>
      <c r="AC5" t="n">
        <v>138101.216715512</v>
      </c>
      <c r="AD5" t="n">
        <v>2099561.755363882</v>
      </c>
      <c r="AG5" t="b">
        <v>1</v>
      </c>
    </row>
    <row r="6">
      <c r="A6" s="9" t="inlineStr">
        <is>
          <t>F50-F59 - Síndromes comportamentais associadas a disfunções fisiológicas e a fatores físicos</t>
        </is>
      </c>
      <c r="B6" t="n">
        <v>-0.06543811439308124</v>
      </c>
      <c r="D6" t="n">
        <v>-0.3399999999999994</v>
      </c>
      <c r="E6" t="n">
        <v>108.1531778616307</v>
      </c>
      <c r="F6" t="n">
        <v>0.7963883871541428</v>
      </c>
      <c r="G6" t="b">
        <v>0</v>
      </c>
      <c r="H6" t="n">
        <v>0.2536125133233155</v>
      </c>
      <c r="I6" t="n">
        <v>0.8180989706495199</v>
      </c>
      <c r="J6" t="n">
        <v>0.6692859257778039</v>
      </c>
      <c r="K6" t="n">
        <v>0.6104923125827468</v>
      </c>
      <c r="L6" t="n">
        <v>1.9592</v>
      </c>
      <c r="M6" t="n">
        <v>994.188045317165</v>
      </c>
      <c r="N6" t="n">
        <v>1039.626135503017</v>
      </c>
      <c r="O6" t="n">
        <v>107</v>
      </c>
      <c r="P6" t="n">
        <v>33.6934290974334</v>
      </c>
      <c r="Q6" t="n">
        <v>4.643705414943065e-31</v>
      </c>
      <c r="R6" t="n">
        <v>-480.0940226585825</v>
      </c>
      <c r="S6" t="n">
        <v>810.8751078890824</v>
      </c>
      <c r="T6" t="n">
        <v>16</v>
      </c>
      <c r="U6" t="n">
        <v>90</v>
      </c>
      <c r="X6" t="n">
        <v>49447.74912158908</v>
      </c>
      <c r="Y6" t="n">
        <v>149518.1275181132</v>
      </c>
      <c r="Z6" t="n">
        <v>2131039.213645511</v>
      </c>
      <c r="AA6" t="n">
        <v>100070.3783965241</v>
      </c>
      <c r="AB6" t="n">
        <v>6254.398649782759</v>
      </c>
      <c r="AC6" t="n">
        <v>549.4194346843232</v>
      </c>
      <c r="AD6" t="n">
        <v>1410.548372812389</v>
      </c>
      <c r="AG6" t="b">
        <v>1</v>
      </c>
    </row>
    <row r="7">
      <c r="A7" s="9" t="inlineStr">
        <is>
          <t>F60-F69 - Transtornos da personalidade e do comportamento do adulto</t>
        </is>
      </c>
      <c r="B7" t="n">
        <v>0.6160410259513538</v>
      </c>
      <c r="D7" t="n">
        <v>-0.2899999999999994</v>
      </c>
      <c r="E7" t="n">
        <v>39.52075250234002</v>
      </c>
      <c r="F7" t="n">
        <v>0.006430004990227085</v>
      </c>
      <c r="G7" t="b">
        <v>1</v>
      </c>
      <c r="H7" t="n">
        <v>0.2260694890563718</v>
      </c>
      <c r="I7" t="n">
        <v>0.8309180900932588</v>
      </c>
      <c r="J7" t="n">
        <v>0.690424872444229</v>
      </c>
      <c r="K7" t="n">
        <v>0.635389294212092</v>
      </c>
      <c r="L7" t="n">
        <v>1.7847</v>
      </c>
      <c r="M7" t="n">
        <v>1023.922114200947</v>
      </c>
      <c r="N7" t="n">
        <v>1069.360204386799</v>
      </c>
      <c r="O7" t="n">
        <v>107</v>
      </c>
      <c r="P7" t="n">
        <v>82.73281731215528</v>
      </c>
      <c r="Q7" t="n">
        <v>1.274778158666271e-46</v>
      </c>
      <c r="R7" t="n">
        <v>-494.9610571004733</v>
      </c>
      <c r="S7" t="n">
        <v>748.1171269609908</v>
      </c>
      <c r="T7" t="n">
        <v>16</v>
      </c>
      <c r="U7" t="n">
        <v>90</v>
      </c>
      <c r="X7" t="n">
        <v>65287.78982766115</v>
      </c>
      <c r="Y7" t="n">
        <v>210894.8168515229</v>
      </c>
      <c r="Z7" t="n">
        <v>962415.2618531781</v>
      </c>
      <c r="AA7" t="n">
        <v>145607.0270238618</v>
      </c>
      <c r="AB7" t="n">
        <v>9100.43918899136</v>
      </c>
      <c r="AC7" t="n">
        <v>725.4198869740128</v>
      </c>
      <c r="AD7" t="n">
        <v>1989.573743882292</v>
      </c>
      <c r="AG7" t="b">
        <v>1</v>
      </c>
    </row>
    <row r="8">
      <c r="A8" s="9" t="inlineStr">
        <is>
          <t>F70-F79 - Retardo mental</t>
        </is>
      </c>
      <c r="B8" t="n">
        <v>-0.4066219310809361</v>
      </c>
      <c r="D8" t="n">
        <v>-0.2699999999999994</v>
      </c>
      <c r="E8" t="n">
        <v>203.8453630524653</v>
      </c>
      <c r="F8" t="n">
        <v>0.216721606247621</v>
      </c>
      <c r="G8" t="b">
        <v>0</v>
      </c>
      <c r="H8" t="n">
        <v>0.3291705243751583</v>
      </c>
      <c r="I8" t="n">
        <v>0.8816122587113847</v>
      </c>
      <c r="J8" t="n">
        <v>0.7772401747101896</v>
      </c>
      <c r="K8" t="n">
        <v>0.7376384279920011</v>
      </c>
      <c r="L8" t="n">
        <v>1.991</v>
      </c>
      <c r="M8" t="n">
        <v>1053.37541408007</v>
      </c>
      <c r="N8" t="n">
        <v>1098.813504265923</v>
      </c>
      <c r="O8" t="n">
        <v>107</v>
      </c>
      <c r="P8" t="n">
        <v>66.82766057642692</v>
      </c>
      <c r="Q8" t="n">
        <v>8.697108789351531e-43</v>
      </c>
      <c r="R8" t="n">
        <v>-509.6877070400352</v>
      </c>
      <c r="S8" t="n">
        <v>841.7464993411553</v>
      </c>
      <c r="T8" t="n">
        <v>16</v>
      </c>
      <c r="U8" t="n">
        <v>90</v>
      </c>
      <c r="X8" t="n">
        <v>85976.11437543419</v>
      </c>
      <c r="Y8" t="n">
        <v>385958.7978378925</v>
      </c>
      <c r="Z8" t="n">
        <v>4675739.732407643</v>
      </c>
      <c r="AA8" t="n">
        <v>299982.6834624583</v>
      </c>
      <c r="AB8" t="n">
        <v>18748.91771640364</v>
      </c>
      <c r="AC8" t="n">
        <v>955.2901597270466</v>
      </c>
      <c r="AD8" t="n">
        <v>3641.120734319741</v>
      </c>
      <c r="AG8" t="b">
        <v>1</v>
      </c>
    </row>
    <row r="9">
      <c r="A9" s="9" t="inlineStr">
        <is>
          <t>F80-F89 - Transtornos do desenvolvimento psicológico</t>
        </is>
      </c>
      <c r="B9" t="n">
        <v>3.216512271991198</v>
      </c>
      <c r="D9" t="n">
        <v>0.140000000000001</v>
      </c>
      <c r="E9" t="n">
        <v>42.71497375985641</v>
      </c>
      <c r="F9" t="n">
        <v>4.483431495526174e-11</v>
      </c>
      <c r="G9" t="b">
        <v>1</v>
      </c>
      <c r="H9" t="n">
        <v>0.488300901248552</v>
      </c>
      <c r="I9" t="n">
        <v>0.9726036978169221</v>
      </c>
      <c r="J9" t="n">
        <v>0.9459579530071508</v>
      </c>
      <c r="K9" t="n">
        <v>0.9363504779861999</v>
      </c>
      <c r="L9" t="n">
        <v>1.3506</v>
      </c>
      <c r="M9" t="n">
        <v>1259.713175801959</v>
      </c>
      <c r="N9" t="n">
        <v>1305.151265987811</v>
      </c>
      <c r="O9" t="n">
        <v>107</v>
      </c>
      <c r="P9" t="n">
        <v>175.5203957255504</v>
      </c>
      <c r="Q9" t="n">
        <v>1.502846790210047e-60</v>
      </c>
      <c r="R9" t="n">
        <v>-612.8565879009795</v>
      </c>
      <c r="S9" t="n">
        <v>644.0443670653142</v>
      </c>
      <c r="T9" t="n">
        <v>16</v>
      </c>
      <c r="U9" t="n">
        <v>90</v>
      </c>
      <c r="X9" t="n">
        <v>591380.6064810157</v>
      </c>
      <c r="Y9" t="n">
        <v>10942971.98918587</v>
      </c>
      <c r="Z9" t="n">
        <v>17364729.03577889</v>
      </c>
      <c r="AA9" t="n">
        <v>10351591.38270485</v>
      </c>
      <c r="AB9" t="n">
        <v>646974.4614190533</v>
      </c>
      <c r="AC9" t="n">
        <v>6570.895627566841</v>
      </c>
      <c r="AD9" t="n">
        <v>103235.5848036403</v>
      </c>
      <c r="AG9" t="b">
        <v>1</v>
      </c>
    </row>
    <row r="10">
      <c r="A10" s="9" t="inlineStr">
        <is>
          <t>F90-F98 - Transtornos do comportamento e transtornos emocionais que aparecem habitualmente durante a infância ou a adolescência</t>
        </is>
      </c>
      <c r="B10" t="n">
        <v>2.007502239688771</v>
      </c>
      <c r="D10" t="n">
        <v>-0.2999999999999994</v>
      </c>
      <c r="E10" t="n">
        <v>253.1490965571591</v>
      </c>
      <c r="F10" t="n">
        <v>0.00256207177644235</v>
      </c>
      <c r="G10" t="b">
        <v>1</v>
      </c>
      <c r="H10" t="n">
        <v>0.6656367635527086</v>
      </c>
      <c r="I10" t="n">
        <v>0.9276297865150889</v>
      </c>
      <c r="J10" t="n">
        <v>0.8604970208300293</v>
      </c>
      <c r="K10" t="n">
        <v>0.8356964911998124</v>
      </c>
      <c r="L10" t="n">
        <v>1.8063</v>
      </c>
      <c r="M10" t="n">
        <v>1248.075223286878</v>
      </c>
      <c r="N10" t="n">
        <v>1293.51331347273</v>
      </c>
      <c r="O10" t="n">
        <v>107</v>
      </c>
      <c r="P10" t="n">
        <v>66.49286891548645</v>
      </c>
      <c r="Q10" t="n">
        <v>1.068391486516318e-42</v>
      </c>
      <c r="R10" t="n">
        <v>-607.0376116434389</v>
      </c>
      <c r="S10" t="n">
        <v>754.2536500695394</v>
      </c>
      <c r="T10" t="n">
        <v>16</v>
      </c>
      <c r="U10" t="n">
        <v>90</v>
      </c>
      <c r="X10" t="n">
        <v>530433.1319906644</v>
      </c>
      <c r="Y10" t="n">
        <v>3802306.840661687</v>
      </c>
      <c r="Z10" t="n">
        <v>19337696.76501618</v>
      </c>
      <c r="AA10" t="n">
        <v>3271873.708671022</v>
      </c>
      <c r="AB10" t="n">
        <v>204492.1067919389</v>
      </c>
      <c r="AC10" t="n">
        <v>5893.701466562938</v>
      </c>
      <c r="AD10" t="n">
        <v>35870.81925152535</v>
      </c>
      <c r="AG10" t="b">
        <v>1</v>
      </c>
    </row>
    <row r="11">
      <c r="A11" s="9" t="inlineStr">
        <is>
          <t>F99-F99 - Transtorno mental não especificado</t>
        </is>
      </c>
      <c r="B11" t="n">
        <v>-2.057225665877734</v>
      </c>
      <c r="D11" t="n">
        <v>0.180000000000001</v>
      </c>
      <c r="E11" t="n">
        <v>157.5917984852018</v>
      </c>
      <c r="F11" t="n">
        <v>5.775690884489771e-06</v>
      </c>
      <c r="G11" t="b">
        <v>1</v>
      </c>
      <c r="H11" t="n">
        <v>0.453689169079571</v>
      </c>
      <c r="I11" t="n">
        <v>0.7894295188229534</v>
      </c>
      <c r="J11" t="n">
        <v>0.6231989651890397</v>
      </c>
      <c r="K11" t="n">
        <v>0.5562121145559802</v>
      </c>
      <c r="L11" t="n">
        <v>2.1035</v>
      </c>
      <c r="M11" t="n">
        <v>1116.181088141929</v>
      </c>
      <c r="N11" t="n">
        <v>1161.619178327781</v>
      </c>
      <c r="O11" t="n">
        <v>107</v>
      </c>
      <c r="P11" t="n">
        <v>35.0557782620773</v>
      </c>
      <c r="Q11" t="n">
        <v>1.041570001990786e-31</v>
      </c>
      <c r="R11" t="n">
        <v>-541.0905440709643</v>
      </c>
      <c r="S11" t="n">
        <v>857.1988162458916</v>
      </c>
      <c r="T11" t="n">
        <v>16</v>
      </c>
      <c r="U11" t="n">
        <v>90</v>
      </c>
      <c r="X11" t="n">
        <v>154630.5053061133</v>
      </c>
      <c r="Y11" t="n">
        <v>410377.0717712886</v>
      </c>
      <c r="Z11" t="n">
        <v>1427009.011167892</v>
      </c>
      <c r="AA11" t="n">
        <v>255746.5664651753</v>
      </c>
      <c r="AB11" t="n">
        <v>15984.16040407346</v>
      </c>
      <c r="AC11" t="n">
        <v>1718.116725623481</v>
      </c>
      <c r="AD11" t="n">
        <v>3871.4818091631</v>
      </c>
      <c r="AG11" t="b">
        <v>1</v>
      </c>
    </row>
    <row r="12">
      <c r="A12" s="9" t="inlineStr">
        <is>
          <t>_Grand Total</t>
        </is>
      </c>
      <c r="B12" t="n">
        <v>-5.111364256971035</v>
      </c>
      <c r="D12" t="n">
        <v>0.2300000000000011</v>
      </c>
      <c r="E12" t="n">
        <v>5981.804635382863</v>
      </c>
      <c r="F12" t="n">
        <v>0.7167982257300759</v>
      </c>
      <c r="G12" t="b">
        <v>0</v>
      </c>
      <c r="H12" t="n">
        <v>14.09093968250173</v>
      </c>
      <c r="I12" t="n">
        <v>0.9431921971524841</v>
      </c>
      <c r="J12" t="n">
        <v>0.8896115207693305</v>
      </c>
      <c r="K12" t="n">
        <v>0.8699869022394336</v>
      </c>
      <c r="L12" t="n">
        <v>1.9853</v>
      </c>
      <c r="M12" t="n">
        <v>1811.650442738184</v>
      </c>
      <c r="N12" t="n">
        <v>1857.088532924036</v>
      </c>
      <c r="O12" t="n">
        <v>107</v>
      </c>
      <c r="P12" t="n">
        <v>107.6048560538769</v>
      </c>
      <c r="Q12" t="n">
        <v>2.005567079842106e-51</v>
      </c>
      <c r="R12" t="n">
        <v>-888.8252213690918</v>
      </c>
      <c r="S12" t="n">
        <v>819.2890901598183</v>
      </c>
      <c r="T12" t="n">
        <v>16</v>
      </c>
      <c r="U12" t="n">
        <v>90</v>
      </c>
      <c r="X12" t="n">
        <v>102821733.8754889</v>
      </c>
      <c r="Y12" t="n">
        <v>931453486.7414103</v>
      </c>
      <c r="Z12" t="n">
        <v>7679105462.697921</v>
      </c>
      <c r="AA12" t="n">
        <v>828631752.8659214</v>
      </c>
      <c r="AB12" t="n">
        <v>51789484.55412009</v>
      </c>
      <c r="AC12" t="n">
        <v>1142463.709727654</v>
      </c>
      <c r="AD12" t="n">
        <v>8787297.044730285</v>
      </c>
      <c r="AG12" t="b">
        <v>1</v>
      </c>
    </row>
    <row r="13">
      <c r="A13" s="9" t="inlineStr">
        <is>
          <t>__Atendimentos na APS (exceto saúde mental)</t>
        </is>
      </c>
      <c r="B13" t="n">
        <v>891.3151515224051</v>
      </c>
      <c r="D13" t="n">
        <v>0.5500000000000014</v>
      </c>
      <c r="E13" t="n">
        <v>99711.140215711</v>
      </c>
      <c r="F13" t="n">
        <v>3.855526003396929e-06</v>
      </c>
      <c r="G13" t="b">
        <v>1</v>
      </c>
      <c r="H13" t="n">
        <v>192.9661975956477</v>
      </c>
      <c r="I13" t="n">
        <v>0.9495422048067556</v>
      </c>
      <c r="J13" t="n">
        <v>0.9016303987092745</v>
      </c>
      <c r="K13" t="n">
        <v>0.8841424695909234</v>
      </c>
      <c r="L13" t="n">
        <v>1.8407</v>
      </c>
      <c r="M13" t="n">
        <v>2444.345785400501</v>
      </c>
      <c r="N13" t="n">
        <v>2489.783875586354</v>
      </c>
      <c r="O13" t="n">
        <v>107</v>
      </c>
      <c r="P13" t="n">
        <v>215.0985130143087</v>
      </c>
      <c r="Q13" t="n">
        <v>2.147756125540258e-64</v>
      </c>
      <c r="R13" t="n">
        <v>-1205.172892700251</v>
      </c>
      <c r="S13" t="n">
        <v>774.6844773162993</v>
      </c>
      <c r="T13" t="n">
        <v>16</v>
      </c>
      <c r="U13" t="n">
        <v>90</v>
      </c>
      <c r="X13" t="n">
        <v>38026453274.79235</v>
      </c>
      <c r="Y13" t="n">
        <v>386567118051.1086</v>
      </c>
      <c r="Z13" t="n">
        <v>3026950638548.229</v>
      </c>
      <c r="AA13" t="n">
        <v>348540664776.3162</v>
      </c>
      <c r="AB13" t="n">
        <v>21783791548.51976</v>
      </c>
      <c r="AC13" t="n">
        <v>422516147.4976928</v>
      </c>
      <c r="AD13" t="n">
        <v>3646859604.255741</v>
      </c>
      <c r="AG13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43"/>
  <sheetViews>
    <sheetView topLeftCell="A4" zoomScale="85" zoomScaleNormal="85" workbookViewId="0">
      <selection activeCell="C25" sqref="C25"/>
    </sheetView>
  </sheetViews>
  <sheetFormatPr baseColWidth="8" defaultRowHeight="15"/>
  <cols>
    <col width="22.42578125" customWidth="1" style="7" min="1" max="1"/>
    <col width="17.28515625" customWidth="1" style="7" min="2" max="10"/>
  </cols>
  <sheetData>
    <row r="1">
      <c r="B1" s="2" t="inlineStr">
        <is>
          <t>Pos Pandemia %‑of‑baseline growth rate</t>
        </is>
      </c>
      <c r="C1" s="2" t="inlineStr">
        <is>
          <t>Pre Pand % base_growth</t>
        </is>
      </c>
      <c r="D1" s="2" t="n"/>
      <c r="E1" s="2" t="inlineStr">
        <is>
          <t>combined</t>
        </is>
      </c>
      <c r="F1" s="2" t="inlineStr">
        <is>
          <t>using pandemic mean as denominator</t>
        </is>
      </c>
      <c r="G1" s="2" t="n"/>
      <c r="H1" s="2" t="inlineStr">
        <is>
          <t>1 mes antes do pos pand</t>
        </is>
      </c>
      <c r="I1" s="2" t="inlineStr">
        <is>
          <t>TotalSeriesMean</t>
        </is>
      </c>
      <c r="J1" s="2" t="inlineStr">
        <is>
          <t>PosPandemic Mean</t>
        </is>
      </c>
      <c r="K1" s="1" t="inlineStr">
        <is>
          <t>slope</t>
        </is>
      </c>
      <c r="L1" s="1" t="inlineStr">
        <is>
          <t>best_rho</t>
        </is>
      </c>
      <c r="M1" s="1" t="inlineStr">
        <is>
          <t>intercept</t>
        </is>
      </c>
      <c r="N1" s="1" t="inlineStr">
        <is>
          <t>p_value</t>
        </is>
      </c>
      <c r="O1" s="1" t="inlineStr">
        <is>
          <t>sgnf</t>
        </is>
      </c>
      <c r="P1" s="1" t="inlineStr">
        <is>
          <t>std_err</t>
        </is>
      </c>
      <c r="Q1" s="1" t="inlineStr">
        <is>
          <t>r_value</t>
        </is>
      </c>
      <c r="R1" s="1" t="inlineStr">
        <is>
          <t>r_squared</t>
        </is>
      </c>
      <c r="S1" s="1" t="inlineStr">
        <is>
          <t>r_squared_adj</t>
        </is>
      </c>
      <c r="T1" s="1" t="inlineStr">
        <is>
          <t>Durbin-Watson</t>
        </is>
      </c>
      <c r="U1" s="1" t="inlineStr">
        <is>
          <t>AIC</t>
        </is>
      </c>
      <c r="V1" s="1" t="inlineStr">
        <is>
          <t>BIC</t>
        </is>
      </c>
      <c r="W1" s="1" t="inlineStr">
        <is>
          <t>num_obs</t>
        </is>
      </c>
      <c r="X1" s="1" t="inlineStr">
        <is>
          <t>fvalue</t>
        </is>
      </c>
      <c r="Y1" s="1" t="inlineStr">
        <is>
          <t>f_pvalue</t>
        </is>
      </c>
      <c r="Z1" s="1" t="inlineStr">
        <is>
          <t>log_likelihood_f</t>
        </is>
      </c>
      <c r="AA1" s="6" t="inlineStr">
        <is>
          <t>Dummies</t>
        </is>
      </c>
      <c r="AC1" s="1" t="inlineStr">
        <is>
          <t>Pulse_Pandemia___coef</t>
        </is>
      </c>
      <c r="AD1" s="1" t="inlineStr">
        <is>
          <t>Pulse_Pandemia___p_value</t>
        </is>
      </c>
      <c r="AE1" s="1" t="inlineStr">
        <is>
          <t>Pulse_Pandemia___sgn</t>
        </is>
      </c>
      <c r="AF1" s="1" t="inlineStr">
        <is>
          <t>Pulse_Pandemia___conf_int</t>
        </is>
      </c>
      <c r="AG1" s="1" t="inlineStr">
        <is>
          <t>Pulse_Pandemia___std_err</t>
        </is>
      </c>
      <c r="AH1" s="1" t="inlineStr">
        <is>
          <t>Trend_PandemiaePos___coef</t>
        </is>
      </c>
      <c r="AI1" s="1" t="inlineStr">
        <is>
          <t>Trend_PandemiaePos___p_value</t>
        </is>
      </c>
      <c r="AJ1" s="1" t="inlineStr">
        <is>
          <t>Trend_PandemiaePos___sgn</t>
        </is>
      </c>
      <c r="AK1" s="1" t="inlineStr">
        <is>
          <t>Trend_PandemiaePos___conf_int</t>
        </is>
      </c>
      <c r="AL1" s="1" t="inlineStr">
        <is>
          <t>Trend_PandemiaePos___std_err</t>
        </is>
      </c>
    </row>
    <row r="2">
      <c r="A2" s="1" t="inlineStr">
        <is>
          <t>Atendimentos na APS (exceto saúde mental)</t>
        </is>
      </c>
      <c r="B2" s="3">
        <f>AH2/M2*100</f>
        <v/>
      </c>
      <c r="C2" s="3">
        <f>K2/M2*100</f>
        <v/>
      </c>
      <c r="D2" s="3">
        <f>(ABS(K2)+AG2)/M2*100</f>
        <v/>
      </c>
      <c r="E2" s="3">
        <f>(K2+AG2)/M2*100</f>
        <v/>
      </c>
      <c r="F2" s="3">
        <f>AG2/J2*100</f>
        <v/>
      </c>
      <c r="G2" s="3">
        <f>AH2/H2*100</f>
        <v/>
      </c>
      <c r="H2" t="n">
        <v>114545</v>
      </c>
      <c r="I2" t="n">
        <v>167612.3703703704</v>
      </c>
      <c r="J2" t="n">
        <v>229326.7045454546</v>
      </c>
      <c r="K2" t="n">
        <v>1262.13650662018</v>
      </c>
      <c r="L2" t="n">
        <v>-0.1799999999999993</v>
      </c>
      <c r="M2" t="n">
        <v>91272.13934357282</v>
      </c>
      <c r="N2" t="n">
        <v>6.212896479903339e-10</v>
      </c>
      <c r="O2" t="b">
        <v>1</v>
      </c>
      <c r="P2" t="n">
        <v>204.0663278312876</v>
      </c>
      <c r="Q2" t="n">
        <v>0.8836916380535634</v>
      </c>
      <c r="R2" t="n">
        <v>0.7809109111657901</v>
      </c>
      <c r="S2" t="n">
        <v>0.7745296755686772</v>
      </c>
      <c r="T2" t="n">
        <v>1.9082</v>
      </c>
      <c r="U2" t="n">
        <v>2502.309251222867</v>
      </c>
      <c r="V2" t="n">
        <v>2513.000566560715</v>
      </c>
      <c r="W2" t="n">
        <v>107</v>
      </c>
      <c r="X2" t="n">
        <v>134.2983813112099</v>
      </c>
      <c r="Y2" t="n">
        <v>1.841284262310836e-35</v>
      </c>
      <c r="Z2" t="n">
        <v>-1247.154625611433</v>
      </c>
      <c r="AB2" s="1" t="inlineStr">
        <is>
          <t>Atendimentos na APS (exceto saúde mental)</t>
        </is>
      </c>
      <c r="AC2" t="n">
        <v>-55633.65911610916</v>
      </c>
      <c r="AD2" t="n">
        <v>1.968861408402336e-08</v>
      </c>
      <c r="AE2" t="b">
        <v>1</v>
      </c>
      <c r="AF2" t="inlineStr">
        <is>
          <t>[-75054.0504161019, -36213.26781611642]</t>
        </is>
      </c>
      <c r="AG2" t="n">
        <v>9908.544979998771</v>
      </c>
      <c r="AH2" t="n">
        <v>1011.425368836586</v>
      </c>
      <c r="AI2" t="n">
        <v>0.04624148001061745</v>
      </c>
      <c r="AJ2" t="b">
        <v>1</v>
      </c>
      <c r="AK2" t="inlineStr">
        <is>
          <t>[16.85642334958061, 2005.994314323592]</t>
        </is>
      </c>
      <c r="AL2" t="n">
        <v>507.4424598268329</v>
      </c>
    </row>
    <row r="3">
      <c r="A3" s="1" t="inlineStr">
        <is>
          <t>F00-F09 - Transtornos mentais orgânicos, inclusive os sintomáticos</t>
        </is>
      </c>
      <c r="B3" s="3">
        <f>AH3/M3*100</f>
        <v/>
      </c>
      <c r="C3" s="3">
        <f>K3/M3*100</f>
        <v/>
      </c>
      <c r="D3" s="3">
        <f>(ABS(K3)+AG3)/M3*100</f>
        <v/>
      </c>
      <c r="E3" s="3">
        <f>(K3+AG3)/M3*100</f>
        <v/>
      </c>
      <c r="F3" s="3">
        <f>AG3/J3*100</f>
        <v/>
      </c>
      <c r="G3" s="3">
        <f>AH3/H3*100</f>
        <v/>
      </c>
      <c r="H3" t="n">
        <v>136</v>
      </c>
      <c r="I3" t="n">
        <v>293.037037037037</v>
      </c>
      <c r="J3" t="n">
        <v>408.6136363636364</v>
      </c>
      <c r="K3" t="n">
        <v>0.7400672879245098</v>
      </c>
      <c r="L3" t="n">
        <v>-0.6299999999999997</v>
      </c>
      <c r="M3" t="n">
        <v>196.4550064048681</v>
      </c>
      <c r="N3" t="n">
        <v>0.02743681601246095</v>
      </c>
      <c r="O3" t="b">
        <v>1</v>
      </c>
      <c r="P3" t="n">
        <v>0.3355939374282695</v>
      </c>
      <c r="Q3" t="n">
        <v>0.9090272894946706</v>
      </c>
      <c r="R3" t="n">
        <v>0.8263306130460277</v>
      </c>
      <c r="S3" t="n">
        <v>0.8212722813871742</v>
      </c>
      <c r="T3" t="n">
        <v>1.9419</v>
      </c>
      <c r="U3" t="n">
        <v>1147.82540029654</v>
      </c>
      <c r="V3" t="n">
        <v>1158.516715634387</v>
      </c>
      <c r="W3" t="n">
        <v>107</v>
      </c>
      <c r="X3" t="n">
        <v>188.959593889772</v>
      </c>
      <c r="Y3" t="n">
        <v>9.961137569952612e-42</v>
      </c>
      <c r="Z3" t="n">
        <v>-569.9127001482698</v>
      </c>
      <c r="AB3" s="1" t="inlineStr">
        <is>
          <t>F00-F09 - Transtornos mentais orgânicos, inclusive os sintomáticos</t>
        </is>
      </c>
      <c r="AC3" t="n">
        <v>-69.00706111182086</v>
      </c>
      <c r="AD3" t="n">
        <v>5.243194183257232e-10</v>
      </c>
      <c r="AE3" t="b">
        <v>1</v>
      </c>
      <c r="AF3" t="inlineStr">
        <is>
          <t>[-90.78089075304958, -47.233231470592145]</t>
        </is>
      </c>
      <c r="AG3" t="n">
        <v>11.1093008917398</v>
      </c>
      <c r="AH3" t="n">
        <v>6.370131085890321</v>
      </c>
      <c r="AI3" t="n">
        <v>1.913464614773979e-13</v>
      </c>
      <c r="AJ3" t="b">
        <v>1</v>
      </c>
      <c r="AK3" t="inlineStr">
        <is>
          <t>[4.672547808053498, 8.067714363727145]</t>
        </is>
      </c>
      <c r="AL3" t="n">
        <v>0.8661298326026113</v>
      </c>
    </row>
    <row r="4">
      <c r="A4" s="1" t="inlineStr">
        <is>
          <t>F20-F29 - Esquizofrenia, transtornos esquizotípicos e transtornos delirantes</t>
        </is>
      </c>
      <c r="B4" s="3">
        <f>AH4/M4*100</f>
        <v/>
      </c>
      <c r="C4" s="3">
        <f>K4/M4*100</f>
        <v/>
      </c>
      <c r="D4" s="3">
        <f>(ABS(K4)+AG4)/M4*100</f>
        <v/>
      </c>
      <c r="E4" s="3">
        <f>(K4+AG4)/M4*100</f>
        <v/>
      </c>
      <c r="F4" s="3">
        <f>AG4/J4*100</f>
        <v/>
      </c>
      <c r="G4" s="3">
        <f>AH4/H4*100</f>
        <v/>
      </c>
      <c r="H4" t="n">
        <v>244</v>
      </c>
      <c r="I4" t="n">
        <v>514.8796296296297</v>
      </c>
      <c r="J4" t="n">
        <v>625.8409090909091</v>
      </c>
      <c r="K4" t="n">
        <v>-3.334548930668319</v>
      </c>
      <c r="L4" t="n">
        <v>0.03000000000000091</v>
      </c>
      <c r="M4" t="n">
        <v>542.6450907401253</v>
      </c>
      <c r="N4" t="n">
        <v>9.663354334096882e-08</v>
      </c>
      <c r="O4" t="b">
        <v>1</v>
      </c>
      <c r="P4" t="n">
        <v>0.6252736628027915</v>
      </c>
      <c r="Q4" t="n">
        <v>0.8935621604063209</v>
      </c>
      <c r="R4" t="n">
        <v>0.7984533345100114</v>
      </c>
      <c r="S4" t="n">
        <v>0.7925830432821477</v>
      </c>
      <c r="T4" t="n">
        <v>2.2997</v>
      </c>
      <c r="U4" t="n">
        <v>1253.250477088239</v>
      </c>
      <c r="V4" t="n">
        <v>1263.941792426086</v>
      </c>
      <c r="W4" t="n">
        <v>107</v>
      </c>
      <c r="X4" t="n">
        <v>300.9003589134551</v>
      </c>
      <c r="Y4" t="n">
        <v>8.365219549840841e-51</v>
      </c>
      <c r="Z4" t="n">
        <v>-622.6252385441194</v>
      </c>
      <c r="AB4" s="1" t="inlineStr">
        <is>
          <t>F20-F29 - Esquizofrenia, transtornos esquizotípicos e transtornos delirantes</t>
        </is>
      </c>
      <c r="AC4" t="n">
        <v>-130.5054333474188</v>
      </c>
      <c r="AD4" t="n">
        <v>2.142125236817201e-21</v>
      </c>
      <c r="AE4" t="b">
        <v>1</v>
      </c>
      <c r="AF4" t="inlineStr">
        <is>
          <t>[-157.43628801130654, -103.574578683531]</t>
        </is>
      </c>
      <c r="AG4" t="n">
        <v>13.74048445599762</v>
      </c>
      <c r="AH4" t="n">
        <v>17.20497823389602</v>
      </c>
      <c r="AI4" t="n">
        <v>1.299769353034332e-36</v>
      </c>
      <c r="AJ4" t="b">
        <v>1</v>
      </c>
      <c r="AK4" t="inlineStr">
        <is>
          <t>[14.536789165383876, 19.87316730240816]</t>
        </is>
      </c>
      <c r="AL4" t="n">
        <v>1.361345968374152</v>
      </c>
    </row>
    <row r="5">
      <c r="A5" s="1" t="inlineStr">
        <is>
          <t>F30-F39 - Transtornos do humor [afetivos]</t>
        </is>
      </c>
      <c r="B5" s="3">
        <f>AH5/M5*100</f>
        <v/>
      </c>
      <c r="C5" s="3">
        <f>K5/M5*100</f>
        <v/>
      </c>
      <c r="D5" s="3">
        <f>(ABS(K5)+AG5)/M5*100</f>
        <v/>
      </c>
      <c r="E5" s="3">
        <f>(K5+AG5)/M5*100</f>
        <v/>
      </c>
      <c r="F5" s="3">
        <f>AG5/J5*100</f>
        <v/>
      </c>
      <c r="G5" s="3">
        <f>AH5/H5*100</f>
        <v/>
      </c>
      <c r="H5" t="n">
        <v>1497</v>
      </c>
      <c r="I5" t="n">
        <v>3218.759259259259</v>
      </c>
      <c r="J5" t="n">
        <v>3534.613636363636</v>
      </c>
      <c r="K5" t="n">
        <v>-25.57776633716447</v>
      </c>
      <c r="L5" t="n">
        <v>-0.1199999999999992</v>
      </c>
      <c r="M5" t="n">
        <v>3839.771947179687</v>
      </c>
      <c r="N5" t="n">
        <v>3.459578206032872e-11</v>
      </c>
      <c r="O5" t="b">
        <v>1</v>
      </c>
      <c r="P5" t="n">
        <v>3.860474480739055</v>
      </c>
      <c r="Q5" t="n">
        <v>0.801010379015536</v>
      </c>
      <c r="R5" t="n">
        <v>0.6416176272906126</v>
      </c>
      <c r="S5" t="n">
        <v>0.6311793057553876</v>
      </c>
      <c r="T5" t="n">
        <v>1.7848</v>
      </c>
      <c r="U5" t="n">
        <v>1652.909165162011</v>
      </c>
      <c r="V5" t="n">
        <v>1663.600480499859</v>
      </c>
      <c r="W5" t="n">
        <v>107</v>
      </c>
      <c r="X5" t="n">
        <v>192.1272863088006</v>
      </c>
      <c r="Y5" t="n">
        <v>4.828197207833864e-42</v>
      </c>
      <c r="Z5" t="n">
        <v>-822.4545825810056</v>
      </c>
      <c r="AB5" s="1" t="inlineStr">
        <is>
          <t>F30-F39 - Transtornos do humor [afetivos]</t>
        </is>
      </c>
      <c r="AC5" t="n">
        <v>-671.7676355905594</v>
      </c>
      <c r="AD5" t="n">
        <v>2.390417790450016e-08</v>
      </c>
      <c r="AE5" t="b">
        <v>1</v>
      </c>
      <c r="AF5" t="inlineStr">
        <is>
          <t>[-907.6794038489968, -435.855867332122]</t>
        </is>
      </c>
      <c r="AG5" t="n">
        <v>120.3653588123452</v>
      </c>
      <c r="AH5" t="n">
        <v>85.88342286914467</v>
      </c>
      <c r="AI5" t="n">
        <v>1.677461289914599e-35</v>
      </c>
      <c r="AJ5" t="b">
        <v>1</v>
      </c>
      <c r="AK5" t="inlineStr">
        <is>
          <t>[72.34727320908965, 99.41957252919968]</t>
        </is>
      </c>
      <c r="AL5" t="n">
        <v>6.906325711506151</v>
      </c>
    </row>
    <row r="6">
      <c r="A6" s="1" t="inlineStr">
        <is>
          <t>F40-F48 - Transtornos neuróticos, transtornos relacionados com o "stress" e transtornos somatoformes</t>
        </is>
      </c>
      <c r="B6" s="3">
        <f>AH6/M6*100</f>
        <v/>
      </c>
      <c r="C6" s="3">
        <f>K6/M6*100</f>
        <v/>
      </c>
      <c r="D6" s="3">
        <f>(ABS(K6)+AG6)/M6*100</f>
        <v/>
      </c>
      <c r="E6" s="3">
        <f>(K6+AG6)/M6*100</f>
        <v/>
      </c>
      <c r="F6" s="3">
        <f>AG6/J6*100</f>
        <v/>
      </c>
      <c r="G6" s="3">
        <f>AH6/H6*100</f>
        <v/>
      </c>
      <c r="H6" t="n">
        <v>1764</v>
      </c>
      <c r="I6" t="n">
        <v>2559.157407407407</v>
      </c>
      <c r="J6" t="n">
        <v>3970.568181818182</v>
      </c>
      <c r="K6" t="n">
        <v>14.0373586516992</v>
      </c>
      <c r="L6" t="n">
        <v>0.2100000000000011</v>
      </c>
      <c r="M6" t="n">
        <v>1142.617365773832</v>
      </c>
      <c r="N6" t="n">
        <v>8.363048272647373e-08</v>
      </c>
      <c r="O6" t="b">
        <v>1</v>
      </c>
      <c r="P6" t="n">
        <v>2.619342546312342</v>
      </c>
      <c r="Q6" t="n">
        <v>0.9643991004238385</v>
      </c>
      <c r="R6" t="n">
        <v>0.9300656248983088</v>
      </c>
      <c r="S6" t="n">
        <v>0.9280287013516576</v>
      </c>
      <c r="T6" t="n">
        <v>1.6356</v>
      </c>
      <c r="U6" t="n">
        <v>1591.538023197275</v>
      </c>
      <c r="V6" t="n">
        <v>1602.229338535122</v>
      </c>
      <c r="W6" t="n">
        <v>107</v>
      </c>
      <c r="X6" t="n">
        <v>361.410700382331</v>
      </c>
      <c r="Y6" t="n">
        <v>1.639526694414728e-54</v>
      </c>
      <c r="Z6" t="n">
        <v>-791.7690115986373</v>
      </c>
      <c r="AB6" s="1" t="inlineStr">
        <is>
          <t>F40-F48 - Transtornos neuróticos, transtornos relacionados com o "stress" e transtornos somatoformes</t>
        </is>
      </c>
      <c r="AC6" t="n">
        <v>-386.9369089896234</v>
      </c>
      <c r="AD6" t="n">
        <v>0.0004999102457740528</v>
      </c>
      <c r="AE6" t="b">
        <v>1</v>
      </c>
      <c r="AF6" t="inlineStr">
        <is>
          <t>[-604.8125201108871, -169.06129786835956]</t>
        </is>
      </c>
      <c r="AG6" t="n">
        <v>111.1630687297516</v>
      </c>
      <c r="AH6" t="n">
        <v>71.76999083757832</v>
      </c>
      <c r="AI6" t="n">
        <v>1.984327436708705e-28</v>
      </c>
      <c r="AJ6" t="b">
        <v>1</v>
      </c>
      <c r="AK6" t="inlineStr">
        <is>
          <t>[59.050270785908815, 84.48971088924783]</t>
        </is>
      </c>
      <c r="AL6" t="n">
        <v>6.489772338676137</v>
      </c>
    </row>
    <row r="7">
      <c r="A7" s="1" t="inlineStr">
        <is>
          <t>F50-F59 - Síndromes comportamentais associadas a disfunções fisiológicas e a fatores físicos</t>
        </is>
      </c>
      <c r="B7" s="3">
        <f>AH7/M7*100</f>
        <v/>
      </c>
      <c r="C7" s="3">
        <f>K7/M7*100</f>
        <v/>
      </c>
      <c r="D7" s="3">
        <f>(ABS(K7)+AG7)/M7*100</f>
        <v/>
      </c>
      <c r="E7" s="3">
        <f>(K7+AG7)/M7*100</f>
        <v/>
      </c>
      <c r="F7" s="3">
        <f>AG7/J7*100</f>
        <v/>
      </c>
      <c r="G7" s="3">
        <f>AH7/H7*100</f>
        <v/>
      </c>
      <c r="H7" t="n">
        <v>94</v>
      </c>
      <c r="I7" t="n">
        <v>138.5185185185185</v>
      </c>
      <c r="J7" t="n">
        <v>164.9772727272727</v>
      </c>
      <c r="K7" t="n">
        <v>0.3356337159933852</v>
      </c>
      <c r="L7" t="n">
        <v>0.4200000000000013</v>
      </c>
      <c r="M7" t="n">
        <v>111.7530825429613</v>
      </c>
      <c r="N7" t="n">
        <v>0.08839369076890406</v>
      </c>
      <c r="O7" t="b">
        <v>0</v>
      </c>
      <c r="P7" t="n">
        <v>0.196975941182976</v>
      </c>
      <c r="Q7" t="n">
        <v>0.6914859526327231</v>
      </c>
      <c r="R7" t="n">
        <v>0.4781528226883844</v>
      </c>
      <c r="S7" t="n">
        <v>0.4629533903395024</v>
      </c>
      <c r="T7" t="n">
        <v>2.2052</v>
      </c>
      <c r="U7" t="n">
        <v>1020.342173358982</v>
      </c>
      <c r="V7" t="n">
        <v>1031.033488696829</v>
      </c>
      <c r="W7" t="n">
        <v>107</v>
      </c>
      <c r="X7" t="n">
        <v>41.92340826775051</v>
      </c>
      <c r="Y7" t="n">
        <v>8.649315437421678e-18</v>
      </c>
      <c r="Z7" t="n">
        <v>-506.1710866794909</v>
      </c>
      <c r="AB7" s="1" t="inlineStr">
        <is>
          <t>F50-F59 - Síndromes comportamentais associadas a disfunções fisiológicas e a fatores físicos</t>
        </is>
      </c>
      <c r="AC7" t="n">
        <v>-41.5197980762692</v>
      </c>
      <c r="AD7" t="n">
        <v>0.00123903122647509</v>
      </c>
      <c r="AE7" t="b">
        <v>1</v>
      </c>
      <c r="AF7" t="inlineStr">
        <is>
          <t>[-66.71604463125911, -16.323551521279295]</t>
        </is>
      </c>
      <c r="AG7" t="n">
        <v>12.85546405634731</v>
      </c>
      <c r="AH7" t="n">
        <v>1.035036418031473</v>
      </c>
      <c r="AI7" t="n">
        <v>0.0132745477260519</v>
      </c>
      <c r="AJ7" t="b">
        <v>1</v>
      </c>
      <c r="AK7" t="inlineStr">
        <is>
          <t>[0.2158223571363046, 1.8542504789266414]</t>
        </is>
      </c>
      <c r="AL7" t="n">
        <v>0.4179740379706079</v>
      </c>
    </row>
    <row r="8">
      <c r="A8" s="1" t="inlineStr">
        <is>
          <t>F60-F69 - Transtornos da personalidade e do comportamento do adulto</t>
        </is>
      </c>
      <c r="B8" s="3">
        <f>AH8/M8*100</f>
        <v/>
      </c>
      <c r="C8" s="3">
        <f>K8/M8*100</f>
        <v/>
      </c>
      <c r="D8" s="3">
        <f>(ABS(K8)+AG8)/M8*100</f>
        <v/>
      </c>
      <c r="E8" s="3">
        <f>(K8+AG8)/M8*100</f>
        <v/>
      </c>
      <c r="F8" s="3">
        <f>AG8/J8*100</f>
        <v/>
      </c>
      <c r="G8" s="3">
        <f>AH8/H8*100</f>
        <v/>
      </c>
      <c r="H8" t="n">
        <v>68</v>
      </c>
      <c r="I8" t="n">
        <v>92.12037037037037</v>
      </c>
      <c r="J8" t="n">
        <v>128.2045454545455</v>
      </c>
      <c r="K8" t="n">
        <v>1.427073803921353</v>
      </c>
      <c r="L8" t="n">
        <v>8.881784197001252e-16</v>
      </c>
      <c r="M8" t="n">
        <v>23.49815266070704</v>
      </c>
      <c r="N8" t="n">
        <v>8.787618589678101e-16</v>
      </c>
      <c r="O8" t="b">
        <v>1</v>
      </c>
      <c r="P8" t="n">
        <v>0.177437028444019</v>
      </c>
      <c r="Q8" t="n">
        <v>0.7762592736004353</v>
      </c>
      <c r="R8" t="n">
        <v>0.6025784598506756</v>
      </c>
      <c r="S8" t="n">
        <v>0.5910030751861322</v>
      </c>
      <c r="T8" t="n">
        <v>2.1539</v>
      </c>
      <c r="U8" t="n">
        <v>1038.501806767895</v>
      </c>
      <c r="V8" t="n">
        <v>1049.193122105742</v>
      </c>
      <c r="W8" t="n">
        <v>107</v>
      </c>
      <c r="X8" t="n">
        <v>109.4264933748484</v>
      </c>
      <c r="Y8" t="n">
        <v>6.676891552549112e-32</v>
      </c>
      <c r="Z8" t="n">
        <v>-515.2509033839474</v>
      </c>
      <c r="AB8" s="1" t="inlineStr">
        <is>
          <t>F60-F69 - Transtornos da personalidade e do comportamento do adulto</t>
        </is>
      </c>
      <c r="AC8" t="n">
        <v>-55.19913100070568</v>
      </c>
      <c r="AD8" t="n">
        <v>3.155781565671272e-07</v>
      </c>
      <c r="AE8" t="b">
        <v>1</v>
      </c>
      <c r="AF8" t="inlineStr">
        <is>
          <t>[-76.35487426290207, -34.04338773850928]</t>
        </is>
      </c>
      <c r="AG8" t="n">
        <v>10.79394490361568</v>
      </c>
      <c r="AH8" t="n">
        <v>-0.8300812572278286</v>
      </c>
      <c r="AI8" t="n">
        <v>0.08351005489836605</v>
      </c>
      <c r="AJ8" t="b">
        <v>0</v>
      </c>
      <c r="AK8" t="inlineStr">
        <is>
          <t>[-1.7701370114988602, 0.10997449704320295]</t>
        </is>
      </c>
      <c r="AL8" t="n">
        <v>0.479629096088536</v>
      </c>
    </row>
    <row r="9">
      <c r="A9" s="1" t="inlineStr">
        <is>
          <t>F70-F79 - Retardo mental</t>
        </is>
      </c>
      <c r="B9" s="3">
        <f>AH9/M9*100</f>
        <v/>
      </c>
      <c r="C9" s="3">
        <f>K9/M9*100</f>
        <v/>
      </c>
      <c r="D9" s="3">
        <f>(ABS(K9)+AG9)/M9*100</f>
        <v/>
      </c>
      <c r="E9" s="3">
        <f>(K9+AG9)/M9*100</f>
        <v/>
      </c>
      <c r="F9" s="3">
        <f>AG9/J9*100</f>
        <v/>
      </c>
      <c r="G9" s="3">
        <f>AH9/H9*100</f>
        <v/>
      </c>
      <c r="H9" t="n">
        <v>74</v>
      </c>
      <c r="I9" t="n">
        <v>193.9907407407407</v>
      </c>
      <c r="J9" t="n">
        <v>212.3181818181818</v>
      </c>
      <c r="K9" t="n">
        <v>-1.828780204723927</v>
      </c>
      <c r="L9" t="n">
        <v>0.9900000000000018</v>
      </c>
      <c r="M9" t="n">
        <v>241.9918352111442</v>
      </c>
      <c r="N9" t="n">
        <v>6.759035680561516e-16</v>
      </c>
      <c r="O9" t="b">
        <v>1</v>
      </c>
      <c r="P9" t="n">
        <v>0.2264800912549591</v>
      </c>
      <c r="Q9" t="n">
        <v>0.7858532553185467</v>
      </c>
      <c r="R9" t="n">
        <v>0.617565338894757</v>
      </c>
      <c r="S9" t="n">
        <v>0.6064264652703324</v>
      </c>
      <c r="T9" t="n">
        <v>2.1787</v>
      </c>
      <c r="U9" t="n">
        <v>1087.327951966144</v>
      </c>
      <c r="V9" t="n">
        <v>1098.019267303992</v>
      </c>
      <c r="W9" t="n">
        <v>107</v>
      </c>
      <c r="X9" t="n">
        <v>82.4945583685801</v>
      </c>
      <c r="Y9" t="n">
        <v>2.807871099736758e-27</v>
      </c>
      <c r="Z9" t="n">
        <v>-539.6639759830721</v>
      </c>
      <c r="AB9" s="1" t="inlineStr">
        <is>
          <t>F70-F79 - Retardo mental</t>
        </is>
      </c>
      <c r="AC9" t="n">
        <v>-64.61567840375875</v>
      </c>
      <c r="AD9" t="n">
        <v>1.222505985329436e-06</v>
      </c>
      <c r="AE9" t="b">
        <v>1</v>
      </c>
      <c r="AF9" t="inlineStr">
        <is>
          <t>[-90.71740696083987, -38.513949846677626]</t>
        </is>
      </c>
      <c r="AG9" t="n">
        <v>13.31745315881732</v>
      </c>
      <c r="AH9" t="n">
        <v>5.81517276849804</v>
      </c>
      <c r="AI9" t="n">
        <v>9.157343232599367e-33</v>
      </c>
      <c r="AJ9" t="b">
        <v>1</v>
      </c>
      <c r="AK9" t="inlineStr">
        <is>
          <t>[4.85911529754886, 6.7712302394472195]</t>
        </is>
      </c>
      <c r="AL9" t="n">
        <v>0.4877933872716229</v>
      </c>
    </row>
    <row r="10">
      <c r="A10" s="1" t="inlineStr">
        <is>
          <t>F80-F89 - Transtornos do desenvolvimento psicológico</t>
        </is>
      </c>
      <c r="B10" s="3">
        <f>AH10/M10*100</f>
        <v/>
      </c>
      <c r="C10" s="3">
        <f>K10/M10*100</f>
        <v/>
      </c>
      <c r="D10" s="3">
        <f>(ABS(K10)+AG10)/M10*100</f>
        <v/>
      </c>
      <c r="E10" s="3">
        <f>(K10+AG10)/M10*100</f>
        <v/>
      </c>
      <c r="F10" s="3">
        <f>AG10/J10*100</f>
        <v/>
      </c>
      <c r="G10" s="3">
        <f>AH10/H10*100</f>
        <v/>
      </c>
      <c r="H10" t="n">
        <v>162</v>
      </c>
      <c r="I10" t="n">
        <v>362.75</v>
      </c>
      <c r="J10" t="n">
        <v>639.1136363636364</v>
      </c>
      <c r="K10" t="n">
        <v>0.8614079324528654</v>
      </c>
      <c r="L10" t="n">
        <v>0.9900000000000018</v>
      </c>
      <c r="M10" t="n">
        <v>144.6865977484694</v>
      </c>
      <c r="N10" t="n">
        <v>0.001857507281780426</v>
      </c>
      <c r="O10" t="b">
        <v>1</v>
      </c>
      <c r="P10" t="n">
        <v>0.2767916090431629</v>
      </c>
      <c r="Q10" t="n">
        <v>0.9531556248128414</v>
      </c>
      <c r="R10" t="n">
        <v>0.9085056451123581</v>
      </c>
      <c r="S10" t="n">
        <v>0.905840760989417</v>
      </c>
      <c r="T10" t="n">
        <v>2.011</v>
      </c>
      <c r="U10" t="n">
        <v>1269.591484624873</v>
      </c>
      <c r="V10" t="n">
        <v>1280.28279996272</v>
      </c>
      <c r="W10" t="n">
        <v>107</v>
      </c>
      <c r="X10" t="n">
        <v>243.1083150421876</v>
      </c>
      <c r="Y10" t="n">
        <v>1.41068454660755e-46</v>
      </c>
      <c r="Z10" t="n">
        <v>-630.7957423124365</v>
      </c>
      <c r="AB10" s="1" t="inlineStr">
        <is>
          <t>F80-F89 - Transtornos do desenvolvimento psicológico</t>
        </is>
      </c>
      <c r="AC10" t="n">
        <v>-96.50390212426716</v>
      </c>
      <c r="AD10" t="n">
        <v>8.953434258571301e-06</v>
      </c>
      <c r="AE10" t="b">
        <v>1</v>
      </c>
      <c r="AF10" t="inlineStr">
        <is>
          <t>[-139.09417679640302, -53.91362745213128]</t>
        </is>
      </c>
      <c r="AG10" t="n">
        <v>21.73013127184098</v>
      </c>
      <c r="AH10" t="n">
        <v>18.82351802648643</v>
      </c>
      <c r="AI10" t="n">
        <v>1.600532259830327e-47</v>
      </c>
      <c r="AJ10" t="b">
        <v>1</v>
      </c>
      <c r="AK10" t="inlineStr">
        <is>
          <t>[16.275783548030947, 21.371252504941918]</t>
        </is>
      </c>
      <c r="AL10" t="n">
        <v>1.299888415578903</v>
      </c>
    </row>
    <row r="11">
      <c r="A11" s="1" t="inlineStr">
        <is>
          <t>F90-F98 - Transtornos do comportamento e transtornos emocionais que aparecem habitualmente durante a infância ou a adolescência</t>
        </is>
      </c>
      <c r="B11" s="3">
        <f>AH11/M11*100</f>
        <v/>
      </c>
      <c r="C11" s="3">
        <f>K11/M11*100</f>
        <v/>
      </c>
      <c r="D11" s="3">
        <f>(ABS(K11)+AG11)/M11*100</f>
        <v/>
      </c>
      <c r="E11" s="3">
        <f>(K11+AG11)/M11*100</f>
        <v/>
      </c>
      <c r="F11" s="3">
        <f>AG11/J11*100</f>
        <v/>
      </c>
      <c r="G11" s="3">
        <f>AH11/H11*100</f>
        <v/>
      </c>
      <c r="H11" t="n">
        <v>227</v>
      </c>
      <c r="I11" t="n">
        <v>425.3703703703704</v>
      </c>
      <c r="J11" t="n">
        <v>565.7272727272727</v>
      </c>
      <c r="K11" t="n">
        <v>-0.9768081084624382</v>
      </c>
      <c r="L11" t="n">
        <v>-0.2399999999999993</v>
      </c>
      <c r="M11" t="n">
        <v>357.1734257598591</v>
      </c>
      <c r="N11" t="n">
        <v>0.03929118994060941</v>
      </c>
      <c r="O11" t="b">
        <v>1</v>
      </c>
      <c r="P11" t="n">
        <v>0.4739200554322943</v>
      </c>
      <c r="Q11" t="n">
        <v>0.8665082916936118</v>
      </c>
      <c r="R11" t="n">
        <v>0.7508366195737814</v>
      </c>
      <c r="S11" t="n">
        <v>0.7435794337361246</v>
      </c>
      <c r="T11" t="n">
        <v>2.2016</v>
      </c>
      <c r="U11" t="n">
        <v>1286.713167594977</v>
      </c>
      <c r="V11" t="n">
        <v>1297.404482932824</v>
      </c>
      <c r="W11" t="n">
        <v>107</v>
      </c>
      <c r="X11" t="n">
        <v>77.65282301874525</v>
      </c>
      <c r="Y11" t="n">
        <v>2.461634812312082e-26</v>
      </c>
      <c r="Z11" t="n">
        <v>-639.3565837974884</v>
      </c>
      <c r="AB11" s="1" t="inlineStr">
        <is>
          <t>F90-F98 - Transtornos do comportamento e transtornos emocionais que aparecem habitualmente durante a infância ou a adolescência</t>
        </is>
      </c>
      <c r="AC11" t="n">
        <v>-99.67430649180363</v>
      </c>
      <c r="AD11" t="n">
        <v>0.0001363566852162927</v>
      </c>
      <c r="AE11" t="b">
        <v>1</v>
      </c>
      <c r="AF11" t="inlineStr">
        <is>
          <t>[-150.88641037320178, -48.46220261040547]</t>
        </is>
      </c>
      <c r="AG11" t="n">
        <v>26.12910455771265</v>
      </c>
      <c r="AH11" t="n">
        <v>13.70178317498183</v>
      </c>
      <c r="AI11" t="n">
        <v>8.650861004500236e-22</v>
      </c>
      <c r="AJ11" t="b">
        <v>1</v>
      </c>
      <c r="AK11" t="inlineStr">
        <is>
          <t>[10.90201409405667, 16.501552255906994]</t>
        </is>
      </c>
      <c r="AL11" t="n">
        <v>1.428479861369589</v>
      </c>
    </row>
    <row r="12">
      <c r="A12" s="1" t="inlineStr">
        <is>
          <t>F99-F99 - Transtorno mental não especificado</t>
        </is>
      </c>
      <c r="B12" s="3">
        <f>AH12/M12*100</f>
        <v/>
      </c>
      <c r="C12" s="3">
        <f>K12/M12*100</f>
        <v/>
      </c>
      <c r="D12" s="3">
        <f>(ABS(K12)+AG12)/M12*100</f>
        <v/>
      </c>
      <c r="E12" s="3">
        <f>(K12+AG12)/M12*100</f>
        <v/>
      </c>
      <c r="F12" s="3">
        <f>AG12/J12*100</f>
        <v/>
      </c>
      <c r="G12" s="3">
        <f>AH12/H12*100</f>
        <v/>
      </c>
      <c r="H12" t="n">
        <v>8</v>
      </c>
      <c r="I12" t="n">
        <v>92.53703703703704</v>
      </c>
      <c r="J12" t="n">
        <v>89.90909090909091</v>
      </c>
      <c r="K12" t="n">
        <v>-2.59703346537792</v>
      </c>
      <c r="L12" t="n">
        <v>-1</v>
      </c>
      <c r="M12" t="n">
        <v>175.2413820803846</v>
      </c>
      <c r="N12" t="n">
        <v>1.918011282747743e-26</v>
      </c>
      <c r="O12" t="b">
        <v>1</v>
      </c>
      <c r="P12" t="n">
        <v>0.2440563069361294</v>
      </c>
      <c r="Q12" t="n">
        <v>0.7869547169916334</v>
      </c>
      <c r="R12" t="n">
        <v>0.6192977265953818</v>
      </c>
      <c r="S12" t="n">
        <v>0.6082093108651503</v>
      </c>
      <c r="T12" t="n">
        <v>2.1084</v>
      </c>
      <c r="U12" t="n">
        <v>1095.132574694077</v>
      </c>
      <c r="V12" t="n">
        <v>1105.823890031924</v>
      </c>
      <c r="W12" t="n">
        <v>107</v>
      </c>
      <c r="X12" t="n">
        <v>60.9993708514989</v>
      </c>
      <c r="Y12" t="n">
        <v>9.4463968186991e-23</v>
      </c>
      <c r="Z12" t="n">
        <v>-543.5662873470384</v>
      </c>
      <c r="AB12" s="1" t="inlineStr">
        <is>
          <t>F99-F99 - Transtorno mental não especificado</t>
        </is>
      </c>
      <c r="AC12" t="n">
        <v>-8.629103303419226</v>
      </c>
      <c r="AD12" t="n">
        <v>0.1959715572829328</v>
      </c>
      <c r="AE12" t="b">
        <v>0</v>
      </c>
      <c r="AF12" t="inlineStr">
        <is>
          <t>[-21.708173517887243, 4.44996691104879]</t>
        </is>
      </c>
      <c r="AG12" t="n">
        <v>6.673117627484002</v>
      </c>
      <c r="AH12" t="n">
        <v>6.481361323404572</v>
      </c>
      <c r="AI12" t="n">
        <v>9.31281325778534e-30</v>
      </c>
      <c r="AJ12" t="b">
        <v>1</v>
      </c>
      <c r="AK12" t="inlineStr">
        <is>
          <t>[5.360165029185639, 7.602557617623505]</t>
        </is>
      </c>
      <c r="AL12" t="n">
        <v>0.572049437164553</v>
      </c>
    </row>
    <row r="13">
      <c r="A13" s="1" t="inlineStr">
        <is>
          <t>Grand Total</t>
        </is>
      </c>
      <c r="B13" s="3">
        <f>AH13/M13*100</f>
        <v/>
      </c>
      <c r="C13" s="3">
        <f>K13/M13*100</f>
        <v/>
      </c>
      <c r="D13" s="3">
        <f>(ABS(K13)+AG13)/M13*100</f>
        <v/>
      </c>
      <c r="E13" s="3">
        <f>(K13+AG13)/M13*100</f>
        <v/>
      </c>
      <c r="F13" s="3">
        <f>AG13/J13*100</f>
        <v/>
      </c>
      <c r="G13" s="3">
        <f>AH13/H13*100</f>
        <v/>
      </c>
      <c r="H13" t="n">
        <v>4274</v>
      </c>
      <c r="I13" t="n">
        <v>7891.12037037037</v>
      </c>
      <c r="J13" t="n">
        <v>10339.88636363636</v>
      </c>
      <c r="K13" t="n">
        <v>-19.75879891587033</v>
      </c>
      <c r="L13" t="n">
        <v>0.2900000000000011</v>
      </c>
      <c r="M13" t="n">
        <v>6866.08484461748</v>
      </c>
      <c r="N13" t="n">
        <v>0.03870237480950151</v>
      </c>
      <c r="O13" t="b">
        <v>1</v>
      </c>
      <c r="P13" t="n">
        <v>9.557607362701347</v>
      </c>
      <c r="Q13" t="n">
        <v>0.9099914870579405</v>
      </c>
      <c r="R13" t="n">
        <v>0.828084506517922</v>
      </c>
      <c r="S13" t="n">
        <v>0.8230772591349489</v>
      </c>
      <c r="T13" t="n">
        <v>1.7134</v>
      </c>
      <c r="U13" t="n">
        <v>1827.757935380376</v>
      </c>
      <c r="V13" t="n">
        <v>1838.449250718223</v>
      </c>
      <c r="W13" t="n">
        <v>107</v>
      </c>
      <c r="X13" t="n">
        <v>215.4100453128373</v>
      </c>
      <c r="Y13" t="n">
        <v>3.151205929630284e-44</v>
      </c>
      <c r="Z13" t="n">
        <v>-909.8789676901878</v>
      </c>
      <c r="AB13" s="1" t="inlineStr">
        <is>
          <t>Grand Total</t>
        </is>
      </c>
      <c r="AC13" t="n">
        <v>-1582.221058496223</v>
      </c>
      <c r="AD13" t="n">
        <v>2.098388663244175e-09</v>
      </c>
      <c r="AE13" t="b">
        <v>1</v>
      </c>
      <c r="AF13" t="inlineStr">
        <is>
          <t>[-2099.9331484832487, -1064.508968509198]</t>
        </is>
      </c>
      <c r="AG13" t="n">
        <v>264.1436751239678</v>
      </c>
      <c r="AH13" t="n">
        <v>234.6135588388539</v>
      </c>
      <c r="AI13" t="n">
        <v>1.717275570261118e-22</v>
      </c>
      <c r="AJ13" t="b">
        <v>1</v>
      </c>
      <c r="AK13" t="inlineStr">
        <is>
          <t>[187.48618962405533, 281.74092805365257]</t>
        </is>
      </c>
      <c r="AL13" t="n">
        <v>24.04501796284693</v>
      </c>
    </row>
    <row r="30">
      <c r="B30" t="inlineStr">
        <is>
          <t>{'Pulse_Pandemia': {'start_date': '2020-03-01', 'end_date': '2020-06-01'}, 'Second_Lockdown': {'start_date': '2021-04-01', 'end_date': '2021-05-01'}, 'Trend_PandemiaePos': {'start_date': '2020-01-01', 'end_date': '2024-12-31', 'add_time_trend': True}}</t>
        </is>
      </c>
    </row>
    <row r="31">
      <c r="B31" s="4" t="inlineStr">
        <is>
          <t>slope</t>
        </is>
      </c>
      <c r="C31" s="8" t="inlineStr">
        <is>
          <t>dummy_COEFF</t>
        </is>
      </c>
      <c r="D31" s="2" t="inlineStr">
        <is>
          <t>Pos Pandemia %‑of‑baseline growth rate</t>
        </is>
      </c>
      <c r="E31" s="2" t="inlineStr">
        <is>
          <t>using pandemic mean as denominator</t>
        </is>
      </c>
      <c r="F31" s="2" t="inlineStr">
        <is>
          <t>PosPandemic Mean</t>
        </is>
      </c>
      <c r="G31" s="4" t="inlineStr">
        <is>
          <t>best_rho</t>
        </is>
      </c>
      <c r="H31" s="4" t="inlineStr">
        <is>
          <t>intercept</t>
        </is>
      </c>
      <c r="I31" s="4" t="inlineStr">
        <is>
          <t>p_value</t>
        </is>
      </c>
      <c r="J31" s="4" t="inlineStr">
        <is>
          <t>sgnf</t>
        </is>
      </c>
      <c r="K31" s="4" t="inlineStr">
        <is>
          <t>std_err</t>
        </is>
      </c>
      <c r="L31" s="4" t="inlineStr">
        <is>
          <t>r_value</t>
        </is>
      </c>
      <c r="M31" s="4" t="inlineStr">
        <is>
          <t>r_squared</t>
        </is>
      </c>
      <c r="N31" s="4" t="inlineStr">
        <is>
          <t>r_squared_adj</t>
        </is>
      </c>
      <c r="O31" s="4" t="inlineStr">
        <is>
          <t>Durbin-Watson</t>
        </is>
      </c>
      <c r="P31" s="4" t="inlineStr">
        <is>
          <t>AIC</t>
        </is>
      </c>
      <c r="Q31" s="4" t="inlineStr">
        <is>
          <t>BIC</t>
        </is>
      </c>
      <c r="R31" s="4" t="inlineStr">
        <is>
          <t>num_obs</t>
        </is>
      </c>
      <c r="S31" s="4" t="inlineStr">
        <is>
          <t>fvalue</t>
        </is>
      </c>
      <c r="T31" s="4" t="inlineStr">
        <is>
          <t>f_pvalue</t>
        </is>
      </c>
      <c r="U31" s="4" t="inlineStr">
        <is>
          <t>log_likelihood_f</t>
        </is>
      </c>
      <c r="V31" s="4" t="inlineStr">
        <is>
          <t>condition_number</t>
        </is>
      </c>
    </row>
    <row r="32">
      <c r="A32" s="4" t="inlineStr">
        <is>
          <t>Atendimentos na APS (exceto saúde mental)</t>
        </is>
      </c>
      <c r="B32" t="n">
        <v>1022.289121289934</v>
      </c>
      <c r="C32" t="n">
        <v>1075.479556014315</v>
      </c>
      <c r="D32">
        <f>C32/H32*100</f>
        <v/>
      </c>
      <c r="E32">
        <f>C32/F32*12*100</f>
        <v/>
      </c>
      <c r="F32" t="n">
        <v>207897</v>
      </c>
      <c r="G32" t="n">
        <v>-0.01999999999999913</v>
      </c>
      <c r="H32" t="n">
        <v>97694.83246341225</v>
      </c>
      <c r="I32" t="n">
        <v>1.311498033046954e-09</v>
      </c>
      <c r="J32" t="b">
        <v>1</v>
      </c>
      <c r="K32" t="n">
        <v>168.5282148872545</v>
      </c>
      <c r="L32" t="n">
        <v>0.9224327220192411</v>
      </c>
      <c r="M32" t="n">
        <v>0.8508821266518266</v>
      </c>
      <c r="N32" t="n">
        <v>0.8450343669126825</v>
      </c>
      <c r="O32" t="n">
        <v>1.8333</v>
      </c>
      <c r="P32" t="n">
        <v>2463.93049002296</v>
      </c>
      <c r="Q32" t="n">
        <v>2477.294634195269</v>
      </c>
      <c r="R32" t="n">
        <v>107</v>
      </c>
      <c r="S32" t="n">
        <v>121.2208199833356</v>
      </c>
      <c r="T32" t="n">
        <v>7.538975659132856e-38</v>
      </c>
      <c r="U32" t="n">
        <v>-1226.96524501148</v>
      </c>
      <c r="V32" t="n">
        <v>478.2954499934256</v>
      </c>
    </row>
    <row r="33">
      <c r="A33" s="4" t="inlineStr">
        <is>
          <t>F00-F09 - Transtornos mentais orgânicos, inclusive os sintomáticos</t>
        </is>
      </c>
      <c r="B33" t="n">
        <v>-0.11250529318081</v>
      </c>
      <c r="C33" t="n">
        <v>5.491881583476001</v>
      </c>
      <c r="D33">
        <f>C33/H33*100</f>
        <v/>
      </c>
      <c r="E33">
        <f>C33/F33*12*100</f>
        <v/>
      </c>
      <c r="F33" t="n">
        <v>360.6724137931034</v>
      </c>
      <c r="G33" t="n">
        <v>-0.03999999999999915</v>
      </c>
      <c r="H33" t="n">
        <v>211.7335226559083</v>
      </c>
      <c r="I33" t="n">
        <v>0.8173257258407126</v>
      </c>
      <c r="J33" t="b">
        <v>0</v>
      </c>
      <c r="K33" t="n">
        <v>0.4870655492593888</v>
      </c>
      <c r="L33" t="n">
        <v>0.9225152883924568</v>
      </c>
      <c r="M33" t="n">
        <v>0.8510344573178178</v>
      </c>
      <c r="N33" t="n">
        <v>0.8451926713302812</v>
      </c>
      <c r="O33" t="n">
        <v>1.7259</v>
      </c>
      <c r="P33" t="n">
        <v>1130.20454246333</v>
      </c>
      <c r="Q33" t="n">
        <v>1143.56868663564</v>
      </c>
      <c r="R33" t="n">
        <v>107</v>
      </c>
      <c r="S33" t="n">
        <v>179.2207124980315</v>
      </c>
      <c r="T33" t="n">
        <v>3.339755346549353e-45</v>
      </c>
      <c r="U33" t="n">
        <v>-560.1022712316651</v>
      </c>
      <c r="V33" t="n">
        <v>447.1470720563471</v>
      </c>
    </row>
    <row r="34">
      <c r="A34" s="4" t="inlineStr">
        <is>
          <t>F20-F29 - Esquizofrenia, transtornos esquizotípicos e transtornos delirantes</t>
        </is>
      </c>
      <c r="B34" t="n">
        <v>-4.29529809254641</v>
      </c>
      <c r="C34" t="n">
        <v>12.57419858833871</v>
      </c>
      <c r="D34">
        <f>C34/H34*100</f>
        <v/>
      </c>
      <c r="E34">
        <f>C34/F34*12*100</f>
        <v/>
      </c>
      <c r="F34" t="n">
        <v>552.7068965517242</v>
      </c>
      <c r="G34" t="n">
        <v>0.09000000000000097</v>
      </c>
      <c r="H34" t="n">
        <v>547.0156821365342</v>
      </c>
      <c r="I34" t="n">
        <v>4.351900362690589e-06</v>
      </c>
      <c r="J34" t="b">
        <v>1</v>
      </c>
      <c r="K34" t="n">
        <v>0.935015188097579</v>
      </c>
      <c r="L34" t="n">
        <v>0.843189395150757</v>
      </c>
      <c r="M34" t="n">
        <v>0.7109683560946993</v>
      </c>
      <c r="N34" t="n">
        <v>0.6996337818239031</v>
      </c>
      <c r="O34" t="n">
        <v>2.4022</v>
      </c>
      <c r="P34" t="n">
        <v>1295.363434090718</v>
      </c>
      <c r="Q34" t="n">
        <v>1308.727578263027</v>
      </c>
      <c r="R34" t="n">
        <v>107</v>
      </c>
      <c r="S34" t="n">
        <v>262.9587669576458</v>
      </c>
      <c r="T34" t="n">
        <v>8.828658677005778e-53</v>
      </c>
      <c r="U34" t="n">
        <v>-642.6817170453588</v>
      </c>
      <c r="V34" t="n">
        <v>571.4122206016017</v>
      </c>
    </row>
    <row r="35">
      <c r="A35" s="4" t="inlineStr">
        <is>
          <t>F30-F39 - Transtornos do humor [afetivos]</t>
        </is>
      </c>
      <c r="B35" t="n">
        <v>-31.80779123771721</v>
      </c>
      <c r="C35" t="n">
        <v>65.16924262722517</v>
      </c>
      <c r="D35">
        <f>C35/H35*100</f>
        <v/>
      </c>
      <c r="E35">
        <f>C35/F35*12*100</f>
        <v/>
      </c>
      <c r="F35" t="n">
        <v>3201.620689655173</v>
      </c>
      <c r="G35" t="n">
        <v>-0.2099999999999993</v>
      </c>
      <c r="H35" t="n">
        <v>3910.338826405913</v>
      </c>
      <c r="I35" t="n">
        <v>1.831325563842802e-06</v>
      </c>
      <c r="J35" t="b">
        <v>1</v>
      </c>
      <c r="K35" t="n">
        <v>6.666624402281472</v>
      </c>
      <c r="L35" t="n">
        <v>0.7522807355685096</v>
      </c>
      <c r="M35" t="n">
        <v>0.5659263051074979</v>
      </c>
      <c r="N35" t="n">
        <v>0.5489038072685761</v>
      </c>
      <c r="O35" t="n">
        <v>1.9423</v>
      </c>
      <c r="P35" t="n">
        <v>1675.137261853331</v>
      </c>
      <c r="Q35" t="n">
        <v>1688.50140602564</v>
      </c>
      <c r="R35" t="n">
        <v>107</v>
      </c>
      <c r="S35" t="n">
        <v>125.8121601321308</v>
      </c>
      <c r="T35" t="n">
        <v>1.575888255451242e-38</v>
      </c>
      <c r="U35" t="n">
        <v>-832.5686309266654</v>
      </c>
      <c r="V35" t="n">
        <v>492.2899189813654</v>
      </c>
    </row>
    <row r="36">
      <c r="A36" s="4" t="inlineStr">
        <is>
          <t>F40-F48 - Transtornos neuróticos, transtornos relacionados com o "stress" e transtornos somatoformes</t>
        </is>
      </c>
      <c r="B36" t="n">
        <v>3.553861283726229</v>
      </c>
      <c r="C36" t="n">
        <v>63.80265778469949</v>
      </c>
      <c r="D36">
        <f>C36/H36*100</f>
        <v/>
      </c>
      <c r="E36">
        <f>C36/F36*12*100</f>
        <v/>
      </c>
      <c r="F36" t="n">
        <v>3510.758620689655</v>
      </c>
      <c r="G36" t="n">
        <v>8.881784197001252e-16</v>
      </c>
      <c r="H36" t="n">
        <v>1317.222849666214</v>
      </c>
      <c r="I36" t="n">
        <v>0.1611481105110265</v>
      </c>
      <c r="J36" t="b">
        <v>0</v>
      </c>
      <c r="K36" t="n">
        <v>2.536261054972709</v>
      </c>
      <c r="L36" t="n">
        <v>0.9631798253471905</v>
      </c>
      <c r="M36" t="n">
        <v>0.9277153759558443</v>
      </c>
      <c r="N36" t="n">
        <v>0.9248806848168578</v>
      </c>
      <c r="O36" t="n">
        <v>2.0933</v>
      </c>
      <c r="P36" t="n">
        <v>1589.071197618485</v>
      </c>
      <c r="Q36" t="n">
        <v>1602.435341790795</v>
      </c>
      <c r="R36" t="n">
        <v>107</v>
      </c>
      <c r="S36" t="n">
        <v>273.3299304600376</v>
      </c>
      <c r="T36" t="n">
        <v>1.462060474060794e-53</v>
      </c>
      <c r="U36" t="n">
        <v>-789.5355988092425</v>
      </c>
      <c r="V36" t="n">
        <v>520.9311723902325</v>
      </c>
    </row>
    <row r="37">
      <c r="A37" s="4" t="inlineStr">
        <is>
          <t>F50-F59 - Síndromes comportamentais associadas a disfunções fisiológicas e a fatores físicos</t>
        </is>
      </c>
      <c r="B37" t="n">
        <v>0.1367521877378525</v>
      </c>
      <c r="C37" t="n">
        <v>1.017331488151683</v>
      </c>
      <c r="D37">
        <f>C37/H37*100</f>
        <v/>
      </c>
      <c r="E37">
        <f>C37/F37*12*100</f>
        <v/>
      </c>
      <c r="F37" t="n">
        <v>156.448275862069</v>
      </c>
      <c r="G37" t="n">
        <v>0.04000000000000092</v>
      </c>
      <c r="H37" t="n">
        <v>116.1962270590565</v>
      </c>
      <c r="I37" t="n">
        <v>0.6207102505987613</v>
      </c>
      <c r="J37" t="b">
        <v>0</v>
      </c>
      <c r="K37" t="n">
        <v>0.2763541455934605</v>
      </c>
      <c r="L37" t="n">
        <v>0.7508645031416072</v>
      </c>
      <c r="M37" t="n">
        <v>0.5637975020780928</v>
      </c>
      <c r="N37" t="n">
        <v>0.5466915217674297</v>
      </c>
      <c r="O37" t="n">
        <v>2.2773</v>
      </c>
      <c r="P37" t="n">
        <v>1005.172357180991</v>
      </c>
      <c r="Q37" t="n">
        <v>1018.536501353301</v>
      </c>
      <c r="R37" t="n">
        <v>107</v>
      </c>
      <c r="S37" t="n">
        <v>42.10093177083694</v>
      </c>
      <c r="T37" t="n">
        <v>8.343228595625309e-21</v>
      </c>
      <c r="U37" t="n">
        <v>-497.5861785904957</v>
      </c>
      <c r="V37" t="n">
        <v>562.6847610086755</v>
      </c>
    </row>
    <row r="38">
      <c r="A38" s="4" t="inlineStr">
        <is>
          <t>F60-F69 - Transtornos da personalidade e do comportamento do adulto</t>
        </is>
      </c>
      <c r="B38" t="n">
        <v>1.382776680091808</v>
      </c>
      <c r="C38" t="n">
        <v>-0.4353640506182812</v>
      </c>
      <c r="D38">
        <f>C38/H38*100</f>
        <v/>
      </c>
      <c r="E38">
        <f>C38/F38*12*100</f>
        <v/>
      </c>
      <c r="F38" t="n">
        <v>124.1551724137931</v>
      </c>
      <c r="G38" t="n">
        <v>-0.1299999999999992</v>
      </c>
      <c r="H38" t="n">
        <v>26.59936159226941</v>
      </c>
      <c r="I38" t="n">
        <v>5.442762771511079e-10</v>
      </c>
      <c r="J38" t="b">
        <v>1</v>
      </c>
      <c r="K38" t="n">
        <v>0.2228209108682887</v>
      </c>
      <c r="L38" t="n">
        <v>0.7750032105502188</v>
      </c>
      <c r="M38" t="n">
        <v>0.6006299763631467</v>
      </c>
      <c r="N38" t="n">
        <v>0.5849684068087604</v>
      </c>
      <c r="O38" t="n">
        <v>2.1134</v>
      </c>
      <c r="P38" t="n">
        <v>1040.118128727858</v>
      </c>
      <c r="Q38" t="n">
        <v>1053.482272900168</v>
      </c>
      <c r="R38" t="n">
        <v>107</v>
      </c>
      <c r="S38" t="n">
        <v>138.4227458487067</v>
      </c>
      <c r="T38" t="n">
        <v>2.698089739809329e-40</v>
      </c>
      <c r="U38" t="n">
        <v>-515.0590643639292</v>
      </c>
      <c r="V38" t="n">
        <v>528.0751227022042</v>
      </c>
    </row>
    <row r="39">
      <c r="A39" s="4" t="inlineStr">
        <is>
          <t>F70-F79 - Retardo mental</t>
        </is>
      </c>
      <c r="B39" t="n">
        <v>-1.990392014243026</v>
      </c>
      <c r="C39" t="n">
        <v>3.957681265103512</v>
      </c>
      <c r="D39">
        <f>C39/H39*100</f>
        <v/>
      </c>
      <c r="E39">
        <f>C39/F39*12*100</f>
        <v/>
      </c>
      <c r="F39" t="n">
        <v>185.551724137931</v>
      </c>
      <c r="G39" t="n">
        <v>0.02000000000000091</v>
      </c>
      <c r="H39" t="n">
        <v>239.9456739975529</v>
      </c>
      <c r="I39" t="n">
        <v>3.486797676039139e-07</v>
      </c>
      <c r="J39" t="b">
        <v>1</v>
      </c>
      <c r="K39" t="n">
        <v>0.3906533786581393</v>
      </c>
      <c r="L39" t="n">
        <v>0.697725387375243</v>
      </c>
      <c r="M39" t="n">
        <v>0.486820716187933</v>
      </c>
      <c r="N39" t="n">
        <v>0.4666960383913813</v>
      </c>
      <c r="O39" t="n">
        <v>2.0983</v>
      </c>
      <c r="P39" t="n">
        <v>1120.139755798148</v>
      </c>
      <c r="Q39" t="n">
        <v>1133.503899970457</v>
      </c>
      <c r="R39" t="n">
        <v>107</v>
      </c>
      <c r="S39" t="n">
        <v>88.29935979316947</v>
      </c>
      <c r="T39" t="n">
        <v>3.010542567279206e-32</v>
      </c>
      <c r="U39" t="n">
        <v>-555.0698778990738</v>
      </c>
      <c r="V39" t="n">
        <v>522.9528777357639</v>
      </c>
    </row>
    <row r="40">
      <c r="A40" s="4" t="inlineStr">
        <is>
          <t>F80-F89 - Transtornos do desenvolvimento psicológico</t>
        </is>
      </c>
      <c r="B40" t="n">
        <v>-0.9597495290738723</v>
      </c>
      <c r="C40" t="n">
        <v>14.85858450137007</v>
      </c>
      <c r="D40">
        <f>C40/H40*100</f>
        <v/>
      </c>
      <c r="E40">
        <f>C40/F40*12*100</f>
        <v/>
      </c>
      <c r="F40" t="n">
        <v>521.4655172413793</v>
      </c>
      <c r="G40" t="n">
        <v>-0.3899999999999995</v>
      </c>
      <c r="H40" t="n">
        <v>168.7573364540844</v>
      </c>
      <c r="I40" t="n">
        <v>0.171624098128249</v>
      </c>
      <c r="J40" t="b">
        <v>0</v>
      </c>
      <c r="K40" t="n">
        <v>0.702082534492499</v>
      </c>
      <c r="L40" t="n">
        <v>0.9261185880793557</v>
      </c>
      <c r="M40" t="n">
        <v>0.8576956391860993</v>
      </c>
      <c r="N40" t="n">
        <v>0.8521150760169267</v>
      </c>
      <c r="O40" t="n">
        <v>1.9086</v>
      </c>
      <c r="P40" t="n">
        <v>1320.198307376778</v>
      </c>
      <c r="Q40" t="n">
        <v>1333.562451549087</v>
      </c>
      <c r="R40" t="n">
        <v>107</v>
      </c>
      <c r="S40" t="n">
        <v>127.350223659626</v>
      </c>
      <c r="T40" t="n">
        <v>9.427255761064119e-39</v>
      </c>
      <c r="U40" t="n">
        <v>-655.0991536883889</v>
      </c>
      <c r="V40" t="n">
        <v>489.547742727282</v>
      </c>
    </row>
    <row r="41">
      <c r="A41" s="4" t="inlineStr">
        <is>
          <t>F90-F98 - Transtornos do comportamento e transtornos emocionais que aparecem habitualmente durante a infância ou a adolescência</t>
        </is>
      </c>
      <c r="B41" t="n">
        <v>-0.9991506117811944</v>
      </c>
      <c r="C41" t="n">
        <v>8.904679091204116</v>
      </c>
      <c r="D41">
        <f>C41/H41*100</f>
        <v/>
      </c>
      <c r="E41">
        <f>C41/F41*12*100</f>
        <v/>
      </c>
      <c r="F41" t="n">
        <v>489.4827586206897</v>
      </c>
      <c r="G41" t="n">
        <v>-0.08999999999999919</v>
      </c>
      <c r="H41" t="n">
        <v>339.6556285620206</v>
      </c>
      <c r="I41" t="n">
        <v>0.277748541499671</v>
      </c>
      <c r="J41" t="b">
        <v>0</v>
      </c>
      <c r="K41" t="n">
        <v>0.9205444518201651</v>
      </c>
      <c r="L41" t="n">
        <v>0.8233000188213172</v>
      </c>
      <c r="M41" t="n">
        <v>0.6778229209911812</v>
      </c>
      <c r="N41" t="n">
        <v>0.6651885257359333</v>
      </c>
      <c r="O41" t="n">
        <v>2.4097</v>
      </c>
      <c r="P41" t="n">
        <v>1318.046727828927</v>
      </c>
      <c r="Q41" t="n">
        <v>1331.410872001237</v>
      </c>
      <c r="R41" t="n">
        <v>107</v>
      </c>
      <c r="S41" t="n">
        <v>69.06241596655427</v>
      </c>
      <c r="T41" t="n">
        <v>3.585106630376103e-28</v>
      </c>
      <c r="U41" t="n">
        <v>-654.0233639144636</v>
      </c>
      <c r="V41" t="n">
        <v>577.2506718223989</v>
      </c>
    </row>
    <row r="42">
      <c r="A42" s="4" t="inlineStr">
        <is>
          <t>F99-F99 - Transtorno mental não especificado</t>
        </is>
      </c>
      <c r="B42" t="n">
        <v>-3.241396333972155</v>
      </c>
      <c r="C42" t="n">
        <v>5.214881876799411</v>
      </c>
      <c r="D42">
        <f>C42/H42*100</f>
        <v/>
      </c>
      <c r="E42">
        <f>C42/F42*12*100</f>
        <v/>
      </c>
      <c r="F42" t="n">
        <v>75.89655172413794</v>
      </c>
      <c r="G42" t="n">
        <v>-0.5399999999999996</v>
      </c>
      <c r="H42" t="n">
        <v>182.080201906105</v>
      </c>
      <c r="I42" t="n">
        <v>5.670990158387001e-16</v>
      </c>
      <c r="J42" t="b">
        <v>1</v>
      </c>
      <c r="K42" t="n">
        <v>0.4003609881759058</v>
      </c>
      <c r="L42" t="n">
        <v>0.6893682599161245</v>
      </c>
      <c r="M42" t="n">
        <v>0.4752285977797854</v>
      </c>
      <c r="N42" t="n">
        <v>0.4546493271044828</v>
      </c>
      <c r="O42" t="n">
        <v>2.2299</v>
      </c>
      <c r="P42" t="n">
        <v>1132.294317665263</v>
      </c>
      <c r="Q42" t="n">
        <v>1145.658461837573</v>
      </c>
      <c r="R42" t="n">
        <v>107</v>
      </c>
      <c r="S42" t="n">
        <v>108.8374879641774</v>
      </c>
      <c r="T42" t="n">
        <v>6.637856329933597e-36</v>
      </c>
      <c r="U42" t="n">
        <v>-561.1471588326316</v>
      </c>
      <c r="V42" t="n">
        <v>543.4060120863654</v>
      </c>
    </row>
    <row r="43">
      <c r="A43" s="4" t="inlineStr">
        <is>
          <t>Grand Total</t>
        </is>
      </c>
      <c r="B43" t="n">
        <v>-34.65338873576627</v>
      </c>
      <c r="C43" t="n">
        <v>176.4246590619136</v>
      </c>
      <c r="D43">
        <f>C43/H43*100</f>
        <v/>
      </c>
      <c r="E43">
        <f>C43/F43*12*100</f>
        <v/>
      </c>
      <c r="F43" t="n">
        <v>9178.758620689656</v>
      </c>
      <c r="G43" t="n">
        <v>0.4300000000000013</v>
      </c>
      <c r="H43" t="n">
        <v>6937.287429937206</v>
      </c>
      <c r="I43" t="n">
        <v>0.005988052317353616</v>
      </c>
      <c r="J43" t="b">
        <v>1</v>
      </c>
      <c r="K43" t="n">
        <v>12.60840801757789</v>
      </c>
      <c r="L43" t="n">
        <v>0.9068285598409009</v>
      </c>
      <c r="M43" t="n">
        <v>0.8223380369431225</v>
      </c>
      <c r="N43" t="n">
        <v>0.8153709011369704</v>
      </c>
      <c r="O43" t="n">
        <v>2.3027</v>
      </c>
      <c r="P43" t="n">
        <v>1848.129087683356</v>
      </c>
      <c r="Q43" t="n">
        <v>1861.493231855666</v>
      </c>
      <c r="R43" t="n">
        <v>107</v>
      </c>
      <c r="S43" t="n">
        <v>174.2711940032782</v>
      </c>
      <c r="T43" t="n">
        <v>1.159550072515502e-44</v>
      </c>
      <c r="U43" t="n">
        <v>-919.0645438416781</v>
      </c>
      <c r="V43" t="n">
        <v>549.8844005186005</v>
      </c>
    </row>
  </sheetData>
  <mergeCells count="1">
    <mergeCell ref="AA1:A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3"/>
  <sheetViews>
    <sheetView workbookViewId="0">
      <selection activeCell="A1" sqref="A1"/>
    </sheetView>
  </sheetViews>
  <sheetFormatPr baseColWidth="8" defaultRowHeight="15"/>
  <sheetData>
    <row r="1">
      <c r="B1" s="9" t="inlineStr">
        <is>
          <t>Step_PosPandemia___coef</t>
        </is>
      </c>
      <c r="C1" s="9" t="inlineStr">
        <is>
          <t>Step_PosPandemia___p_value</t>
        </is>
      </c>
      <c r="D1" s="9" t="inlineStr">
        <is>
          <t>Step_PosPandemia___sgn</t>
        </is>
      </c>
      <c r="E1" s="9" t="inlineStr">
        <is>
          <t>Step_PosPandemia___conf_int</t>
        </is>
      </c>
      <c r="F1" s="9" t="inlineStr">
        <is>
          <t>Step_PosPandemia___std_err</t>
        </is>
      </c>
      <c r="G1" s="9" t="inlineStr">
        <is>
          <t>Choque_Inicial___coef</t>
        </is>
      </c>
      <c r="H1" s="9" t="inlineStr">
        <is>
          <t>Choque_Inicial___p_value</t>
        </is>
      </c>
      <c r="I1" s="9" t="inlineStr">
        <is>
          <t>Choque_Inicial___sgn</t>
        </is>
      </c>
      <c r="J1" s="9" t="inlineStr">
        <is>
          <t>Choque_Inicial___conf_int</t>
        </is>
      </c>
      <c r="K1" s="9" t="inlineStr">
        <is>
          <t>Choque_Inicial___std_err</t>
        </is>
      </c>
      <c r="L1" s="9" t="inlineStr">
        <is>
          <t>Lockdown_2021___coef</t>
        </is>
      </c>
      <c r="M1" s="9" t="inlineStr">
        <is>
          <t>Lockdown_2021___p_value</t>
        </is>
      </c>
      <c r="N1" s="9" t="inlineStr">
        <is>
          <t>Lockdown_2021___sgn</t>
        </is>
      </c>
      <c r="O1" s="9" t="inlineStr">
        <is>
          <t>Lockdown_2021___conf_int</t>
        </is>
      </c>
      <c r="P1" s="9" t="inlineStr">
        <is>
          <t>Lockdown_2021___std_err</t>
        </is>
      </c>
      <c r="Q1" s="9" t="inlineStr">
        <is>
          <t>Trend_PosPandemia___coef</t>
        </is>
      </c>
      <c r="R1" s="9" t="inlineStr">
        <is>
          <t>Trend_PosPandemia___p_value</t>
        </is>
      </c>
      <c r="S1" s="9" t="inlineStr">
        <is>
          <t>Trend_PosPandemia___sgn</t>
        </is>
      </c>
      <c r="T1" s="9" t="inlineStr">
        <is>
          <t>Trend_PosPandemia___conf_int</t>
        </is>
      </c>
      <c r="U1" s="9" t="inlineStr">
        <is>
          <t>Trend_PosPandemia___std_err</t>
        </is>
      </c>
    </row>
    <row r="2">
      <c r="A2" s="9" t="inlineStr">
        <is>
          <t>F00-F09 - Transtornos mentais orgânicos, inclusive os sintomáticos</t>
        </is>
      </c>
      <c r="B2" t="n">
        <v>-6.376598094482656</v>
      </c>
      <c r="C2" t="n">
        <v>0.7468610089454369</v>
      </c>
      <c r="D2" t="b">
        <v>0</v>
      </c>
      <c r="E2" t="inlineStr">
        <is>
          <t>[-45.09603259571004, 32.34283640674474]</t>
        </is>
      </c>
      <c r="F2" t="n">
        <v>19.75517652703894</v>
      </c>
      <c r="G2" t="n">
        <v>-29.67815514867338</v>
      </c>
      <c r="H2" t="n">
        <v>0.0138747596140122</v>
      </c>
      <c r="I2" t="b">
        <v>1</v>
      </c>
      <c r="J2" t="inlineStr">
        <is>
          <t>[-53.31902540391089, -6.037284893435874]</t>
        </is>
      </c>
      <c r="K2" t="n">
        <v>12.06189013763196</v>
      </c>
      <c r="L2" t="n">
        <v>-116.4944363468956</v>
      </c>
      <c r="M2" t="n">
        <v>1.697821922581353e-05</v>
      </c>
      <c r="N2" t="b">
        <v>1</v>
      </c>
      <c r="O2" t="inlineStr">
        <is>
          <t>[-169.57693144526493, -63.41194124852624]</t>
        </is>
      </c>
      <c r="P2" t="n">
        <v>27.08340332632502</v>
      </c>
      <c r="Q2" t="n">
        <v>5.824759114146502</v>
      </c>
      <c r="R2" t="n">
        <v>1.408745250847543e-24</v>
      </c>
      <c r="S2" t="b">
        <v>1</v>
      </c>
      <c r="T2" t="inlineStr">
        <is>
          <t>[4.70913704040402, 6.940381187888985]</t>
        </is>
      </c>
      <c r="U2" t="n">
        <v>0.5692053948656032</v>
      </c>
    </row>
    <row r="3">
      <c r="A3" s="9" t="inlineStr">
        <is>
          <t>F20-F29 - Esquizofrenia, transtornos esquizotípicos e transtornos delirantes</t>
        </is>
      </c>
      <c r="B3" t="n">
        <v>-182.9612042024739</v>
      </c>
      <c r="C3" t="n">
        <v>4.321993909646655e-10</v>
      </c>
      <c r="D3" t="b">
        <v>1</v>
      </c>
      <c r="E3" t="inlineStr">
        <is>
          <t>[-240.41094604278555, -125.51146236216232]</t>
        </is>
      </c>
      <c r="F3" t="n">
        <v>29.31163138377433</v>
      </c>
      <c r="G3" t="n">
        <v>-147.197943381342</v>
      </c>
      <c r="H3" t="n">
        <v>5.352130583556849e-05</v>
      </c>
      <c r="I3" t="b">
        <v>1</v>
      </c>
      <c r="J3" t="inlineStr">
        <is>
          <t>[-218.61492910432196, -75.78095765836194]</t>
        </is>
      </c>
      <c r="K3" t="n">
        <v>36.43790716886029</v>
      </c>
      <c r="L3" t="n">
        <v>-218.9625814565464</v>
      </c>
      <c r="M3" t="n">
        <v>7.303846290954005e-06</v>
      </c>
      <c r="N3" t="b">
        <v>1</v>
      </c>
      <c r="O3" t="inlineStr">
        <is>
          <t>[-314.6579200765193, -123.26724283657342]</t>
        </is>
      </c>
      <c r="P3" t="n">
        <v>48.82504952887174</v>
      </c>
      <c r="Q3" t="n">
        <v>14.00041112990238</v>
      </c>
      <c r="R3" t="n">
        <v>4.63906909943393e-25</v>
      </c>
      <c r="S3" t="b">
        <v>1</v>
      </c>
      <c r="T3" t="inlineStr">
        <is>
          <t>[11.346643614133733, 16.65417864567103]</t>
        </is>
      </c>
      <c r="U3" t="n">
        <v>1.353987898094674</v>
      </c>
    </row>
    <row r="4">
      <c r="A4" s="9" t="inlineStr">
        <is>
          <t>F30-F39 - Transtornos do humor [afetivos]</t>
        </is>
      </c>
      <c r="B4" t="n">
        <v>-821.2614850179303</v>
      </c>
      <c r="C4" t="n">
        <v>0.0001524959226698207</v>
      </c>
      <c r="D4" t="b">
        <v>1</v>
      </c>
      <c r="E4" t="inlineStr">
        <is>
          <t>[-1246.3092733331225, -396.2136967027381]</t>
        </is>
      </c>
      <c r="F4" t="n">
        <v>216.8651014344728</v>
      </c>
      <c r="G4" t="n">
        <v>-875.1447450046819</v>
      </c>
      <c r="H4" t="n">
        <v>1.48853436916987e-06</v>
      </c>
      <c r="I4" t="b">
        <v>1</v>
      </c>
      <c r="J4" t="inlineStr">
        <is>
          <t>[-1231.5408740287933, -518.7486159805705]</t>
        </is>
      </c>
      <c r="K4" t="n">
        <v>181.8381010239569</v>
      </c>
      <c r="L4" t="n">
        <v>-1422.055077622281</v>
      </c>
      <c r="M4" t="n">
        <v>0.0001325002015340282</v>
      </c>
      <c r="N4" t="b">
        <v>1</v>
      </c>
      <c r="O4" t="inlineStr">
        <is>
          <t>[-2151.3456304887563, -692.7645247558061]</t>
        </is>
      </c>
      <c r="P4" t="n">
        <v>372.0938540804964</v>
      </c>
      <c r="Q4" t="n">
        <v>68.01008517881924</v>
      </c>
      <c r="R4" t="n">
        <v>1.488857168876769e-15</v>
      </c>
      <c r="S4" t="b">
        <v>1</v>
      </c>
      <c r="T4" t="inlineStr">
        <is>
          <t>[51.30169112201852, 84.71847923561995]</t>
        </is>
      </c>
      <c r="U4" t="n">
        <v>8.524847491379639</v>
      </c>
    </row>
    <row r="5">
      <c r="A5" s="9" t="inlineStr">
        <is>
          <t>F40-F48 - Transtornos neuróticos, transtornos relacionados com o "stress" e transtornos somatoformes</t>
        </is>
      </c>
      <c r="B5" t="n">
        <v>52.10498770625908</v>
      </c>
      <c r="C5" t="n">
        <v>0.7354808678685752</v>
      </c>
      <c r="D5" t="b">
        <v>0</v>
      </c>
      <c r="E5" t="inlineStr">
        <is>
          <t>[-250.17638043088255, 354.3863558434007]</t>
        </is>
      </c>
      <c r="F5" t="n">
        <v>154.228021801165</v>
      </c>
      <c r="G5" t="n">
        <v>-44.52064307955893</v>
      </c>
      <c r="H5" t="n">
        <v>0.6591902734341554</v>
      </c>
      <c r="I5" t="b">
        <v>0</v>
      </c>
      <c r="J5" t="inlineStr">
        <is>
          <t>[-242.37244973878418, 153.3311635796663]</t>
        </is>
      </c>
      <c r="K5" t="n">
        <v>100.9466542343916</v>
      </c>
      <c r="L5" t="n">
        <v>-580.9809270514754</v>
      </c>
      <c r="M5" t="n">
        <v>0.1205985850538648</v>
      </c>
      <c r="N5" t="b">
        <v>0</v>
      </c>
      <c r="O5" t="inlineStr">
        <is>
          <t>[-1314.55473365885, 152.59287955589912]</t>
        </is>
      </c>
      <c r="P5" t="n">
        <v>374.2792277785261</v>
      </c>
      <c r="Q5" t="n">
        <v>64.74081391490829</v>
      </c>
      <c r="R5" t="n">
        <v>4.906162657847539e-36</v>
      </c>
      <c r="S5" t="b">
        <v>1</v>
      </c>
      <c r="T5" t="inlineStr">
        <is>
          <t>[54.6166321059731, 74.86499572384346]</t>
        </is>
      </c>
      <c r="U5" t="n">
        <v>5.165493799270517</v>
      </c>
    </row>
    <row r="6">
      <c r="A6" s="9" t="inlineStr">
        <is>
          <t>F50-F59 - Síndromes comportamentais associadas a disfunções fisiológicas e a fatores físicos</t>
        </is>
      </c>
      <c r="B6" t="n">
        <v>23.60945146458955</v>
      </c>
      <c r="C6" t="n">
        <v>0.0009978819740418794</v>
      </c>
      <c r="D6" t="b">
        <v>1</v>
      </c>
      <c r="E6" t="inlineStr">
        <is>
          <t>[9.549304931642245, 37.66959799753686]</t>
        </is>
      </c>
      <c r="F6" t="n">
        <v>7.173675967442234</v>
      </c>
      <c r="G6" t="n">
        <v>-11.25128678789005</v>
      </c>
      <c r="H6" t="n">
        <v>0.3817816550823728</v>
      </c>
      <c r="I6" t="b">
        <v>0</v>
      </c>
      <c r="J6" t="inlineStr">
        <is>
          <t>[-36.464706375495524, 13.962132799715421]</t>
        </is>
      </c>
      <c r="K6" t="n">
        <v>12.86422596868397</v>
      </c>
      <c r="L6" t="n">
        <v>-57.579391093166</v>
      </c>
      <c r="M6" t="n">
        <v>0.005798225035189193</v>
      </c>
      <c r="N6" t="b">
        <v>1</v>
      </c>
      <c r="O6" t="inlineStr">
        <is>
          <t>[-98.48348292307963, -16.675299263252363]</t>
        </is>
      </c>
      <c r="P6" t="n">
        <v>20.86981809490373</v>
      </c>
      <c r="Q6" t="n">
        <v>0.916947105013143</v>
      </c>
      <c r="R6" t="n">
        <v>0.02137170648618412</v>
      </c>
      <c r="S6" t="b">
        <v>1</v>
      </c>
      <c r="T6" t="inlineStr">
        <is>
          <t>[0.1360223266758792, 1.6978718833504067]</t>
        </is>
      </c>
      <c r="U6" t="n">
        <v>0.3984383307535745</v>
      </c>
    </row>
    <row r="7">
      <c r="A7" s="9" t="inlineStr">
        <is>
          <t>F60-F69 - Transtornos da personalidade e do comportamento do adulto</t>
        </is>
      </c>
      <c r="B7" t="n">
        <v>57.46082355596784</v>
      </c>
      <c r="C7" t="n">
        <v>3.868699048534287e-07</v>
      </c>
      <c r="D7" t="b">
        <v>1</v>
      </c>
      <c r="E7" t="inlineStr">
        <is>
          <t>[35.27080938392716, 79.65083772800853]</t>
        </is>
      </c>
      <c r="F7" t="n">
        <v>11.32164383992394</v>
      </c>
      <c r="G7" t="n">
        <v>1.776034850560027</v>
      </c>
      <c r="H7" t="n">
        <v>0.9171696171936465</v>
      </c>
      <c r="I7" t="b">
        <v>0</v>
      </c>
      <c r="J7" t="inlineStr">
        <is>
          <t>[-31.694885073338337, 35.24695477445839]</t>
        </is>
      </c>
      <c r="K7" t="n">
        <v>17.07731376082046</v>
      </c>
      <c r="L7" t="n">
        <v>-23.02433397612342</v>
      </c>
      <c r="M7" t="n">
        <v>0.251732068247065</v>
      </c>
      <c r="N7" t="b">
        <v>0</v>
      </c>
      <c r="O7" t="inlineStr">
        <is>
          <t>[-62.396813941807196, 16.348145989560365]</t>
        </is>
      </c>
      <c r="P7" t="n">
        <v>20.0883691109882</v>
      </c>
      <c r="Q7" t="n">
        <v>-0.5938172443129762</v>
      </c>
      <c r="R7" t="n">
        <v>0.03902835596152907</v>
      </c>
      <c r="S7" t="b">
        <v>1</v>
      </c>
      <c r="T7" t="inlineStr">
        <is>
          <t>[-1.157733758367002, -0.029900730258950348]</t>
        </is>
      </c>
      <c r="U7" t="n">
        <v>0.2877177940524048</v>
      </c>
    </row>
    <row r="8">
      <c r="A8" s="9" t="inlineStr">
        <is>
          <t>F70-F79 - Retardo mental</t>
        </is>
      </c>
      <c r="B8" t="n">
        <v>-99.76907968512482</v>
      </c>
      <c r="C8" t="n">
        <v>1.803817784938462e-18</v>
      </c>
      <c r="D8" t="b">
        <v>1</v>
      </c>
      <c r="E8" t="inlineStr">
        <is>
          <t>[-122.06871456575381, -77.46944480449584]</t>
        </is>
      </c>
      <c r="F8" t="n">
        <v>11.37757380060331</v>
      </c>
      <c r="G8" t="n">
        <v>-91.15104456290975</v>
      </c>
      <c r="H8" t="n">
        <v>1.111596767702054e-12</v>
      </c>
      <c r="I8" t="b">
        <v>1</v>
      </c>
      <c r="J8" t="inlineStr">
        <is>
          <t>[-116.2570718081117, -66.04501731770779]</t>
        </is>
      </c>
      <c r="K8" t="n">
        <v>12.80943295041903</v>
      </c>
      <c r="L8" t="n">
        <v>-118.5132513637972</v>
      </c>
      <c r="M8" t="n">
        <v>2.844718008143011e-12</v>
      </c>
      <c r="N8" t="b">
        <v>1</v>
      </c>
      <c r="O8" t="inlineStr">
        <is>
          <t>[-151.76670931005884, -85.25979341753553]</t>
        </is>
      </c>
      <c r="P8" t="n">
        <v>16.96636173346077</v>
      </c>
      <c r="Q8" t="n">
        <v>4.267692910809152</v>
      </c>
      <c r="R8" t="n">
        <v>2.832863544991569e-21</v>
      </c>
      <c r="S8" t="b">
        <v>1</v>
      </c>
      <c r="T8" t="inlineStr">
        <is>
          <t>[3.384308250962761, 5.151077570655542]</t>
        </is>
      </c>
      <c r="U8" t="n">
        <v>0.4507147410944365</v>
      </c>
    </row>
    <row r="9">
      <c r="A9" s="9" t="inlineStr">
        <is>
          <t>F80-F89 - Transtornos do desenvolvimento psicológico</t>
        </is>
      </c>
      <c r="B9" t="n">
        <v>-203.8786755921634</v>
      </c>
      <c r="C9" t="n">
        <v>3.227039673876639e-16</v>
      </c>
      <c r="D9" t="b">
        <v>1</v>
      </c>
      <c r="E9" t="inlineStr">
        <is>
          <t>[-252.8214969213629, -154.93585426296397]</t>
        </is>
      </c>
      <c r="F9" t="n">
        <v>24.97128606201655</v>
      </c>
      <c r="G9" t="n">
        <v>-147.3653546272869</v>
      </c>
      <c r="H9" t="n">
        <v>1.988848100789719e-13</v>
      </c>
      <c r="I9" t="b">
        <v>1</v>
      </c>
      <c r="J9" t="inlineStr">
        <is>
          <t>[-186.66450084973624, -108.06620840483762]</t>
        </is>
      </c>
      <c r="K9" t="n">
        <v>20.05095324834332</v>
      </c>
      <c r="L9" t="n">
        <v>-127.9305218750277</v>
      </c>
      <c r="M9" t="n">
        <v>0.0940508288428817</v>
      </c>
      <c r="N9" t="b">
        <v>0</v>
      </c>
      <c r="O9" t="inlineStr">
        <is>
          <t>[-277.67867802516935, 21.81763427511386]</t>
        </is>
      </c>
      <c r="P9" t="n">
        <v>76.40352441745662</v>
      </c>
      <c r="Q9" t="n">
        <v>15.07407956789407</v>
      </c>
      <c r="R9" t="n">
        <v>8.109010040736333e-71</v>
      </c>
      <c r="S9" t="b">
        <v>1</v>
      </c>
      <c r="T9" t="inlineStr">
        <is>
          <t>[13.413548780996404, 16.73461035479174]</t>
        </is>
      </c>
      <c r="U9" t="n">
        <v>0.8472251531128749</v>
      </c>
    </row>
    <row r="10">
      <c r="A10" s="9" t="inlineStr">
        <is>
          <t>F90-F98 - Transtornos do comportamento e transtornos emocionais que aparecem habitualmente durante a infância ou a adolescência</t>
        </is>
      </c>
      <c r="B10" t="n">
        <v>-236.7412101491895</v>
      </c>
      <c r="C10" t="n">
        <v>7.810710641863546e-14</v>
      </c>
      <c r="D10" t="b">
        <v>1</v>
      </c>
      <c r="E10" t="inlineStr">
        <is>
          <t>[-298.8280627444572, -174.65435755392178]</t>
        </is>
      </c>
      <c r="F10" t="n">
        <v>31.67754769220296</v>
      </c>
      <c r="G10" t="n">
        <v>-135.6348246114921</v>
      </c>
      <c r="H10" t="n">
        <v>0.0005437239303284415</v>
      </c>
      <c r="I10" t="b">
        <v>1</v>
      </c>
      <c r="J10" t="inlineStr">
        <is>
          <t>[-212.5061936106847, -58.763455612299595]</t>
        </is>
      </c>
      <c r="K10" t="n">
        <v>39.22080691560871</v>
      </c>
      <c r="L10" t="n">
        <v>-258.1432453610751</v>
      </c>
      <c r="M10" t="n">
        <v>0.0006264937268727786</v>
      </c>
      <c r="N10" t="b">
        <v>1</v>
      </c>
      <c r="O10" t="inlineStr">
        <is>
          <t>[-406.08757503293157, -110.1989156892187]</t>
        </is>
      </c>
      <c r="P10" t="n">
        <v>75.48318787427853</v>
      </c>
      <c r="Q10" t="n">
        <v>10.59437888427012</v>
      </c>
      <c r="R10" t="n">
        <v>2.874236779199773e-26</v>
      </c>
      <c r="S10" t="b">
        <v>1</v>
      </c>
      <c r="T10" t="inlineStr">
        <is>
          <t>[8.636077360741334, 12.552680407798915]</t>
        </is>
      </c>
      <c r="U10" t="n">
        <v>0.9991517900204407</v>
      </c>
    </row>
    <row r="11">
      <c r="A11" s="9" t="inlineStr">
        <is>
          <t>F99-F99 - Transtorno mental não especificado</t>
        </is>
      </c>
      <c r="B11" t="n">
        <v>-63.79779412446888</v>
      </c>
      <c r="C11" t="n">
        <v>0.002168544980536058</v>
      </c>
      <c r="D11" t="b">
        <v>1</v>
      </c>
      <c r="E11" t="inlineStr">
        <is>
          <t>[-104.57939417968487, -23.016194069252883]</t>
        </is>
      </c>
      <c r="F11" t="n">
        <v>20.80732114309041</v>
      </c>
      <c r="G11" t="n">
        <v>-21.49242075635589</v>
      </c>
      <c r="H11" t="n">
        <v>0.1414009612979998</v>
      </c>
      <c r="I11" t="b">
        <v>0</v>
      </c>
      <c r="J11" t="inlineStr">
        <is>
          <t>[-50.13688148316983, 7.152039970458038]</t>
        </is>
      </c>
      <c r="K11" t="n">
        <v>14.61478932917022</v>
      </c>
      <c r="L11" t="n">
        <v>-10.91688173181571</v>
      </c>
      <c r="M11" t="n">
        <v>0.6424765402407737</v>
      </c>
      <c r="N11" t="b">
        <v>0</v>
      </c>
      <c r="O11" t="inlineStr">
        <is>
          <t>[-57.00671083315571, 35.172947369524294]</t>
        </is>
      </c>
      <c r="P11" t="n">
        <v>23.5156510348612</v>
      </c>
      <c r="Q11" t="n">
        <v>5.519369292531829</v>
      </c>
      <c r="R11" t="n">
        <v>2.815302579114402e-18</v>
      </c>
      <c r="S11" t="b">
        <v>1</v>
      </c>
      <c r="T11" t="inlineStr">
        <is>
          <t>[4.278608283221076, 6.760130301842582]</t>
        </is>
      </c>
      <c r="U11" t="n">
        <v>0.6330529637777621</v>
      </c>
    </row>
    <row r="12">
      <c r="A12" s="9" t="inlineStr">
        <is>
          <t>_Grand Total</t>
        </is>
      </c>
      <c r="B12" t="n">
        <v>-1523.028608575336</v>
      </c>
      <c r="C12" t="n">
        <v>0.00611990943756993</v>
      </c>
      <c r="D12" t="b">
        <v>1</v>
      </c>
      <c r="E12" t="inlineStr">
        <is>
          <t>[-2611.9629747768513, -434.0942423738204]</t>
        </is>
      </c>
      <c r="F12" t="n">
        <v>555.5889673437323</v>
      </c>
      <c r="G12" t="n">
        <v>-1440.662821722487</v>
      </c>
      <c r="H12" t="n">
        <v>0.0005014816977986916</v>
      </c>
      <c r="I12" t="b">
        <v>1</v>
      </c>
      <c r="J12" t="inlineStr">
        <is>
          <t>[-2252.0641685590963, -629.2614748858779]</t>
        </is>
      </c>
      <c r="K12" t="n">
        <v>413.9878861228265</v>
      </c>
      <c r="L12" t="n">
        <v>-3035.186719379913</v>
      </c>
      <c r="M12" t="n">
        <v>0.0007483771668324988</v>
      </c>
      <c r="N12" t="b">
        <v>1</v>
      </c>
      <c r="O12" t="inlineStr">
        <is>
          <t>[-4799.790440718909, -1270.582998040916]</t>
        </is>
      </c>
      <c r="P12" t="n">
        <v>900.3245647664783</v>
      </c>
      <c r="Q12" t="n">
        <v>187.0648394993277</v>
      </c>
      <c r="R12" t="n">
        <v>3.789809868994972e-23</v>
      </c>
      <c r="S12" t="b">
        <v>1</v>
      </c>
      <c r="T12" t="inlineStr">
        <is>
          <t>[150.06552634598347, 224.0641526526719]</t>
        </is>
      </c>
      <c r="U12" t="n">
        <v>18.87754746780557</v>
      </c>
    </row>
    <row r="13">
      <c r="A13" s="9" t="inlineStr">
        <is>
          <t>__Atendimentos na APS (exceto saúde mental)</t>
        </is>
      </c>
      <c r="B13" t="n">
        <v>27354.00063391133</v>
      </c>
      <c r="C13" t="n">
        <v>0.0145992780543455</v>
      </c>
      <c r="D13" t="b">
        <v>1</v>
      </c>
      <c r="E13" t="inlineStr">
        <is>
          <t>[5401.040598751155, 49306.96066907151]</t>
        </is>
      </c>
      <c r="F13" t="n">
        <v>11200.69562926785</v>
      </c>
      <c r="G13" t="n">
        <v>-36828.30097744364</v>
      </c>
      <c r="H13" t="n">
        <v>5.880737661101249e-08</v>
      </c>
      <c r="I13" t="b">
        <v>1</v>
      </c>
      <c r="J13" t="inlineStr">
        <is>
          <t>[-50140.16944402072, -23516.432510866547]</t>
        </is>
      </c>
      <c r="K13" t="n">
        <v>6791.894428458589</v>
      </c>
      <c r="L13" t="n">
        <v>-82716.73732338526</v>
      </c>
      <c r="M13" t="n">
        <v>2.111946462478181e-06</v>
      </c>
      <c r="N13" t="b">
        <v>1</v>
      </c>
      <c r="O13" t="inlineStr">
        <is>
          <t>[-116902.3005121059, -48531.174134664616]</t>
        </is>
      </c>
      <c r="P13" t="n">
        <v>17441.93437143336</v>
      </c>
      <c r="Q13" t="n">
        <v>838.8151644623167</v>
      </c>
      <c r="R13" t="n">
        <v>0.01326311896115195</v>
      </c>
      <c r="S13" t="b">
        <v>1</v>
      </c>
      <c r="T13" t="inlineStr">
        <is>
          <t>[174.98937645274657, 1502.640952471887]</t>
        </is>
      </c>
      <c r="U13" t="n">
        <v>338.6928500960953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E13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variavel</t>
        </is>
      </c>
      <c r="B1" s="11" t="n">
        <v>42370</v>
      </c>
      <c r="C1" s="11" t="n">
        <v>42401</v>
      </c>
      <c r="D1" s="11" t="n">
        <v>42430</v>
      </c>
      <c r="E1" s="11" t="n">
        <v>42461</v>
      </c>
      <c r="F1" s="11" t="n">
        <v>42491</v>
      </c>
      <c r="G1" s="11" t="n">
        <v>42522</v>
      </c>
      <c r="H1" s="11" t="n">
        <v>42552</v>
      </c>
      <c r="I1" s="11" t="n">
        <v>42583</v>
      </c>
      <c r="J1" s="11" t="n">
        <v>42614</v>
      </c>
      <c r="K1" s="11" t="n">
        <v>42644</v>
      </c>
      <c r="L1" s="11" t="n">
        <v>42675</v>
      </c>
      <c r="M1" s="11" t="n">
        <v>42705</v>
      </c>
      <c r="N1" s="11" t="n">
        <v>42736</v>
      </c>
      <c r="O1" s="11" t="n">
        <v>42767</v>
      </c>
      <c r="P1" s="11" t="n">
        <v>42795</v>
      </c>
      <c r="Q1" s="11" t="n">
        <v>42826</v>
      </c>
      <c r="R1" s="11" t="n">
        <v>42856</v>
      </c>
      <c r="S1" s="11" t="n">
        <v>42887</v>
      </c>
      <c r="T1" s="11" t="n">
        <v>42917</v>
      </c>
      <c r="U1" s="11" t="n">
        <v>42948</v>
      </c>
      <c r="V1" s="11" t="n">
        <v>42979</v>
      </c>
      <c r="W1" s="11" t="n">
        <v>43009</v>
      </c>
      <c r="X1" s="11" t="n">
        <v>43040</v>
      </c>
      <c r="Y1" s="11" t="n">
        <v>43070</v>
      </c>
      <c r="Z1" s="11" t="n">
        <v>43101</v>
      </c>
      <c r="AA1" s="11" t="n">
        <v>43132</v>
      </c>
      <c r="AB1" s="11" t="n">
        <v>43160</v>
      </c>
      <c r="AC1" s="11" t="n">
        <v>43191</v>
      </c>
      <c r="AD1" s="11" t="n">
        <v>43221</v>
      </c>
      <c r="AE1" s="11" t="n">
        <v>43252</v>
      </c>
      <c r="AF1" s="11" t="n">
        <v>43282</v>
      </c>
      <c r="AG1" s="11" t="n">
        <v>43313</v>
      </c>
      <c r="AH1" s="11" t="n">
        <v>43344</v>
      </c>
      <c r="AI1" s="11" t="n">
        <v>43374</v>
      </c>
      <c r="AJ1" s="11" t="n">
        <v>43405</v>
      </c>
      <c r="AK1" s="11" t="n">
        <v>43435</v>
      </c>
      <c r="AL1" s="11" t="n">
        <v>43466</v>
      </c>
      <c r="AM1" s="11" t="n">
        <v>43497</v>
      </c>
      <c r="AN1" s="11" t="n">
        <v>43525</v>
      </c>
      <c r="AO1" s="11" t="n">
        <v>43556</v>
      </c>
      <c r="AP1" s="11" t="n">
        <v>43586</v>
      </c>
      <c r="AQ1" s="11" t="n">
        <v>43617</v>
      </c>
      <c r="AR1" s="11" t="n">
        <v>43647</v>
      </c>
      <c r="AS1" s="11" t="n">
        <v>43678</v>
      </c>
      <c r="AT1" s="11" t="n">
        <v>43709</v>
      </c>
      <c r="AU1" s="11" t="n">
        <v>43739</v>
      </c>
      <c r="AV1" s="11" t="n">
        <v>43770</v>
      </c>
      <c r="AW1" s="11" t="n">
        <v>43800</v>
      </c>
      <c r="AX1" s="11" t="n">
        <v>43831</v>
      </c>
      <c r="AY1" s="11" t="n">
        <v>43862</v>
      </c>
      <c r="AZ1" s="11" t="n">
        <v>43891</v>
      </c>
      <c r="BA1" s="11" t="n">
        <v>43922</v>
      </c>
      <c r="BB1" s="11" t="n">
        <v>43952</v>
      </c>
      <c r="BC1" s="11" t="n">
        <v>43983</v>
      </c>
      <c r="BD1" s="11" t="n">
        <v>44013</v>
      </c>
      <c r="BE1" s="11" t="n">
        <v>44044</v>
      </c>
      <c r="BF1" s="11" t="n">
        <v>44075</v>
      </c>
      <c r="BG1" s="11" t="n">
        <v>44105</v>
      </c>
      <c r="BH1" s="11" t="n">
        <v>44136</v>
      </c>
      <c r="BI1" s="11" t="n">
        <v>44166</v>
      </c>
      <c r="BJ1" s="11" t="n">
        <v>44197</v>
      </c>
      <c r="BK1" s="11" t="n">
        <v>44228</v>
      </c>
      <c r="BL1" s="11" t="n">
        <v>44256</v>
      </c>
      <c r="BM1" s="11" t="n">
        <v>44287</v>
      </c>
      <c r="BN1" s="11" t="n">
        <v>44317</v>
      </c>
      <c r="BO1" s="11" t="n">
        <v>44348</v>
      </c>
      <c r="BP1" s="11" t="n">
        <v>44378</v>
      </c>
      <c r="BQ1" s="11" t="n">
        <v>44409</v>
      </c>
      <c r="BR1" s="11" t="n">
        <v>44440</v>
      </c>
      <c r="BS1" s="11" t="n">
        <v>44470</v>
      </c>
      <c r="BT1" s="11" t="n">
        <v>44501</v>
      </c>
      <c r="BU1" s="11" t="n">
        <v>44531</v>
      </c>
      <c r="BV1" s="11" t="n">
        <v>44562</v>
      </c>
      <c r="BW1" s="11" t="n">
        <v>44593</v>
      </c>
      <c r="BX1" s="11" t="n">
        <v>44621</v>
      </c>
      <c r="BY1" s="11" t="n">
        <v>44652</v>
      </c>
      <c r="BZ1" s="11" t="n">
        <v>44682</v>
      </c>
      <c r="CA1" s="11" t="n">
        <v>44713</v>
      </c>
      <c r="CB1" s="11" t="n">
        <v>44743</v>
      </c>
      <c r="CC1" s="11" t="n">
        <v>44774</v>
      </c>
      <c r="CD1" s="11" t="n">
        <v>44805</v>
      </c>
      <c r="CE1" s="11" t="n">
        <v>44835</v>
      </c>
      <c r="CF1" s="11" t="n">
        <v>44866</v>
      </c>
      <c r="CG1" s="11" t="n">
        <v>44896</v>
      </c>
      <c r="CH1" s="11" t="n">
        <v>44927</v>
      </c>
      <c r="CI1" s="11" t="n">
        <v>44958</v>
      </c>
      <c r="CJ1" s="11" t="n">
        <v>44986</v>
      </c>
      <c r="CK1" s="11" t="n">
        <v>45017</v>
      </c>
      <c r="CL1" s="11" t="n">
        <v>45047</v>
      </c>
      <c r="CM1" s="11" t="n">
        <v>45078</v>
      </c>
      <c r="CN1" s="11" t="n">
        <v>45108</v>
      </c>
      <c r="CO1" s="11" t="n">
        <v>45139</v>
      </c>
      <c r="CP1" s="11" t="n">
        <v>45170</v>
      </c>
      <c r="CQ1" s="11" t="n">
        <v>45200</v>
      </c>
      <c r="CR1" s="11" t="n">
        <v>45231</v>
      </c>
      <c r="CS1" s="11" t="n">
        <v>45261</v>
      </c>
      <c r="CT1" s="11" t="n">
        <v>45292</v>
      </c>
      <c r="CU1" s="11" t="n">
        <v>45323</v>
      </c>
      <c r="CV1" s="11" t="n">
        <v>45352</v>
      </c>
      <c r="CW1" s="11" t="n">
        <v>45383</v>
      </c>
      <c r="CX1" s="11" t="n">
        <v>45413</v>
      </c>
      <c r="CY1" s="11" t="n">
        <v>45444</v>
      </c>
      <c r="CZ1" s="11" t="n">
        <v>45474</v>
      </c>
      <c r="DA1" s="11" t="n">
        <v>45505</v>
      </c>
      <c r="DB1" s="11" t="n">
        <v>45536</v>
      </c>
      <c r="DC1" s="11" t="n">
        <v>45566</v>
      </c>
      <c r="DD1" s="11" t="n">
        <v>45597</v>
      </c>
      <c r="DE1" s="11" t="n">
        <v>45627</v>
      </c>
    </row>
    <row r="2">
      <c r="A2" s="9" t="inlineStr">
        <is>
          <t>F00-F09 - Transtornos mentais orgânicos, inclusive os sintomáticos</t>
        </is>
      </c>
      <c r="B2" t="n">
        <v>109</v>
      </c>
      <c r="C2" t="n">
        <v>145</v>
      </c>
      <c r="D2" t="n">
        <v>193</v>
      </c>
      <c r="E2" t="n">
        <v>164</v>
      </c>
      <c r="F2" t="n">
        <v>197</v>
      </c>
      <c r="G2" t="n">
        <v>210</v>
      </c>
      <c r="H2" t="n">
        <v>271</v>
      </c>
      <c r="I2" t="n">
        <v>305</v>
      </c>
      <c r="J2" t="n">
        <v>242</v>
      </c>
      <c r="K2" t="n">
        <v>245</v>
      </c>
      <c r="L2" t="n">
        <v>175</v>
      </c>
      <c r="M2" t="n">
        <v>172</v>
      </c>
      <c r="N2" t="n">
        <v>159</v>
      </c>
      <c r="O2" t="n">
        <v>165</v>
      </c>
      <c r="P2" t="n">
        <v>262</v>
      </c>
      <c r="Q2" t="n">
        <v>191</v>
      </c>
      <c r="R2" t="n">
        <v>229</v>
      </c>
      <c r="S2" t="n">
        <v>254</v>
      </c>
      <c r="T2" t="n">
        <v>189</v>
      </c>
      <c r="U2" t="n">
        <v>193</v>
      </c>
      <c r="V2" t="n">
        <v>199</v>
      </c>
      <c r="W2" t="n">
        <v>208</v>
      </c>
      <c r="X2" t="n">
        <v>218</v>
      </c>
      <c r="Y2" t="n">
        <v>189</v>
      </c>
      <c r="Z2" t="n">
        <v>205</v>
      </c>
      <c r="AA2" t="n">
        <v>161</v>
      </c>
      <c r="AB2" t="n">
        <v>242</v>
      </c>
      <c r="AC2" t="n">
        <v>223</v>
      </c>
      <c r="AD2" t="n">
        <v>252</v>
      </c>
      <c r="AE2" t="n">
        <v>258</v>
      </c>
      <c r="AF2" t="n">
        <v>222</v>
      </c>
      <c r="AG2" t="n">
        <v>261</v>
      </c>
      <c r="AH2" t="n">
        <v>223</v>
      </c>
      <c r="AI2" t="n">
        <v>286</v>
      </c>
      <c r="AJ2" t="n">
        <v>249</v>
      </c>
      <c r="AK2" t="n">
        <v>200</v>
      </c>
      <c r="AL2" t="n">
        <v>267</v>
      </c>
      <c r="AM2" t="n">
        <v>235</v>
      </c>
      <c r="AN2" t="n">
        <v>252</v>
      </c>
      <c r="AO2" t="n">
        <v>234</v>
      </c>
      <c r="AP2" t="n">
        <v>266</v>
      </c>
      <c r="AQ2" t="n">
        <v>208</v>
      </c>
      <c r="AR2" t="n">
        <v>264</v>
      </c>
      <c r="AS2" t="n">
        <v>244</v>
      </c>
      <c r="AT2" t="n">
        <v>170</v>
      </c>
      <c r="AU2" t="n">
        <v>207</v>
      </c>
      <c r="AV2" t="n">
        <v>159</v>
      </c>
      <c r="AW2" t="n">
        <v>155</v>
      </c>
      <c r="AX2" t="n">
        <v>208</v>
      </c>
      <c r="AY2" t="n">
        <v>194</v>
      </c>
      <c r="AZ2" t="n">
        <v>166</v>
      </c>
      <c r="BA2" t="n">
        <v>152</v>
      </c>
      <c r="BB2" t="n">
        <v>177</v>
      </c>
      <c r="BC2" t="n">
        <v>217</v>
      </c>
      <c r="BD2" t="n">
        <v>207</v>
      </c>
      <c r="BE2" t="n">
        <v>202</v>
      </c>
      <c r="BF2" t="n">
        <v>254</v>
      </c>
      <c r="BG2" t="n">
        <v>233</v>
      </c>
      <c r="BH2" t="n">
        <v>219</v>
      </c>
      <c r="BI2" t="n">
        <v>257</v>
      </c>
      <c r="BJ2" t="n">
        <v>255</v>
      </c>
      <c r="BK2" t="n">
        <v>228</v>
      </c>
      <c r="BL2" t="n">
        <v>237</v>
      </c>
      <c r="BM2" t="n">
        <v>136</v>
      </c>
      <c r="BN2" t="n">
        <v>69</v>
      </c>
      <c r="BO2" t="n">
        <v>332</v>
      </c>
      <c r="BP2" t="n">
        <v>376</v>
      </c>
      <c r="BQ2" t="n">
        <v>350</v>
      </c>
      <c r="BR2" t="n">
        <v>358</v>
      </c>
      <c r="BS2" t="n">
        <v>356</v>
      </c>
      <c r="BT2" t="n">
        <v>308</v>
      </c>
      <c r="BU2" t="n">
        <v>347</v>
      </c>
      <c r="BV2" t="n">
        <v>206</v>
      </c>
      <c r="BW2" t="n">
        <v>287</v>
      </c>
      <c r="BX2" t="n">
        <v>381</v>
      </c>
      <c r="BY2" t="n">
        <v>294</v>
      </c>
      <c r="BZ2" t="n">
        <v>391</v>
      </c>
      <c r="CA2" t="n">
        <v>368</v>
      </c>
      <c r="CB2" t="n">
        <v>348</v>
      </c>
      <c r="CC2" t="n">
        <v>381</v>
      </c>
      <c r="CD2" t="n">
        <v>383</v>
      </c>
      <c r="CE2" t="n">
        <v>389</v>
      </c>
      <c r="CF2" t="n">
        <v>418</v>
      </c>
      <c r="CG2" t="n">
        <v>359</v>
      </c>
      <c r="CH2" t="n">
        <v>422</v>
      </c>
      <c r="CI2" t="n">
        <v>362</v>
      </c>
      <c r="CJ2" t="n">
        <v>428</v>
      </c>
      <c r="CK2" t="n">
        <v>368</v>
      </c>
      <c r="CL2" t="n">
        <v>468</v>
      </c>
      <c r="CM2" t="n">
        <v>399</v>
      </c>
      <c r="CN2" t="n">
        <v>442</v>
      </c>
      <c r="CO2" t="n">
        <v>493</v>
      </c>
      <c r="CP2" t="n">
        <v>399</v>
      </c>
      <c r="CQ2" t="n">
        <v>490</v>
      </c>
      <c r="CR2" t="n">
        <v>462</v>
      </c>
      <c r="CS2" t="n">
        <v>484</v>
      </c>
      <c r="CT2" t="n">
        <v>451</v>
      </c>
      <c r="CU2" t="n">
        <v>379</v>
      </c>
      <c r="CV2" t="n">
        <v>448</v>
      </c>
      <c r="CW2" t="n">
        <v>507</v>
      </c>
      <c r="CX2" t="n">
        <v>359</v>
      </c>
      <c r="CY2" t="n">
        <v>499</v>
      </c>
      <c r="CZ2" t="n">
        <v>603</v>
      </c>
      <c r="DA2" t="n">
        <v>551</v>
      </c>
      <c r="DB2" t="n">
        <v>500</v>
      </c>
      <c r="DC2" t="n">
        <v>669</v>
      </c>
      <c r="DD2" t="n">
        <v>563</v>
      </c>
      <c r="DE2" t="n">
        <v>532</v>
      </c>
    </row>
    <row r="3">
      <c r="A3" s="9" t="inlineStr">
        <is>
          <t>F20-F29 - Esquizofrenia, transtornos esquizotípicos e transtornos delirantes</t>
        </is>
      </c>
      <c r="B3" t="n">
        <v>314</v>
      </c>
      <c r="C3" t="n">
        <v>340</v>
      </c>
      <c r="D3" t="n">
        <v>430</v>
      </c>
      <c r="E3" t="n">
        <v>371</v>
      </c>
      <c r="F3" t="n">
        <v>466</v>
      </c>
      <c r="G3" t="n">
        <v>626</v>
      </c>
      <c r="H3" t="n">
        <v>630</v>
      </c>
      <c r="I3" t="n">
        <v>665</v>
      </c>
      <c r="J3" t="n">
        <v>648</v>
      </c>
      <c r="K3" t="n">
        <v>591</v>
      </c>
      <c r="L3" t="n">
        <v>425</v>
      </c>
      <c r="M3" t="n">
        <v>446</v>
      </c>
      <c r="N3" t="n">
        <v>479</v>
      </c>
      <c r="O3" t="n">
        <v>424</v>
      </c>
      <c r="P3" t="n">
        <v>558</v>
      </c>
      <c r="Q3" t="n">
        <v>442</v>
      </c>
      <c r="R3" t="n">
        <v>508</v>
      </c>
      <c r="S3" t="n">
        <v>495</v>
      </c>
      <c r="T3" t="n">
        <v>493</v>
      </c>
      <c r="U3" t="n">
        <v>540</v>
      </c>
      <c r="V3" t="n">
        <v>439</v>
      </c>
      <c r="W3" t="n">
        <v>459</v>
      </c>
      <c r="X3" t="n">
        <v>482</v>
      </c>
      <c r="Y3" t="n">
        <v>392</v>
      </c>
      <c r="Z3" t="n">
        <v>463</v>
      </c>
      <c r="AA3" t="n">
        <v>377</v>
      </c>
      <c r="AB3" t="n">
        <v>506</v>
      </c>
      <c r="AC3" t="n">
        <v>533</v>
      </c>
      <c r="AD3" t="n">
        <v>507</v>
      </c>
      <c r="AE3" t="n">
        <v>458</v>
      </c>
      <c r="AF3" t="n">
        <v>473</v>
      </c>
      <c r="AG3" t="n">
        <v>541</v>
      </c>
      <c r="AH3" t="n">
        <v>478</v>
      </c>
      <c r="AI3" t="n">
        <v>539</v>
      </c>
      <c r="AJ3" t="n">
        <v>482</v>
      </c>
      <c r="AK3" t="n">
        <v>427</v>
      </c>
      <c r="AL3" t="n">
        <v>536</v>
      </c>
      <c r="AM3" t="n">
        <v>426</v>
      </c>
      <c r="AN3" t="n">
        <v>422</v>
      </c>
      <c r="AO3" t="n">
        <v>503</v>
      </c>
      <c r="AP3" t="n">
        <v>514</v>
      </c>
      <c r="AQ3" t="n">
        <v>445</v>
      </c>
      <c r="AR3" t="n">
        <v>525</v>
      </c>
      <c r="AS3" t="n">
        <v>497</v>
      </c>
      <c r="AT3" t="n">
        <v>399</v>
      </c>
      <c r="AU3" t="n">
        <v>404</v>
      </c>
      <c r="AV3" t="n">
        <v>338</v>
      </c>
      <c r="AW3" t="n">
        <v>344</v>
      </c>
      <c r="AX3" t="n">
        <v>411</v>
      </c>
      <c r="AY3" t="n">
        <v>339</v>
      </c>
      <c r="AZ3" t="n">
        <v>306</v>
      </c>
      <c r="BA3" t="n">
        <v>226</v>
      </c>
      <c r="BB3" t="n">
        <v>257</v>
      </c>
      <c r="BC3" t="n">
        <v>258</v>
      </c>
      <c r="BD3" t="n">
        <v>285</v>
      </c>
      <c r="BE3" t="n">
        <v>346</v>
      </c>
      <c r="BF3" t="n">
        <v>364</v>
      </c>
      <c r="BG3" t="n">
        <v>375</v>
      </c>
      <c r="BH3" t="n">
        <v>394</v>
      </c>
      <c r="BI3" t="n">
        <v>352</v>
      </c>
      <c r="BJ3" t="n">
        <v>376</v>
      </c>
      <c r="BK3" t="n">
        <v>382</v>
      </c>
      <c r="BL3" t="n">
        <v>355</v>
      </c>
      <c r="BM3" t="n">
        <v>244</v>
      </c>
      <c r="BN3" t="n">
        <v>104</v>
      </c>
      <c r="BO3" t="n">
        <v>435</v>
      </c>
      <c r="BP3" t="n">
        <v>445</v>
      </c>
      <c r="BQ3" t="n">
        <v>447</v>
      </c>
      <c r="BR3" t="n">
        <v>441</v>
      </c>
      <c r="BS3" t="n">
        <v>399</v>
      </c>
      <c r="BT3" t="n">
        <v>413</v>
      </c>
      <c r="BU3" t="n">
        <v>441</v>
      </c>
      <c r="BV3" t="n">
        <v>280</v>
      </c>
      <c r="BW3" t="n">
        <v>331</v>
      </c>
      <c r="BX3" t="n">
        <v>490</v>
      </c>
      <c r="BY3" t="n">
        <v>390</v>
      </c>
      <c r="BZ3" t="n">
        <v>379</v>
      </c>
      <c r="CA3" t="n">
        <v>458</v>
      </c>
      <c r="CB3" t="n">
        <v>436</v>
      </c>
      <c r="CC3" t="n">
        <v>503</v>
      </c>
      <c r="CD3" t="n">
        <v>572</v>
      </c>
      <c r="CE3" t="n">
        <v>556</v>
      </c>
      <c r="CF3" t="n">
        <v>588</v>
      </c>
      <c r="CG3" t="n">
        <v>577</v>
      </c>
      <c r="CH3" t="n">
        <v>628</v>
      </c>
      <c r="CI3" t="n">
        <v>501</v>
      </c>
      <c r="CJ3" t="n">
        <v>744</v>
      </c>
      <c r="CK3" t="n">
        <v>622</v>
      </c>
      <c r="CL3" t="n">
        <v>699</v>
      </c>
      <c r="CM3" t="n">
        <v>624</v>
      </c>
      <c r="CN3" t="n">
        <v>678</v>
      </c>
      <c r="CO3" t="n">
        <v>805</v>
      </c>
      <c r="CP3" t="n">
        <v>710</v>
      </c>
      <c r="CQ3" t="n">
        <v>828</v>
      </c>
      <c r="CR3" t="n">
        <v>803</v>
      </c>
      <c r="CS3" t="n">
        <v>813</v>
      </c>
      <c r="CT3" t="n">
        <v>861</v>
      </c>
      <c r="CU3" t="n">
        <v>732</v>
      </c>
      <c r="CV3" t="n">
        <v>850</v>
      </c>
      <c r="CW3" t="n">
        <v>935</v>
      </c>
      <c r="CX3" t="n">
        <v>743</v>
      </c>
      <c r="CY3" t="n">
        <v>803</v>
      </c>
      <c r="CZ3" t="n">
        <v>883</v>
      </c>
      <c r="DA3" t="n">
        <v>824</v>
      </c>
      <c r="DB3" t="n">
        <v>813</v>
      </c>
      <c r="DC3" t="n">
        <v>1167</v>
      </c>
      <c r="DD3" t="n">
        <v>925</v>
      </c>
      <c r="DE3" t="n">
        <v>861</v>
      </c>
    </row>
    <row r="4">
      <c r="A4" s="9" t="inlineStr">
        <is>
          <t>F30-F39 - Transtornos do humor [afetivos]</t>
        </is>
      </c>
      <c r="B4" t="n">
        <v>2173</v>
      </c>
      <c r="C4" t="n">
        <v>2389</v>
      </c>
      <c r="D4" t="n">
        <v>3179</v>
      </c>
      <c r="E4" t="n">
        <v>2984</v>
      </c>
      <c r="F4" t="n">
        <v>3775</v>
      </c>
      <c r="G4" t="n">
        <v>4536</v>
      </c>
      <c r="H4" t="n">
        <v>4401</v>
      </c>
      <c r="I4" t="n">
        <v>5355</v>
      </c>
      <c r="J4" t="n">
        <v>4392</v>
      </c>
      <c r="K4" t="n">
        <v>4147</v>
      </c>
      <c r="L4" t="n">
        <v>3277</v>
      </c>
      <c r="M4" t="n">
        <v>3058</v>
      </c>
      <c r="N4" t="n">
        <v>2925</v>
      </c>
      <c r="O4" t="n">
        <v>2733</v>
      </c>
      <c r="P4" t="n">
        <v>3979</v>
      </c>
      <c r="Q4" t="n">
        <v>3092</v>
      </c>
      <c r="R4" t="n">
        <v>3585</v>
      </c>
      <c r="S4" t="n">
        <v>3274</v>
      </c>
      <c r="T4" t="n">
        <v>3176</v>
      </c>
      <c r="U4" t="n">
        <v>3445</v>
      </c>
      <c r="V4" t="n">
        <v>3206</v>
      </c>
      <c r="W4" t="n">
        <v>3098</v>
      </c>
      <c r="X4" t="n">
        <v>3239</v>
      </c>
      <c r="Y4" t="n">
        <v>3062</v>
      </c>
      <c r="Z4" t="n">
        <v>2950</v>
      </c>
      <c r="AA4" t="n">
        <v>2695</v>
      </c>
      <c r="AB4" t="n">
        <v>3425</v>
      </c>
      <c r="AC4" t="n">
        <v>3523</v>
      </c>
      <c r="AD4" t="n">
        <v>3371</v>
      </c>
      <c r="AE4" t="n">
        <v>3131</v>
      </c>
      <c r="AF4" t="n">
        <v>3157</v>
      </c>
      <c r="AG4" t="n">
        <v>3504</v>
      </c>
      <c r="AH4" t="n">
        <v>3138</v>
      </c>
      <c r="AI4" t="n">
        <v>3862</v>
      </c>
      <c r="AJ4" t="n">
        <v>3282</v>
      </c>
      <c r="AK4" t="n">
        <v>3028</v>
      </c>
      <c r="AL4" t="n">
        <v>3278</v>
      </c>
      <c r="AM4" t="n">
        <v>3104</v>
      </c>
      <c r="AN4" t="n">
        <v>2726</v>
      </c>
      <c r="AO4" t="n">
        <v>3279</v>
      </c>
      <c r="AP4" t="n">
        <v>3567</v>
      </c>
      <c r="AQ4" t="n">
        <v>3013</v>
      </c>
      <c r="AR4" t="n">
        <v>3482</v>
      </c>
      <c r="AS4" t="n">
        <v>3349</v>
      </c>
      <c r="AT4" t="n">
        <v>2772</v>
      </c>
      <c r="AU4" t="n">
        <v>3049</v>
      </c>
      <c r="AV4" t="n">
        <v>2346</v>
      </c>
      <c r="AW4" t="n">
        <v>2066</v>
      </c>
      <c r="AX4" t="n">
        <v>2340</v>
      </c>
      <c r="AY4" t="n">
        <v>2015</v>
      </c>
      <c r="AZ4" t="n">
        <v>1780</v>
      </c>
      <c r="BA4" t="n">
        <v>1560</v>
      </c>
      <c r="BB4" t="n">
        <v>1914</v>
      </c>
      <c r="BC4" t="n">
        <v>1908</v>
      </c>
      <c r="BD4" t="n">
        <v>2029</v>
      </c>
      <c r="BE4" t="n">
        <v>2242</v>
      </c>
      <c r="BF4" t="n">
        <v>2544</v>
      </c>
      <c r="BG4" t="n">
        <v>2563</v>
      </c>
      <c r="BH4" t="n">
        <v>2722</v>
      </c>
      <c r="BI4" t="n">
        <v>2471</v>
      </c>
      <c r="BJ4" t="n">
        <v>2418</v>
      </c>
      <c r="BK4" t="n">
        <v>2321</v>
      </c>
      <c r="BL4" t="n">
        <v>2202</v>
      </c>
      <c r="BM4" t="n">
        <v>1497</v>
      </c>
      <c r="BN4" t="n">
        <v>702</v>
      </c>
      <c r="BO4" t="n">
        <v>2770</v>
      </c>
      <c r="BP4" t="n">
        <v>2964</v>
      </c>
      <c r="BQ4" t="n">
        <v>3133</v>
      </c>
      <c r="BR4" t="n">
        <v>2956</v>
      </c>
      <c r="BS4" t="n">
        <v>3030</v>
      </c>
      <c r="BT4" t="n">
        <v>2801</v>
      </c>
      <c r="BU4" t="n">
        <v>2951</v>
      </c>
      <c r="BV4" t="n">
        <v>1564</v>
      </c>
      <c r="BW4" t="n">
        <v>2006</v>
      </c>
      <c r="BX4" t="n">
        <v>2985</v>
      </c>
      <c r="BY4" t="n">
        <v>2389</v>
      </c>
      <c r="BZ4" t="n">
        <v>2721</v>
      </c>
      <c r="CA4" t="n">
        <v>2659</v>
      </c>
      <c r="CB4" t="n">
        <v>2771</v>
      </c>
      <c r="CC4" t="n">
        <v>3029</v>
      </c>
      <c r="CD4" t="n">
        <v>2830</v>
      </c>
      <c r="CE4" t="n">
        <v>3172</v>
      </c>
      <c r="CF4" t="n">
        <v>3380</v>
      </c>
      <c r="CG4" t="n">
        <v>3329</v>
      </c>
      <c r="CH4" t="n">
        <v>3565</v>
      </c>
      <c r="CI4" t="n">
        <v>2780</v>
      </c>
      <c r="CJ4" t="n">
        <v>3835</v>
      </c>
      <c r="CK4" t="n">
        <v>3400</v>
      </c>
      <c r="CL4" t="n">
        <v>4051</v>
      </c>
      <c r="CM4" t="n">
        <v>3583</v>
      </c>
      <c r="CN4" t="n">
        <v>3958</v>
      </c>
      <c r="CO4" t="n">
        <v>4641</v>
      </c>
      <c r="CP4" t="n">
        <v>3749</v>
      </c>
      <c r="CQ4" t="n">
        <v>4567</v>
      </c>
      <c r="CR4" t="n">
        <v>4539</v>
      </c>
      <c r="CS4" t="n">
        <v>4370</v>
      </c>
      <c r="CT4" t="n">
        <v>4601</v>
      </c>
      <c r="CU4" t="n">
        <v>4147</v>
      </c>
      <c r="CV4" t="n">
        <v>4369</v>
      </c>
      <c r="CW4" t="n">
        <v>4862</v>
      </c>
      <c r="CX4" t="n">
        <v>3452</v>
      </c>
      <c r="CY4" t="n">
        <v>4271</v>
      </c>
      <c r="CZ4" t="n">
        <v>4701</v>
      </c>
      <c r="DA4" t="n">
        <v>4849</v>
      </c>
      <c r="DB4" t="n">
        <v>4389</v>
      </c>
      <c r="DC4" t="n">
        <v>5725</v>
      </c>
      <c r="DD4" t="n">
        <v>4514</v>
      </c>
      <c r="DE4" t="n">
        <v>4463</v>
      </c>
    </row>
    <row r="5">
      <c r="A5" s="9" t="inlineStr">
        <is>
          <t>F40-F48 - Transtornos neuróticos, transtornos relacionados com o "stress" e transtornos somatoformes</t>
        </is>
      </c>
      <c r="B5" t="n">
        <v>796</v>
      </c>
      <c r="C5" t="n">
        <v>788</v>
      </c>
      <c r="D5" t="n">
        <v>1152</v>
      </c>
      <c r="E5" t="n">
        <v>1035</v>
      </c>
      <c r="F5" t="n">
        <v>1526</v>
      </c>
      <c r="G5" t="n">
        <v>1686</v>
      </c>
      <c r="H5" t="n">
        <v>1512</v>
      </c>
      <c r="I5" t="n">
        <v>1817</v>
      </c>
      <c r="J5" t="n">
        <v>1685</v>
      </c>
      <c r="K5" t="n">
        <v>1498</v>
      </c>
      <c r="L5" t="n">
        <v>1214</v>
      </c>
      <c r="M5" t="n">
        <v>1141</v>
      </c>
      <c r="N5" t="n">
        <v>1074</v>
      </c>
      <c r="O5" t="n">
        <v>1022</v>
      </c>
      <c r="P5" t="n">
        <v>1551</v>
      </c>
      <c r="Q5" t="n">
        <v>1269</v>
      </c>
      <c r="R5" t="n">
        <v>1443</v>
      </c>
      <c r="S5" t="n">
        <v>1411</v>
      </c>
      <c r="T5" t="n">
        <v>1376</v>
      </c>
      <c r="U5" t="n">
        <v>1418</v>
      </c>
      <c r="V5" t="n">
        <v>1348</v>
      </c>
      <c r="W5" t="n">
        <v>1368</v>
      </c>
      <c r="X5" t="n">
        <v>1490</v>
      </c>
      <c r="Y5" t="n">
        <v>1369</v>
      </c>
      <c r="Z5" t="n">
        <v>1308</v>
      </c>
      <c r="AA5" t="n">
        <v>1234</v>
      </c>
      <c r="AB5" t="n">
        <v>1709</v>
      </c>
      <c r="AC5" t="n">
        <v>1694</v>
      </c>
      <c r="AD5" t="n">
        <v>1628</v>
      </c>
      <c r="AE5" t="n">
        <v>1393</v>
      </c>
      <c r="AF5" t="n">
        <v>1531</v>
      </c>
      <c r="AG5" t="n">
        <v>1589</v>
      </c>
      <c r="AH5" t="n">
        <v>1435</v>
      </c>
      <c r="AI5" t="n">
        <v>1823</v>
      </c>
      <c r="AJ5" t="n">
        <v>1613</v>
      </c>
      <c r="AK5" t="n">
        <v>1458</v>
      </c>
      <c r="AL5" t="n">
        <v>1592</v>
      </c>
      <c r="AM5" t="n">
        <v>1540</v>
      </c>
      <c r="AN5" t="n">
        <v>1459</v>
      </c>
      <c r="AO5" t="n">
        <v>1840</v>
      </c>
      <c r="AP5" t="n">
        <v>1897</v>
      </c>
      <c r="AQ5" t="n">
        <v>1593</v>
      </c>
      <c r="AR5" t="n">
        <v>1782</v>
      </c>
      <c r="AS5" t="n">
        <v>1829</v>
      </c>
      <c r="AT5" t="n">
        <v>1591</v>
      </c>
      <c r="AU5" t="n">
        <v>1763</v>
      </c>
      <c r="AV5" t="n">
        <v>1427</v>
      </c>
      <c r="AW5" t="n">
        <v>1138</v>
      </c>
      <c r="AX5" t="n">
        <v>1490</v>
      </c>
      <c r="AY5" t="n">
        <v>1420</v>
      </c>
      <c r="AZ5" t="n">
        <v>1245</v>
      </c>
      <c r="BA5" t="n">
        <v>1331</v>
      </c>
      <c r="BB5" t="n">
        <v>1673</v>
      </c>
      <c r="BC5" t="n">
        <v>1950</v>
      </c>
      <c r="BD5" t="n">
        <v>1815</v>
      </c>
      <c r="BE5" t="n">
        <v>2070</v>
      </c>
      <c r="BF5" t="n">
        <v>2431</v>
      </c>
      <c r="BG5" t="n">
        <v>2489</v>
      </c>
      <c r="BH5" t="n">
        <v>2483</v>
      </c>
      <c r="BI5" t="n">
        <v>2530</v>
      </c>
      <c r="BJ5" t="n">
        <v>2361</v>
      </c>
      <c r="BK5" t="n">
        <v>2223</v>
      </c>
      <c r="BL5" t="n">
        <v>2554</v>
      </c>
      <c r="BM5" t="n">
        <v>1764</v>
      </c>
      <c r="BN5" t="n">
        <v>600</v>
      </c>
      <c r="BO5" t="n">
        <v>2822</v>
      </c>
      <c r="BP5" t="n">
        <v>3074</v>
      </c>
      <c r="BQ5" t="n">
        <v>3136</v>
      </c>
      <c r="BR5" t="n">
        <v>2996</v>
      </c>
      <c r="BS5" t="n">
        <v>3130</v>
      </c>
      <c r="BT5" t="n">
        <v>2852</v>
      </c>
      <c r="BU5" t="n">
        <v>2726</v>
      </c>
      <c r="BV5" t="n">
        <v>1686</v>
      </c>
      <c r="BW5" t="n">
        <v>2261</v>
      </c>
      <c r="BX5" t="n">
        <v>3205</v>
      </c>
      <c r="BY5" t="n">
        <v>2506</v>
      </c>
      <c r="BZ5" t="n">
        <v>2671</v>
      </c>
      <c r="CA5" t="n">
        <v>2772</v>
      </c>
      <c r="CB5" t="n">
        <v>3030</v>
      </c>
      <c r="CC5" t="n">
        <v>3358</v>
      </c>
      <c r="CD5" t="n">
        <v>3205</v>
      </c>
      <c r="CE5" t="n">
        <v>3681</v>
      </c>
      <c r="CF5" t="n">
        <v>3610</v>
      </c>
      <c r="CG5" t="n">
        <v>3504</v>
      </c>
      <c r="CH5" t="n">
        <v>4118</v>
      </c>
      <c r="CI5" t="n">
        <v>3417</v>
      </c>
      <c r="CJ5" t="n">
        <v>4601</v>
      </c>
      <c r="CK5" t="n">
        <v>3811</v>
      </c>
      <c r="CL5" t="n">
        <v>4466</v>
      </c>
      <c r="CM5" t="n">
        <v>4154</v>
      </c>
      <c r="CN5" t="n">
        <v>4304</v>
      </c>
      <c r="CO5" t="n">
        <v>5195</v>
      </c>
      <c r="CP5" t="n">
        <v>4322</v>
      </c>
      <c r="CQ5" t="n">
        <v>5342</v>
      </c>
      <c r="CR5" t="n">
        <v>5402</v>
      </c>
      <c r="CS5" t="n">
        <v>5139</v>
      </c>
      <c r="CT5" t="n">
        <v>5403</v>
      </c>
      <c r="CU5" t="n">
        <v>4873</v>
      </c>
      <c r="CV5" t="n">
        <v>5139</v>
      </c>
      <c r="CW5" t="n">
        <v>5844</v>
      </c>
      <c r="CX5" t="n">
        <v>4474</v>
      </c>
      <c r="CY5" t="n">
        <v>5189</v>
      </c>
      <c r="CZ5" t="n">
        <v>5477</v>
      </c>
      <c r="DA5" t="n">
        <v>5584</v>
      </c>
      <c r="DB5" t="n">
        <v>5031</v>
      </c>
      <c r="DC5" t="n">
        <v>6308</v>
      </c>
      <c r="DD5" t="n">
        <v>5250</v>
      </c>
      <c r="DE5" t="n">
        <v>5037</v>
      </c>
    </row>
    <row r="6">
      <c r="A6" s="9" t="inlineStr">
        <is>
          <t>F50-F59 - Síndromes comportamentais associadas a disfunções fisiológicas e a fatores físicos</t>
        </is>
      </c>
      <c r="B6" t="n">
        <v>79</v>
      </c>
      <c r="C6" t="n">
        <v>70</v>
      </c>
      <c r="D6" t="n">
        <v>101</v>
      </c>
      <c r="E6" t="n">
        <v>82</v>
      </c>
      <c r="F6" t="n">
        <v>168</v>
      </c>
      <c r="G6" t="n">
        <v>148</v>
      </c>
      <c r="H6" t="n">
        <v>143</v>
      </c>
      <c r="I6" t="n">
        <v>167</v>
      </c>
      <c r="J6" t="n">
        <v>136</v>
      </c>
      <c r="K6" t="n">
        <v>157</v>
      </c>
      <c r="L6" t="n">
        <v>105</v>
      </c>
      <c r="M6" t="n">
        <v>124</v>
      </c>
      <c r="N6" t="n">
        <v>102</v>
      </c>
      <c r="O6" t="n">
        <v>85</v>
      </c>
      <c r="P6" t="n">
        <v>140</v>
      </c>
      <c r="Q6" t="n">
        <v>112</v>
      </c>
      <c r="R6" t="n">
        <v>121</v>
      </c>
      <c r="S6" t="n">
        <v>122</v>
      </c>
      <c r="T6" t="n">
        <v>120</v>
      </c>
      <c r="U6" t="n">
        <v>135</v>
      </c>
      <c r="V6" t="n">
        <v>98</v>
      </c>
      <c r="W6" t="n">
        <v>111</v>
      </c>
      <c r="X6" t="n">
        <v>109</v>
      </c>
      <c r="Y6" t="n">
        <v>99</v>
      </c>
      <c r="Z6" t="n">
        <v>88</v>
      </c>
      <c r="AA6" t="n">
        <v>95</v>
      </c>
      <c r="AB6" t="n">
        <v>140</v>
      </c>
      <c r="AC6" t="n">
        <v>152</v>
      </c>
      <c r="AD6" t="n">
        <v>150</v>
      </c>
      <c r="AE6" t="n">
        <v>109</v>
      </c>
      <c r="AF6" t="n">
        <v>142</v>
      </c>
      <c r="AG6" t="n">
        <v>134</v>
      </c>
      <c r="AH6" t="n">
        <v>119</v>
      </c>
      <c r="AI6" t="n">
        <v>118</v>
      </c>
      <c r="AJ6" t="n">
        <v>118</v>
      </c>
      <c r="AK6" t="n">
        <v>78</v>
      </c>
      <c r="AL6" t="n">
        <v>137</v>
      </c>
      <c r="AM6" t="n">
        <v>108</v>
      </c>
      <c r="AN6" t="n">
        <v>100</v>
      </c>
      <c r="AO6" t="n">
        <v>149</v>
      </c>
      <c r="AP6" t="n">
        <v>153</v>
      </c>
      <c r="AQ6" t="n">
        <v>113</v>
      </c>
      <c r="AR6" t="n">
        <v>122</v>
      </c>
      <c r="AS6" t="n">
        <v>135</v>
      </c>
      <c r="AT6" t="n">
        <v>124</v>
      </c>
      <c r="AU6" t="n">
        <v>118</v>
      </c>
      <c r="AV6" t="n">
        <v>85</v>
      </c>
      <c r="AW6" t="n">
        <v>88</v>
      </c>
      <c r="AX6" t="n">
        <v>96</v>
      </c>
      <c r="AY6" t="n">
        <v>81</v>
      </c>
      <c r="AZ6" t="n">
        <v>64</v>
      </c>
      <c r="BA6" t="n">
        <v>73</v>
      </c>
      <c r="BB6" t="n">
        <v>118</v>
      </c>
      <c r="BC6" t="n">
        <v>139</v>
      </c>
      <c r="BD6" t="n">
        <v>154</v>
      </c>
      <c r="BE6" t="n">
        <v>144</v>
      </c>
      <c r="BF6" t="n">
        <v>166</v>
      </c>
      <c r="BG6" t="n">
        <v>154</v>
      </c>
      <c r="BH6" t="n">
        <v>177</v>
      </c>
      <c r="BI6" t="n">
        <v>145</v>
      </c>
      <c r="BJ6" t="n">
        <v>148</v>
      </c>
      <c r="BK6" t="n">
        <v>129</v>
      </c>
      <c r="BL6" t="n">
        <v>110</v>
      </c>
      <c r="BM6" t="n">
        <v>94</v>
      </c>
      <c r="BN6" t="n">
        <v>33</v>
      </c>
      <c r="BO6" t="n">
        <v>157</v>
      </c>
      <c r="BP6" t="n">
        <v>161</v>
      </c>
      <c r="BQ6" t="n">
        <v>181</v>
      </c>
      <c r="BR6" t="n">
        <v>173</v>
      </c>
      <c r="BS6" t="n">
        <v>163</v>
      </c>
      <c r="BT6" t="n">
        <v>136</v>
      </c>
      <c r="BU6" t="n">
        <v>151</v>
      </c>
      <c r="BV6" t="n">
        <v>85</v>
      </c>
      <c r="BW6" t="n">
        <v>119</v>
      </c>
      <c r="BX6" t="n">
        <v>166</v>
      </c>
      <c r="BY6" t="n">
        <v>125</v>
      </c>
      <c r="BZ6" t="n">
        <v>162</v>
      </c>
      <c r="CA6" t="n">
        <v>133</v>
      </c>
      <c r="CB6" t="n">
        <v>157</v>
      </c>
      <c r="CC6" t="n">
        <v>208</v>
      </c>
      <c r="CD6" t="n">
        <v>176</v>
      </c>
      <c r="CE6" t="n">
        <v>160</v>
      </c>
      <c r="CF6" t="n">
        <v>172</v>
      </c>
      <c r="CG6" t="n">
        <v>136</v>
      </c>
      <c r="CH6" t="n">
        <v>181</v>
      </c>
      <c r="CI6" t="n">
        <v>149</v>
      </c>
      <c r="CJ6" t="n">
        <v>169</v>
      </c>
      <c r="CK6" t="n">
        <v>140</v>
      </c>
      <c r="CL6" t="n">
        <v>187</v>
      </c>
      <c r="CM6" t="n">
        <v>186</v>
      </c>
      <c r="CN6" t="n">
        <v>188</v>
      </c>
      <c r="CO6" t="n">
        <v>206</v>
      </c>
      <c r="CP6" t="n">
        <v>178</v>
      </c>
      <c r="CQ6" t="n">
        <v>192</v>
      </c>
      <c r="CR6" t="n">
        <v>177</v>
      </c>
      <c r="CS6" t="n">
        <v>210</v>
      </c>
      <c r="CT6" t="n">
        <v>199</v>
      </c>
      <c r="CU6" t="n">
        <v>153</v>
      </c>
      <c r="CV6" t="n">
        <v>186</v>
      </c>
      <c r="CW6" t="n">
        <v>217</v>
      </c>
      <c r="CX6" t="n">
        <v>144</v>
      </c>
      <c r="CY6" t="n">
        <v>194</v>
      </c>
      <c r="CZ6" t="n">
        <v>201</v>
      </c>
      <c r="DA6" t="n">
        <v>165</v>
      </c>
      <c r="DB6" t="n">
        <v>157</v>
      </c>
      <c r="DC6" t="n">
        <v>222</v>
      </c>
      <c r="DD6" t="n">
        <v>150</v>
      </c>
      <c r="DE6" t="n">
        <v>154</v>
      </c>
    </row>
    <row r="7">
      <c r="A7" s="9" t="inlineStr">
        <is>
          <t>F60-F69 - Transtornos da personalidade e do comportamento do adulto</t>
        </is>
      </c>
      <c r="B7" t="n">
        <v>25</v>
      </c>
      <c r="C7" t="n">
        <v>22</v>
      </c>
      <c r="D7" t="n">
        <v>31</v>
      </c>
      <c r="E7" t="n">
        <v>44</v>
      </c>
      <c r="F7" t="n">
        <v>51</v>
      </c>
      <c r="G7" t="n">
        <v>64</v>
      </c>
      <c r="H7" t="n">
        <v>48</v>
      </c>
      <c r="I7" t="n">
        <v>48</v>
      </c>
      <c r="J7" t="n">
        <v>55</v>
      </c>
      <c r="K7" t="n">
        <v>59</v>
      </c>
      <c r="L7" t="n">
        <v>44</v>
      </c>
      <c r="M7" t="n">
        <v>34</v>
      </c>
      <c r="N7" t="n">
        <v>54</v>
      </c>
      <c r="O7" t="n">
        <v>42</v>
      </c>
      <c r="P7" t="n">
        <v>66</v>
      </c>
      <c r="Q7" t="n">
        <v>51</v>
      </c>
      <c r="R7" t="n">
        <v>49</v>
      </c>
      <c r="S7" t="n">
        <v>48</v>
      </c>
      <c r="T7" t="n">
        <v>45</v>
      </c>
      <c r="U7" t="n">
        <v>44</v>
      </c>
      <c r="V7" t="n">
        <v>52</v>
      </c>
      <c r="W7" t="n">
        <v>50</v>
      </c>
      <c r="X7" t="n">
        <v>55</v>
      </c>
      <c r="Y7" t="n">
        <v>57</v>
      </c>
      <c r="Z7" t="n">
        <v>53</v>
      </c>
      <c r="AA7" t="n">
        <v>41</v>
      </c>
      <c r="AB7" t="n">
        <v>69</v>
      </c>
      <c r="AC7" t="n">
        <v>50</v>
      </c>
      <c r="AD7" t="n">
        <v>57</v>
      </c>
      <c r="AE7" t="n">
        <v>61</v>
      </c>
      <c r="AF7" t="n">
        <v>35</v>
      </c>
      <c r="AG7" t="n">
        <v>47</v>
      </c>
      <c r="AH7" t="n">
        <v>50</v>
      </c>
      <c r="AI7" t="n">
        <v>72</v>
      </c>
      <c r="AJ7" t="n">
        <v>67</v>
      </c>
      <c r="AK7" t="n">
        <v>51</v>
      </c>
      <c r="AL7" t="n">
        <v>170</v>
      </c>
      <c r="AM7" t="n">
        <v>56</v>
      </c>
      <c r="AN7" t="n">
        <v>60</v>
      </c>
      <c r="AO7" t="n">
        <v>64</v>
      </c>
      <c r="AP7" t="n">
        <v>83</v>
      </c>
      <c r="AQ7" t="n">
        <v>68</v>
      </c>
      <c r="AR7" t="n">
        <v>68</v>
      </c>
      <c r="AS7" t="n">
        <v>62</v>
      </c>
      <c r="AT7" t="n">
        <v>56</v>
      </c>
      <c r="AU7" t="n">
        <v>66</v>
      </c>
      <c r="AV7" t="n">
        <v>47</v>
      </c>
      <c r="AW7" t="n">
        <v>49</v>
      </c>
      <c r="AX7" t="n">
        <v>47</v>
      </c>
      <c r="AY7" t="n">
        <v>61</v>
      </c>
      <c r="AZ7" t="n">
        <v>65</v>
      </c>
      <c r="BA7" t="n">
        <v>33</v>
      </c>
      <c r="BB7" t="n">
        <v>32</v>
      </c>
      <c r="BC7" t="n">
        <v>120</v>
      </c>
      <c r="BD7" t="n">
        <v>147</v>
      </c>
      <c r="BE7" t="n">
        <v>162</v>
      </c>
      <c r="BF7" t="n">
        <v>138</v>
      </c>
      <c r="BG7" t="n">
        <v>123</v>
      </c>
      <c r="BH7" t="n">
        <v>154</v>
      </c>
      <c r="BI7" t="n">
        <v>141</v>
      </c>
      <c r="BJ7" t="n">
        <v>159</v>
      </c>
      <c r="BK7" t="n">
        <v>132</v>
      </c>
      <c r="BL7" t="n">
        <v>86</v>
      </c>
      <c r="BM7" t="n">
        <v>68</v>
      </c>
      <c r="BN7" t="n">
        <v>23</v>
      </c>
      <c r="BO7" t="n">
        <v>138</v>
      </c>
      <c r="BP7" t="n">
        <v>118</v>
      </c>
      <c r="BQ7" t="n">
        <v>171</v>
      </c>
      <c r="BR7" t="n">
        <v>150</v>
      </c>
      <c r="BS7" t="n">
        <v>140</v>
      </c>
      <c r="BT7" t="n">
        <v>129</v>
      </c>
      <c r="BU7" t="n">
        <v>165</v>
      </c>
      <c r="BV7" t="n">
        <v>91</v>
      </c>
      <c r="BW7" t="n">
        <v>108</v>
      </c>
      <c r="BX7" t="n">
        <v>182</v>
      </c>
      <c r="BY7" t="n">
        <v>154</v>
      </c>
      <c r="BZ7" t="n">
        <v>138</v>
      </c>
      <c r="CA7" t="n">
        <v>154</v>
      </c>
      <c r="CB7" t="n">
        <v>171</v>
      </c>
      <c r="CC7" t="n">
        <v>202</v>
      </c>
      <c r="CD7" t="n">
        <v>93</v>
      </c>
      <c r="CE7" t="n">
        <v>110</v>
      </c>
      <c r="CF7" t="n">
        <v>93</v>
      </c>
      <c r="CG7" t="n">
        <v>97</v>
      </c>
      <c r="CH7" t="n">
        <v>93</v>
      </c>
      <c r="CI7" t="n">
        <v>76</v>
      </c>
      <c r="CJ7" t="n">
        <v>97</v>
      </c>
      <c r="CK7" t="n">
        <v>71</v>
      </c>
      <c r="CL7" t="n">
        <v>102</v>
      </c>
      <c r="CM7" t="n">
        <v>96</v>
      </c>
      <c r="CN7" t="n">
        <v>107</v>
      </c>
      <c r="CO7" t="n">
        <v>136</v>
      </c>
      <c r="CP7" t="n">
        <v>116</v>
      </c>
      <c r="CQ7" t="n">
        <v>124</v>
      </c>
      <c r="CR7" t="n">
        <v>129</v>
      </c>
      <c r="CS7" t="n">
        <v>130</v>
      </c>
      <c r="CT7" t="n">
        <v>121</v>
      </c>
      <c r="CU7" t="n">
        <v>116</v>
      </c>
      <c r="CV7" t="n">
        <v>141</v>
      </c>
      <c r="CW7" t="n">
        <v>137</v>
      </c>
      <c r="CX7" t="n">
        <v>110</v>
      </c>
      <c r="CY7" t="n">
        <v>142</v>
      </c>
      <c r="CZ7" t="n">
        <v>131</v>
      </c>
      <c r="DA7" t="n">
        <v>173</v>
      </c>
      <c r="DB7" t="n">
        <v>147</v>
      </c>
      <c r="DC7" t="n">
        <v>202</v>
      </c>
      <c r="DD7" t="n">
        <v>146</v>
      </c>
      <c r="DE7" t="n">
        <v>171</v>
      </c>
    </row>
    <row r="8">
      <c r="A8" s="9" t="inlineStr">
        <is>
          <t>F70-F79 - Retardo mental</t>
        </is>
      </c>
      <c r="B8" t="n">
        <v>129</v>
      </c>
      <c r="C8" t="n">
        <v>172</v>
      </c>
      <c r="D8" t="n">
        <v>184</v>
      </c>
      <c r="E8" t="n">
        <v>195</v>
      </c>
      <c r="F8" t="n">
        <v>228</v>
      </c>
      <c r="G8" t="n">
        <v>237</v>
      </c>
      <c r="H8" t="n">
        <v>256</v>
      </c>
      <c r="I8" t="n">
        <v>290</v>
      </c>
      <c r="J8" t="n">
        <v>242</v>
      </c>
      <c r="K8" t="n">
        <v>239</v>
      </c>
      <c r="L8" t="n">
        <v>185</v>
      </c>
      <c r="M8" t="n">
        <v>219</v>
      </c>
      <c r="N8" t="n">
        <v>166</v>
      </c>
      <c r="O8" t="n">
        <v>160</v>
      </c>
      <c r="P8" t="n">
        <v>246</v>
      </c>
      <c r="Q8" t="n">
        <v>189</v>
      </c>
      <c r="R8" t="n">
        <v>214</v>
      </c>
      <c r="S8" t="n">
        <v>193</v>
      </c>
      <c r="T8" t="n">
        <v>203</v>
      </c>
      <c r="U8" t="n">
        <v>205</v>
      </c>
      <c r="V8" t="n">
        <v>199</v>
      </c>
      <c r="W8" t="n">
        <v>202</v>
      </c>
      <c r="X8" t="n">
        <v>227</v>
      </c>
      <c r="Y8" t="n">
        <v>175</v>
      </c>
      <c r="Z8" t="n">
        <v>207</v>
      </c>
      <c r="AA8" t="n">
        <v>164</v>
      </c>
      <c r="AB8" t="n">
        <v>210</v>
      </c>
      <c r="AC8" t="n">
        <v>248</v>
      </c>
      <c r="AD8" t="n">
        <v>247</v>
      </c>
      <c r="AE8" t="n">
        <v>208</v>
      </c>
      <c r="AF8" t="n">
        <v>197</v>
      </c>
      <c r="AG8" t="n">
        <v>227</v>
      </c>
      <c r="AH8" t="n">
        <v>198</v>
      </c>
      <c r="AI8" t="n">
        <v>241</v>
      </c>
      <c r="AJ8" t="n">
        <v>206</v>
      </c>
      <c r="AK8" t="n">
        <v>171</v>
      </c>
      <c r="AL8" t="n">
        <v>208</v>
      </c>
      <c r="AM8" t="n">
        <v>189</v>
      </c>
      <c r="AN8" t="n">
        <v>200</v>
      </c>
      <c r="AO8" t="n">
        <v>218</v>
      </c>
      <c r="AP8" t="n">
        <v>265</v>
      </c>
      <c r="AQ8" t="n">
        <v>203</v>
      </c>
      <c r="AR8" t="n">
        <v>250</v>
      </c>
      <c r="AS8" t="n">
        <v>230</v>
      </c>
      <c r="AT8" t="n">
        <v>158</v>
      </c>
      <c r="AU8" t="n">
        <v>196</v>
      </c>
      <c r="AV8" t="n">
        <v>158</v>
      </c>
      <c r="AW8" t="n">
        <v>152</v>
      </c>
      <c r="AX8" t="n">
        <v>151</v>
      </c>
      <c r="AY8" t="n">
        <v>132</v>
      </c>
      <c r="AZ8" t="n">
        <v>114</v>
      </c>
      <c r="BA8" t="n">
        <v>59</v>
      </c>
      <c r="BB8" t="n">
        <v>79</v>
      </c>
      <c r="BC8" t="n">
        <v>77</v>
      </c>
      <c r="BD8" t="n">
        <v>84</v>
      </c>
      <c r="BE8" t="n">
        <v>123</v>
      </c>
      <c r="BF8" t="n">
        <v>112</v>
      </c>
      <c r="BG8" t="n">
        <v>142</v>
      </c>
      <c r="BH8" t="n">
        <v>109</v>
      </c>
      <c r="BI8" t="n">
        <v>93</v>
      </c>
      <c r="BJ8" t="n">
        <v>133</v>
      </c>
      <c r="BK8" t="n">
        <v>116</v>
      </c>
      <c r="BL8" t="n">
        <v>105</v>
      </c>
      <c r="BM8" t="n">
        <v>74</v>
      </c>
      <c r="BN8" t="n">
        <v>49</v>
      </c>
      <c r="BO8" t="n">
        <v>200</v>
      </c>
      <c r="BP8" t="n">
        <v>149</v>
      </c>
      <c r="BQ8" t="n">
        <v>173</v>
      </c>
      <c r="BR8" t="n">
        <v>145</v>
      </c>
      <c r="BS8" t="n">
        <v>171</v>
      </c>
      <c r="BT8" t="n">
        <v>173</v>
      </c>
      <c r="BU8" t="n">
        <v>169</v>
      </c>
      <c r="BV8" t="n">
        <v>95</v>
      </c>
      <c r="BW8" t="n">
        <v>157</v>
      </c>
      <c r="BX8" t="n">
        <v>201</v>
      </c>
      <c r="BY8" t="n">
        <v>136</v>
      </c>
      <c r="BZ8" t="n">
        <v>145</v>
      </c>
      <c r="CA8" t="n">
        <v>163</v>
      </c>
      <c r="CB8" t="n">
        <v>149</v>
      </c>
      <c r="CC8" t="n">
        <v>162</v>
      </c>
      <c r="CD8" t="n">
        <v>173</v>
      </c>
      <c r="CE8" t="n">
        <v>197</v>
      </c>
      <c r="CF8" t="n">
        <v>178</v>
      </c>
      <c r="CG8" t="n">
        <v>175</v>
      </c>
      <c r="CH8" t="n">
        <v>229</v>
      </c>
      <c r="CI8" t="n">
        <v>193</v>
      </c>
      <c r="CJ8" t="n">
        <v>220</v>
      </c>
      <c r="CK8" t="n">
        <v>178</v>
      </c>
      <c r="CL8" t="n">
        <v>251</v>
      </c>
      <c r="CM8" t="n">
        <v>229</v>
      </c>
      <c r="CN8" t="n">
        <v>220</v>
      </c>
      <c r="CO8" t="n">
        <v>288</v>
      </c>
      <c r="CP8" t="n">
        <v>216</v>
      </c>
      <c r="CQ8" t="n">
        <v>250</v>
      </c>
      <c r="CR8" t="n">
        <v>268</v>
      </c>
      <c r="CS8" t="n">
        <v>251</v>
      </c>
      <c r="CT8" t="n">
        <v>258</v>
      </c>
      <c r="CU8" t="n">
        <v>266</v>
      </c>
      <c r="CV8" t="n">
        <v>290</v>
      </c>
      <c r="CW8" t="n">
        <v>307</v>
      </c>
      <c r="CX8" t="n">
        <v>167</v>
      </c>
      <c r="CY8" t="n">
        <v>259</v>
      </c>
      <c r="CZ8" t="n">
        <v>282</v>
      </c>
      <c r="DA8" t="n">
        <v>312</v>
      </c>
      <c r="DB8" t="n">
        <v>292</v>
      </c>
      <c r="DC8" t="n">
        <v>377</v>
      </c>
      <c r="DD8" t="n">
        <v>311</v>
      </c>
      <c r="DE8" t="n">
        <v>268</v>
      </c>
    </row>
    <row r="9">
      <c r="A9" s="9" t="inlineStr">
        <is>
          <t>F80-F89 - Transtornos do desenvolvimento psicológico</t>
        </is>
      </c>
      <c r="B9" t="n">
        <v>58</v>
      </c>
      <c r="C9" t="n">
        <v>64</v>
      </c>
      <c r="D9" t="n">
        <v>80</v>
      </c>
      <c r="E9" t="n">
        <v>86</v>
      </c>
      <c r="F9" t="n">
        <v>115</v>
      </c>
      <c r="G9" t="n">
        <v>148</v>
      </c>
      <c r="H9" t="n">
        <v>146</v>
      </c>
      <c r="I9" t="n">
        <v>197</v>
      </c>
      <c r="J9" t="n">
        <v>172</v>
      </c>
      <c r="K9" t="n">
        <v>189</v>
      </c>
      <c r="L9" t="n">
        <v>118</v>
      </c>
      <c r="M9" t="n">
        <v>106</v>
      </c>
      <c r="N9" t="n">
        <v>101</v>
      </c>
      <c r="O9" t="n">
        <v>94</v>
      </c>
      <c r="P9" t="n">
        <v>159</v>
      </c>
      <c r="Q9" t="n">
        <v>138</v>
      </c>
      <c r="R9" t="n">
        <v>169</v>
      </c>
      <c r="S9" t="n">
        <v>169</v>
      </c>
      <c r="T9" t="n">
        <v>158</v>
      </c>
      <c r="U9" t="n">
        <v>171</v>
      </c>
      <c r="V9" t="n">
        <v>184</v>
      </c>
      <c r="W9" t="n">
        <v>153</v>
      </c>
      <c r="X9" t="n">
        <v>187</v>
      </c>
      <c r="Y9" t="n">
        <v>173</v>
      </c>
      <c r="Z9" t="n">
        <v>158</v>
      </c>
      <c r="AA9" t="n">
        <v>128</v>
      </c>
      <c r="AB9" t="n">
        <v>204</v>
      </c>
      <c r="AC9" t="n">
        <v>245</v>
      </c>
      <c r="AD9" t="n">
        <v>235</v>
      </c>
      <c r="AE9" t="n">
        <v>162</v>
      </c>
      <c r="AF9" t="n">
        <v>210</v>
      </c>
      <c r="AG9" t="n">
        <v>240</v>
      </c>
      <c r="AH9" t="n">
        <v>208</v>
      </c>
      <c r="AI9" t="n">
        <v>253</v>
      </c>
      <c r="AJ9" t="n">
        <v>263</v>
      </c>
      <c r="AK9" t="n">
        <v>179</v>
      </c>
      <c r="AL9" t="n">
        <v>170</v>
      </c>
      <c r="AM9" t="n">
        <v>158</v>
      </c>
      <c r="AN9" t="n">
        <v>225</v>
      </c>
      <c r="AO9" t="n">
        <v>259</v>
      </c>
      <c r="AP9" t="n">
        <v>322</v>
      </c>
      <c r="AQ9" t="n">
        <v>264</v>
      </c>
      <c r="AR9" t="n">
        <v>305</v>
      </c>
      <c r="AS9" t="n">
        <v>276</v>
      </c>
      <c r="AT9" t="n">
        <v>224</v>
      </c>
      <c r="AU9" t="n">
        <v>223</v>
      </c>
      <c r="AV9" t="n">
        <v>204</v>
      </c>
      <c r="AW9" t="n">
        <v>171</v>
      </c>
      <c r="AX9" t="n">
        <v>184</v>
      </c>
      <c r="AY9" t="n">
        <v>127</v>
      </c>
      <c r="AZ9" t="n">
        <v>135</v>
      </c>
      <c r="BA9" t="n">
        <v>56</v>
      </c>
      <c r="BB9" t="n">
        <v>96</v>
      </c>
      <c r="BC9" t="n">
        <v>91</v>
      </c>
      <c r="BD9" t="n">
        <v>105</v>
      </c>
      <c r="BE9" t="n">
        <v>113</v>
      </c>
      <c r="BF9" t="n">
        <v>160</v>
      </c>
      <c r="BG9" t="n">
        <v>205</v>
      </c>
      <c r="BH9" t="n">
        <v>198</v>
      </c>
      <c r="BI9" t="n">
        <v>170</v>
      </c>
      <c r="BJ9" t="n">
        <v>218</v>
      </c>
      <c r="BK9" t="n">
        <v>245</v>
      </c>
      <c r="BL9" t="n">
        <v>170</v>
      </c>
      <c r="BM9" t="n">
        <v>162</v>
      </c>
      <c r="BN9" t="n">
        <v>72</v>
      </c>
      <c r="BO9" t="n">
        <v>293</v>
      </c>
      <c r="BP9" t="n">
        <v>378</v>
      </c>
      <c r="BQ9" t="n">
        <v>366</v>
      </c>
      <c r="BR9" t="n">
        <v>381</v>
      </c>
      <c r="BS9" t="n">
        <v>397</v>
      </c>
      <c r="BT9" t="n">
        <v>385</v>
      </c>
      <c r="BU9" t="n">
        <v>389</v>
      </c>
      <c r="BV9" t="n">
        <v>200</v>
      </c>
      <c r="BW9" t="n">
        <v>314</v>
      </c>
      <c r="BX9" t="n">
        <v>475</v>
      </c>
      <c r="BY9" t="n">
        <v>344</v>
      </c>
      <c r="BZ9" t="n">
        <v>401</v>
      </c>
      <c r="CA9" t="n">
        <v>459</v>
      </c>
      <c r="CB9" t="n">
        <v>406</v>
      </c>
      <c r="CC9" t="n">
        <v>508</v>
      </c>
      <c r="CD9" t="n">
        <v>497</v>
      </c>
      <c r="CE9" t="n">
        <v>481</v>
      </c>
      <c r="CF9" t="n">
        <v>453</v>
      </c>
      <c r="CG9" t="n">
        <v>446</v>
      </c>
      <c r="CH9" t="n">
        <v>509</v>
      </c>
      <c r="CI9" t="n">
        <v>400</v>
      </c>
      <c r="CJ9" t="n">
        <v>609</v>
      </c>
      <c r="CK9" t="n">
        <v>566</v>
      </c>
      <c r="CL9" t="n">
        <v>882</v>
      </c>
      <c r="CM9" t="n">
        <v>719</v>
      </c>
      <c r="CN9" t="n">
        <v>750</v>
      </c>
      <c r="CO9" t="n">
        <v>914</v>
      </c>
      <c r="CP9" t="n">
        <v>683</v>
      </c>
      <c r="CQ9" t="n">
        <v>946</v>
      </c>
      <c r="CR9" t="n">
        <v>880</v>
      </c>
      <c r="CS9" t="n">
        <v>822</v>
      </c>
      <c r="CT9" t="n">
        <v>855</v>
      </c>
      <c r="CU9" t="n">
        <v>801</v>
      </c>
      <c r="CV9" t="n">
        <v>955</v>
      </c>
      <c r="CW9" t="n">
        <v>1162</v>
      </c>
      <c r="CX9" t="n">
        <v>590</v>
      </c>
      <c r="CY9" t="n">
        <v>871</v>
      </c>
      <c r="CZ9" t="n">
        <v>1105</v>
      </c>
      <c r="DA9" t="n">
        <v>1124</v>
      </c>
      <c r="DB9" t="n">
        <v>967</v>
      </c>
      <c r="DC9" t="n">
        <v>1308</v>
      </c>
      <c r="DD9" t="n">
        <v>1093</v>
      </c>
      <c r="DE9" t="n">
        <v>965</v>
      </c>
    </row>
    <row r="10">
      <c r="A10" s="9" t="inlineStr">
        <is>
          <t>F90-F98 - Transtornos do comportamento e transtornos emocionais que aparecem habitualmente durante a infância ou a adolescência</t>
        </is>
      </c>
      <c r="B10" t="n">
        <v>225</v>
      </c>
      <c r="C10" t="n">
        <v>218</v>
      </c>
      <c r="D10" t="n">
        <v>284</v>
      </c>
      <c r="E10" t="n">
        <v>238</v>
      </c>
      <c r="F10" t="n">
        <v>322</v>
      </c>
      <c r="G10" t="n">
        <v>345</v>
      </c>
      <c r="H10" t="n">
        <v>403</v>
      </c>
      <c r="I10" t="n">
        <v>406</v>
      </c>
      <c r="J10" t="n">
        <v>412</v>
      </c>
      <c r="K10" t="n">
        <v>433</v>
      </c>
      <c r="L10" t="n">
        <v>290</v>
      </c>
      <c r="M10" t="n">
        <v>269</v>
      </c>
      <c r="N10" t="n">
        <v>247</v>
      </c>
      <c r="O10" t="n">
        <v>203</v>
      </c>
      <c r="P10" t="n">
        <v>348</v>
      </c>
      <c r="Q10" t="n">
        <v>325</v>
      </c>
      <c r="R10" t="n">
        <v>355</v>
      </c>
      <c r="S10" t="n">
        <v>308</v>
      </c>
      <c r="T10" t="n">
        <v>340</v>
      </c>
      <c r="U10" t="n">
        <v>381</v>
      </c>
      <c r="V10" t="n">
        <v>346</v>
      </c>
      <c r="W10" t="n">
        <v>328</v>
      </c>
      <c r="X10" t="n">
        <v>332</v>
      </c>
      <c r="Y10" t="n">
        <v>277</v>
      </c>
      <c r="Z10" t="n">
        <v>315</v>
      </c>
      <c r="AA10" t="n">
        <v>250</v>
      </c>
      <c r="AB10" t="n">
        <v>358</v>
      </c>
      <c r="AC10" t="n">
        <v>422</v>
      </c>
      <c r="AD10" t="n">
        <v>397</v>
      </c>
      <c r="AE10" t="n">
        <v>337</v>
      </c>
      <c r="AF10" t="n">
        <v>327</v>
      </c>
      <c r="AG10" t="n">
        <v>413</v>
      </c>
      <c r="AH10" t="n">
        <v>353</v>
      </c>
      <c r="AI10" t="n">
        <v>477</v>
      </c>
      <c r="AJ10" t="n">
        <v>355</v>
      </c>
      <c r="AK10" t="n">
        <v>286</v>
      </c>
      <c r="AL10" t="n">
        <v>313</v>
      </c>
      <c r="AM10" t="n">
        <v>314</v>
      </c>
      <c r="AN10" t="n">
        <v>314</v>
      </c>
      <c r="AO10" t="n">
        <v>379</v>
      </c>
      <c r="AP10" t="n">
        <v>565</v>
      </c>
      <c r="AQ10" t="n">
        <v>436</v>
      </c>
      <c r="AR10" t="n">
        <v>520</v>
      </c>
      <c r="AS10" t="n">
        <v>586</v>
      </c>
      <c r="AT10" t="n">
        <v>424</v>
      </c>
      <c r="AU10" t="n">
        <v>472</v>
      </c>
      <c r="AV10" t="n">
        <v>347</v>
      </c>
      <c r="AW10" t="n">
        <v>297</v>
      </c>
      <c r="AX10" t="n">
        <v>387</v>
      </c>
      <c r="AY10" t="n">
        <v>271</v>
      </c>
      <c r="AZ10" t="n">
        <v>253</v>
      </c>
      <c r="BA10" t="n">
        <v>168</v>
      </c>
      <c r="BB10" t="n">
        <v>182</v>
      </c>
      <c r="BC10" t="n">
        <v>229</v>
      </c>
      <c r="BD10" t="n">
        <v>223</v>
      </c>
      <c r="BE10" t="n">
        <v>245</v>
      </c>
      <c r="BF10" t="n">
        <v>298</v>
      </c>
      <c r="BG10" t="n">
        <v>353</v>
      </c>
      <c r="BH10" t="n">
        <v>270</v>
      </c>
      <c r="BI10" t="n">
        <v>267</v>
      </c>
      <c r="BJ10" t="n">
        <v>261</v>
      </c>
      <c r="BK10" t="n">
        <v>261</v>
      </c>
      <c r="BL10" t="n">
        <v>261</v>
      </c>
      <c r="BM10" t="n">
        <v>227</v>
      </c>
      <c r="BN10" t="n">
        <v>80</v>
      </c>
      <c r="BO10" t="n">
        <v>334</v>
      </c>
      <c r="BP10" t="n">
        <v>413</v>
      </c>
      <c r="BQ10" t="n">
        <v>438</v>
      </c>
      <c r="BR10" t="n">
        <v>415</v>
      </c>
      <c r="BS10" t="n">
        <v>417</v>
      </c>
      <c r="BT10" t="n">
        <v>449</v>
      </c>
      <c r="BU10" t="n">
        <v>431</v>
      </c>
      <c r="BV10" t="n">
        <v>238</v>
      </c>
      <c r="BW10" t="n">
        <v>293</v>
      </c>
      <c r="BX10" t="n">
        <v>438</v>
      </c>
      <c r="BY10" t="n">
        <v>328</v>
      </c>
      <c r="BZ10" t="n">
        <v>421</v>
      </c>
      <c r="CA10" t="n">
        <v>486</v>
      </c>
      <c r="CB10" t="n">
        <v>442</v>
      </c>
      <c r="CC10" t="n">
        <v>482</v>
      </c>
      <c r="CD10" t="n">
        <v>482</v>
      </c>
      <c r="CE10" t="n">
        <v>520</v>
      </c>
      <c r="CF10" t="n">
        <v>475</v>
      </c>
      <c r="CG10" t="n">
        <v>422</v>
      </c>
      <c r="CH10" t="n">
        <v>431</v>
      </c>
      <c r="CI10" t="n">
        <v>339</v>
      </c>
      <c r="CJ10" t="n">
        <v>594</v>
      </c>
      <c r="CK10" t="n">
        <v>518</v>
      </c>
      <c r="CL10" t="n">
        <v>627</v>
      </c>
      <c r="CM10" t="n">
        <v>574</v>
      </c>
      <c r="CN10" t="n">
        <v>595</v>
      </c>
      <c r="CO10" t="n">
        <v>781</v>
      </c>
      <c r="CP10" t="n">
        <v>625</v>
      </c>
      <c r="CQ10" t="n">
        <v>816</v>
      </c>
      <c r="CR10" t="n">
        <v>741</v>
      </c>
      <c r="CS10" t="n">
        <v>648</v>
      </c>
      <c r="CT10" t="n">
        <v>625</v>
      </c>
      <c r="CU10" t="n">
        <v>613</v>
      </c>
      <c r="CV10" t="n">
        <v>762</v>
      </c>
      <c r="CW10" t="n">
        <v>889</v>
      </c>
      <c r="CX10" t="n">
        <v>467</v>
      </c>
      <c r="CY10" t="n">
        <v>699</v>
      </c>
      <c r="CZ10" t="n">
        <v>842</v>
      </c>
      <c r="DA10" t="n">
        <v>882</v>
      </c>
      <c r="DB10" t="n">
        <v>923</v>
      </c>
      <c r="DC10" t="n">
        <v>1159</v>
      </c>
      <c r="DD10" t="n">
        <v>922</v>
      </c>
      <c r="DE10" t="n">
        <v>816</v>
      </c>
    </row>
    <row r="11">
      <c r="A11" s="9" t="inlineStr">
        <is>
          <t>F99-F99 - Transtorno mental não especificado</t>
        </is>
      </c>
      <c r="B11" t="n">
        <v>96</v>
      </c>
      <c r="C11" t="n">
        <v>92</v>
      </c>
      <c r="D11" t="n">
        <v>188</v>
      </c>
      <c r="E11" t="n">
        <v>80</v>
      </c>
      <c r="F11" t="n">
        <v>120</v>
      </c>
      <c r="G11" t="n">
        <v>146</v>
      </c>
      <c r="H11" t="n">
        <v>134</v>
      </c>
      <c r="I11" t="n">
        <v>190</v>
      </c>
      <c r="J11" t="n">
        <v>76</v>
      </c>
      <c r="K11" t="n">
        <v>104</v>
      </c>
      <c r="L11" t="n">
        <v>156</v>
      </c>
      <c r="M11" t="n">
        <v>182</v>
      </c>
      <c r="N11" t="n">
        <v>200</v>
      </c>
      <c r="O11" t="n">
        <v>154</v>
      </c>
      <c r="P11" t="n">
        <v>236</v>
      </c>
      <c r="Q11" t="n">
        <v>122</v>
      </c>
      <c r="R11" t="n">
        <v>218</v>
      </c>
      <c r="S11" t="n">
        <v>106</v>
      </c>
      <c r="T11" t="n">
        <v>142</v>
      </c>
      <c r="U11" t="n">
        <v>120</v>
      </c>
      <c r="V11" t="n">
        <v>112</v>
      </c>
      <c r="W11" t="n">
        <v>116</v>
      </c>
      <c r="X11" t="n">
        <v>150</v>
      </c>
      <c r="Y11" t="n">
        <v>92</v>
      </c>
      <c r="Z11" t="n">
        <v>170</v>
      </c>
      <c r="AA11" t="n">
        <v>84</v>
      </c>
      <c r="AB11" t="n">
        <v>146</v>
      </c>
      <c r="AC11" t="n">
        <v>146</v>
      </c>
      <c r="AD11" t="n">
        <v>164</v>
      </c>
      <c r="AE11" t="n">
        <v>144</v>
      </c>
      <c r="AF11" t="n">
        <v>92</v>
      </c>
      <c r="AG11" t="n">
        <v>106</v>
      </c>
      <c r="AH11" t="n">
        <v>108</v>
      </c>
      <c r="AI11" t="n">
        <v>148</v>
      </c>
      <c r="AJ11" t="n">
        <v>94</v>
      </c>
      <c r="AK11" t="n">
        <v>68</v>
      </c>
      <c r="AL11" t="n">
        <v>66</v>
      </c>
      <c r="AM11" t="n">
        <v>72</v>
      </c>
      <c r="AN11" t="n">
        <v>62</v>
      </c>
      <c r="AO11" t="n">
        <v>76</v>
      </c>
      <c r="AP11" t="n">
        <v>88</v>
      </c>
      <c r="AQ11" t="n">
        <v>86</v>
      </c>
      <c r="AR11" t="n">
        <v>98</v>
      </c>
      <c r="AS11" t="n">
        <v>58</v>
      </c>
      <c r="AT11" t="n">
        <v>26</v>
      </c>
      <c r="AU11" t="n">
        <v>38</v>
      </c>
      <c r="AV11" t="n">
        <v>22</v>
      </c>
      <c r="AW11" t="n">
        <v>34</v>
      </c>
      <c r="AX11" t="n">
        <v>32</v>
      </c>
      <c r="AY11" t="n">
        <v>32</v>
      </c>
      <c r="AZ11" t="n">
        <v>26</v>
      </c>
      <c r="BA11" t="n">
        <v>22</v>
      </c>
      <c r="BB11" t="n">
        <v>48</v>
      </c>
      <c r="BC11" t="n">
        <v>32</v>
      </c>
      <c r="BD11" t="n">
        <v>34</v>
      </c>
      <c r="BE11" t="n">
        <v>32</v>
      </c>
      <c r="BF11" t="n">
        <v>40</v>
      </c>
      <c r="BG11" t="n">
        <v>52</v>
      </c>
      <c r="BH11" t="n">
        <v>38</v>
      </c>
      <c r="BI11" t="n">
        <v>38</v>
      </c>
      <c r="BJ11" t="n">
        <v>30</v>
      </c>
      <c r="BK11" t="n">
        <v>30</v>
      </c>
      <c r="BL11" t="n">
        <v>16</v>
      </c>
      <c r="BM11" t="n">
        <v>8</v>
      </c>
      <c r="BN11" t="n">
        <v>12</v>
      </c>
      <c r="BO11" t="n">
        <v>30</v>
      </c>
      <c r="BP11" t="n">
        <v>22</v>
      </c>
      <c r="BQ11" t="n">
        <v>30</v>
      </c>
      <c r="BR11" t="n">
        <v>24</v>
      </c>
      <c r="BS11" t="n">
        <v>24</v>
      </c>
      <c r="BT11" t="n">
        <v>38</v>
      </c>
      <c r="BU11" t="n">
        <v>24</v>
      </c>
      <c r="BV11" t="n">
        <v>16</v>
      </c>
      <c r="BW11" t="n">
        <v>32</v>
      </c>
      <c r="BX11" t="n">
        <v>40</v>
      </c>
      <c r="BY11" t="n">
        <v>24</v>
      </c>
      <c r="BZ11" t="n">
        <v>90</v>
      </c>
      <c r="CA11" t="n">
        <v>112</v>
      </c>
      <c r="CB11" t="n">
        <v>38</v>
      </c>
      <c r="CC11" t="n">
        <v>16</v>
      </c>
      <c r="CD11" t="n">
        <v>52</v>
      </c>
      <c r="CE11" t="n">
        <v>42</v>
      </c>
      <c r="CF11" t="n">
        <v>34</v>
      </c>
      <c r="CG11" t="n">
        <v>46</v>
      </c>
      <c r="CH11" t="n">
        <v>56</v>
      </c>
      <c r="CI11" t="n">
        <v>76</v>
      </c>
      <c r="CJ11" t="n">
        <v>66</v>
      </c>
      <c r="CK11" t="n">
        <v>60</v>
      </c>
      <c r="CL11" t="n">
        <v>62</v>
      </c>
      <c r="CM11" t="n">
        <v>78</v>
      </c>
      <c r="CN11" t="n">
        <v>150</v>
      </c>
      <c r="CO11" t="n">
        <v>134</v>
      </c>
      <c r="CP11" t="n">
        <v>138</v>
      </c>
      <c r="CQ11" t="n">
        <v>138</v>
      </c>
      <c r="CR11" t="n">
        <v>132</v>
      </c>
      <c r="CS11" t="n">
        <v>98</v>
      </c>
      <c r="CT11" t="n">
        <v>102</v>
      </c>
      <c r="CU11" t="n">
        <v>78</v>
      </c>
      <c r="CV11" t="n">
        <v>112</v>
      </c>
      <c r="CW11" t="n">
        <v>68</v>
      </c>
      <c r="CX11" t="n">
        <v>116</v>
      </c>
      <c r="CY11" t="n">
        <v>170</v>
      </c>
      <c r="CZ11" t="n">
        <v>216</v>
      </c>
      <c r="DA11" t="n">
        <v>226</v>
      </c>
      <c r="DB11" t="n">
        <v>290</v>
      </c>
      <c r="DC11" t="n">
        <v>298</v>
      </c>
      <c r="DD11" t="n">
        <v>208</v>
      </c>
      <c r="DE11" t="n">
        <v>138</v>
      </c>
    </row>
    <row r="12">
      <c r="A12" s="9" t="inlineStr">
        <is>
          <t>_Grand Total</t>
        </is>
      </c>
      <c r="B12" t="n">
        <v>4004</v>
      </c>
      <c r="C12" t="n">
        <v>4300</v>
      </c>
      <c r="D12" t="n">
        <v>5822</v>
      </c>
      <c r="E12" t="n">
        <v>5279</v>
      </c>
      <c r="F12" t="n">
        <v>6968</v>
      </c>
      <c r="G12" t="n">
        <v>8146</v>
      </c>
      <c r="H12" t="n">
        <v>7944</v>
      </c>
      <c r="I12" t="n">
        <v>9440</v>
      </c>
      <c r="J12" t="n">
        <v>8060</v>
      </c>
      <c r="K12" t="n">
        <v>7662</v>
      </c>
      <c r="L12" t="n">
        <v>5989</v>
      </c>
      <c r="M12" t="n">
        <v>5751</v>
      </c>
      <c r="N12" t="n">
        <v>5507</v>
      </c>
      <c r="O12" t="n">
        <v>5082</v>
      </c>
      <c r="P12" t="n">
        <v>7545</v>
      </c>
      <c r="Q12" t="n">
        <v>5931</v>
      </c>
      <c r="R12" t="n">
        <v>6891</v>
      </c>
      <c r="S12" t="n">
        <v>6380</v>
      </c>
      <c r="T12" t="n">
        <v>6242</v>
      </c>
      <c r="U12" t="n">
        <v>6652</v>
      </c>
      <c r="V12" t="n">
        <v>6183</v>
      </c>
      <c r="W12" t="n">
        <v>6093</v>
      </c>
      <c r="X12" t="n">
        <v>6489</v>
      </c>
      <c r="Y12" t="n">
        <v>5885</v>
      </c>
      <c r="Z12" t="n">
        <v>5917</v>
      </c>
      <c r="AA12" t="n">
        <v>5229</v>
      </c>
      <c r="AB12" t="n">
        <v>7009</v>
      </c>
      <c r="AC12" t="n">
        <v>7236</v>
      </c>
      <c r="AD12" t="n">
        <v>7008</v>
      </c>
      <c r="AE12" t="n">
        <v>6261</v>
      </c>
      <c r="AF12" t="n">
        <v>6386</v>
      </c>
      <c r="AG12" t="n">
        <v>7062</v>
      </c>
      <c r="AH12" t="n">
        <v>6310</v>
      </c>
      <c r="AI12" t="n">
        <v>7819</v>
      </c>
      <c r="AJ12" t="n">
        <v>6729</v>
      </c>
      <c r="AK12" t="n">
        <v>5946</v>
      </c>
      <c r="AL12" t="n">
        <v>6737</v>
      </c>
      <c r="AM12" t="n">
        <v>6202</v>
      </c>
      <c r="AN12" t="n">
        <v>5820</v>
      </c>
      <c r="AO12" t="n">
        <v>7001</v>
      </c>
      <c r="AP12" t="n">
        <v>7720</v>
      </c>
      <c r="AQ12" t="n">
        <v>6429</v>
      </c>
      <c r="AR12" t="n">
        <v>7416</v>
      </c>
      <c r="AS12" t="n">
        <v>7266</v>
      </c>
      <c r="AT12" t="n">
        <v>5944</v>
      </c>
      <c r="AU12" t="n">
        <v>6536</v>
      </c>
      <c r="AV12" t="n">
        <v>5133</v>
      </c>
      <c r="AW12" t="n">
        <v>4494</v>
      </c>
      <c r="AX12" t="n">
        <v>5346</v>
      </c>
      <c r="AY12" t="n">
        <v>4672</v>
      </c>
      <c r="AZ12" t="n">
        <v>4154</v>
      </c>
      <c r="BA12" t="n">
        <v>3680</v>
      </c>
      <c r="BB12" t="n">
        <v>4576</v>
      </c>
      <c r="BC12" t="n">
        <v>5021</v>
      </c>
      <c r="BD12" t="n">
        <v>5083</v>
      </c>
      <c r="BE12" t="n">
        <v>5679</v>
      </c>
      <c r="BF12" t="n">
        <v>6507</v>
      </c>
      <c r="BG12" t="n">
        <v>6689</v>
      </c>
      <c r="BH12" t="n">
        <v>6764</v>
      </c>
      <c r="BI12" t="n">
        <v>6464</v>
      </c>
      <c r="BJ12" t="n">
        <v>6359</v>
      </c>
      <c r="BK12" t="n">
        <v>6067</v>
      </c>
      <c r="BL12" t="n">
        <v>6096</v>
      </c>
      <c r="BM12" t="n">
        <v>4274</v>
      </c>
      <c r="BN12" t="n">
        <v>1744</v>
      </c>
      <c r="BO12" t="n">
        <v>7511</v>
      </c>
      <c r="BP12" t="n">
        <v>8100</v>
      </c>
      <c r="BQ12" t="n">
        <v>8425</v>
      </c>
      <c r="BR12" t="n">
        <v>8039</v>
      </c>
      <c r="BS12" t="n">
        <v>8227</v>
      </c>
      <c r="BT12" t="n">
        <v>7684</v>
      </c>
      <c r="BU12" t="n">
        <v>7794</v>
      </c>
      <c r="BV12" t="n">
        <v>4461</v>
      </c>
      <c r="BW12" t="n">
        <v>5908</v>
      </c>
      <c r="BX12" t="n">
        <v>8563</v>
      </c>
      <c r="BY12" t="n">
        <v>6690</v>
      </c>
      <c r="BZ12" t="n">
        <v>7519</v>
      </c>
      <c r="CA12" t="n">
        <v>7764</v>
      </c>
      <c r="CB12" t="n">
        <v>7948</v>
      </c>
      <c r="CC12" t="n">
        <v>8849</v>
      </c>
      <c r="CD12" t="n">
        <v>8463</v>
      </c>
      <c r="CE12" t="n">
        <v>9308</v>
      </c>
      <c r="CF12" t="n">
        <v>9401</v>
      </c>
      <c r="CG12" t="n">
        <v>9091</v>
      </c>
      <c r="CH12" t="n">
        <v>10232</v>
      </c>
      <c r="CI12" t="n">
        <v>8293</v>
      </c>
      <c r="CJ12" t="n">
        <v>11363</v>
      </c>
      <c r="CK12" t="n">
        <v>9734</v>
      </c>
      <c r="CL12" t="n">
        <v>11795</v>
      </c>
      <c r="CM12" t="n">
        <v>10642</v>
      </c>
      <c r="CN12" t="n">
        <v>11392</v>
      </c>
      <c r="CO12" t="n">
        <v>13593</v>
      </c>
      <c r="CP12" t="n">
        <v>11136</v>
      </c>
      <c r="CQ12" t="n">
        <v>13693</v>
      </c>
      <c r="CR12" t="n">
        <v>13533</v>
      </c>
      <c r="CS12" t="n">
        <v>12965</v>
      </c>
      <c r="CT12" t="n">
        <v>13476</v>
      </c>
      <c r="CU12" t="n">
        <v>12158</v>
      </c>
      <c r="CV12" t="n">
        <v>13252</v>
      </c>
      <c r="CW12" t="n">
        <v>14928</v>
      </c>
      <c r="CX12" t="n">
        <v>10622</v>
      </c>
      <c r="CY12" t="n">
        <v>13097</v>
      </c>
      <c r="CZ12" t="n">
        <v>14441</v>
      </c>
      <c r="DA12" t="n">
        <v>14690</v>
      </c>
      <c r="DB12" t="n">
        <v>13509</v>
      </c>
      <c r="DC12" t="n">
        <v>17435</v>
      </c>
      <c r="DD12" t="n">
        <v>14082</v>
      </c>
      <c r="DE12" t="n">
        <v>13405</v>
      </c>
    </row>
    <row r="13">
      <c r="A13" s="9" t="inlineStr">
        <is>
          <t>__Atendimentos na APS (exceto saúde mental)</t>
        </is>
      </c>
      <c r="B13" t="n">
        <v>74093</v>
      </c>
      <c r="C13" t="n">
        <v>71969</v>
      </c>
      <c r="D13" t="n">
        <v>107801</v>
      </c>
      <c r="E13" t="n">
        <v>88941</v>
      </c>
      <c r="F13" t="n">
        <v>120012</v>
      </c>
      <c r="G13" t="n">
        <v>122526</v>
      </c>
      <c r="H13" t="n">
        <v>115321</v>
      </c>
      <c r="I13" t="n">
        <v>147190</v>
      </c>
      <c r="J13" t="n">
        <v>120650</v>
      </c>
      <c r="K13" t="n">
        <v>122986</v>
      </c>
      <c r="L13" t="n">
        <v>91588</v>
      </c>
      <c r="M13" t="n">
        <v>86493</v>
      </c>
      <c r="N13" t="n">
        <v>95891</v>
      </c>
      <c r="O13" t="n">
        <v>78437</v>
      </c>
      <c r="P13" t="n">
        <v>123378</v>
      </c>
      <c r="Q13" t="n">
        <v>107450</v>
      </c>
      <c r="R13" t="n">
        <v>124783</v>
      </c>
      <c r="S13" t="n">
        <v>116262</v>
      </c>
      <c r="T13" t="n">
        <v>114118</v>
      </c>
      <c r="U13" t="n">
        <v>122593</v>
      </c>
      <c r="V13" t="n">
        <v>116314</v>
      </c>
      <c r="W13" t="n">
        <v>116265</v>
      </c>
      <c r="X13" t="n">
        <v>121010</v>
      </c>
      <c r="Y13" t="n">
        <v>110927</v>
      </c>
      <c r="Z13" t="n">
        <v>122947</v>
      </c>
      <c r="AA13" t="n">
        <v>97921</v>
      </c>
      <c r="AB13" t="n">
        <v>130705</v>
      </c>
      <c r="AC13" t="n">
        <v>140568</v>
      </c>
      <c r="AD13" t="n">
        <v>140530</v>
      </c>
      <c r="AE13" t="n">
        <v>129175</v>
      </c>
      <c r="AF13" t="n">
        <v>135373</v>
      </c>
      <c r="AG13" t="n">
        <v>145679</v>
      </c>
      <c r="AH13" t="n">
        <v>123428</v>
      </c>
      <c r="AI13" t="n">
        <v>161964</v>
      </c>
      <c r="AJ13" t="n">
        <v>135169</v>
      </c>
      <c r="AK13" t="n">
        <v>114358</v>
      </c>
      <c r="AL13" t="n">
        <v>134804</v>
      </c>
      <c r="AM13" t="n">
        <v>131051</v>
      </c>
      <c r="AN13" t="n">
        <v>129019</v>
      </c>
      <c r="AO13" t="n">
        <v>157196</v>
      </c>
      <c r="AP13" t="n">
        <v>164431</v>
      </c>
      <c r="AQ13" t="n">
        <v>141871</v>
      </c>
      <c r="AR13" t="n">
        <v>159215</v>
      </c>
      <c r="AS13" t="n">
        <v>153825</v>
      </c>
      <c r="AT13" t="n">
        <v>119253</v>
      </c>
      <c r="AU13" t="n">
        <v>131196</v>
      </c>
      <c r="AV13" t="n">
        <v>106229</v>
      </c>
      <c r="AW13" t="n">
        <v>93659</v>
      </c>
      <c r="AX13" t="n">
        <v>119860</v>
      </c>
      <c r="AY13" t="n">
        <v>107686</v>
      </c>
      <c r="AZ13" t="n">
        <v>114828</v>
      </c>
      <c r="BA13" t="n">
        <v>86377</v>
      </c>
      <c r="BB13" t="n">
        <v>98407</v>
      </c>
      <c r="BC13" t="n">
        <v>115381</v>
      </c>
      <c r="BD13" t="n">
        <v>127570</v>
      </c>
      <c r="BE13" t="n">
        <v>135439</v>
      </c>
      <c r="BF13" t="n">
        <v>147355</v>
      </c>
      <c r="BG13" t="n">
        <v>155600</v>
      </c>
      <c r="BH13" t="n">
        <v>169745</v>
      </c>
      <c r="BI13" t="n">
        <v>164330</v>
      </c>
      <c r="BJ13" t="n">
        <v>166373</v>
      </c>
      <c r="BK13" t="n">
        <v>172035</v>
      </c>
      <c r="BL13" t="n">
        <v>199666</v>
      </c>
      <c r="BM13" t="n">
        <v>114545</v>
      </c>
      <c r="BN13" t="n">
        <v>48459</v>
      </c>
      <c r="BO13" t="n">
        <v>197574</v>
      </c>
      <c r="BP13" t="n">
        <v>206553</v>
      </c>
      <c r="BQ13" t="n">
        <v>218736</v>
      </c>
      <c r="BR13" t="n">
        <v>207100</v>
      </c>
      <c r="BS13" t="n">
        <v>221887</v>
      </c>
      <c r="BT13" t="n">
        <v>205926</v>
      </c>
      <c r="BU13" t="n">
        <v>212460</v>
      </c>
      <c r="BV13" t="n">
        <v>261339</v>
      </c>
      <c r="BW13" t="n">
        <v>191748</v>
      </c>
      <c r="BX13" t="n">
        <v>229566</v>
      </c>
      <c r="BY13" t="n">
        <v>199671</v>
      </c>
      <c r="BZ13" t="n">
        <v>240772</v>
      </c>
      <c r="CA13" t="n">
        <v>241851</v>
      </c>
      <c r="CB13" t="n">
        <v>231227</v>
      </c>
      <c r="CC13" t="n">
        <v>244566</v>
      </c>
      <c r="CD13" t="n">
        <v>215775</v>
      </c>
      <c r="CE13" t="n">
        <v>224278</v>
      </c>
      <c r="CF13" t="n">
        <v>237029</v>
      </c>
      <c r="CG13" t="n">
        <v>247284</v>
      </c>
      <c r="CH13" t="n">
        <v>228896</v>
      </c>
      <c r="CI13" t="n">
        <v>180244</v>
      </c>
      <c r="CJ13" t="n">
        <v>254708</v>
      </c>
      <c r="CK13" t="n">
        <v>228121</v>
      </c>
      <c r="CL13" t="n">
        <v>288167</v>
      </c>
      <c r="CM13" t="n">
        <v>242851</v>
      </c>
      <c r="CN13" t="n">
        <v>234264</v>
      </c>
      <c r="CO13" t="n">
        <v>268477</v>
      </c>
      <c r="CP13" t="n">
        <v>207192</v>
      </c>
      <c r="CQ13" t="n">
        <v>255622</v>
      </c>
      <c r="CR13" t="n">
        <v>239556</v>
      </c>
      <c r="CS13" t="n">
        <v>232490</v>
      </c>
      <c r="CT13" t="n">
        <v>235276</v>
      </c>
      <c r="CU13" t="n">
        <v>214956</v>
      </c>
      <c r="CV13" t="n">
        <v>249689</v>
      </c>
      <c r="CW13" t="n">
        <v>287853</v>
      </c>
      <c r="CX13" t="n">
        <v>188822</v>
      </c>
      <c r="CY13" t="n">
        <v>238007</v>
      </c>
      <c r="CZ13" t="n">
        <v>265185</v>
      </c>
      <c r="DA13" t="n">
        <v>265231</v>
      </c>
      <c r="DB13" t="n">
        <v>253097</v>
      </c>
      <c r="DC13" t="n">
        <v>292153</v>
      </c>
      <c r="DD13" t="n">
        <v>235030</v>
      </c>
      <c r="DE13" t="n">
        <v>220687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E13"/>
  <sheetViews>
    <sheetView workbookViewId="0">
      <selection activeCell="A1" sqref="A1"/>
    </sheetView>
  </sheetViews>
  <sheetFormatPr baseColWidth="8" defaultRowHeight="15"/>
  <sheetData>
    <row r="1">
      <c r="B1" s="11" t="n">
        <v>42370</v>
      </c>
      <c r="C1" s="11" t="n">
        <v>42401</v>
      </c>
      <c r="D1" s="11" t="n">
        <v>42430</v>
      </c>
      <c r="E1" s="11" t="n">
        <v>42461</v>
      </c>
      <c r="F1" s="11" t="n">
        <v>42491</v>
      </c>
      <c r="G1" s="11" t="n">
        <v>42522</v>
      </c>
      <c r="H1" s="11" t="n">
        <v>42552</v>
      </c>
      <c r="I1" s="11" t="n">
        <v>42583</v>
      </c>
      <c r="J1" s="11" t="n">
        <v>42614</v>
      </c>
      <c r="K1" s="11" t="n">
        <v>42644</v>
      </c>
      <c r="L1" s="11" t="n">
        <v>42675</v>
      </c>
      <c r="M1" s="11" t="n">
        <v>42705</v>
      </c>
      <c r="N1" s="11" t="n">
        <v>42736</v>
      </c>
      <c r="O1" s="11" t="n">
        <v>42767</v>
      </c>
      <c r="P1" s="11" t="n">
        <v>42795</v>
      </c>
      <c r="Q1" s="11" t="n">
        <v>42826</v>
      </c>
      <c r="R1" s="11" t="n">
        <v>42856</v>
      </c>
      <c r="S1" s="11" t="n">
        <v>42887</v>
      </c>
      <c r="T1" s="11" t="n">
        <v>42917</v>
      </c>
      <c r="U1" s="11" t="n">
        <v>42948</v>
      </c>
      <c r="V1" s="11" t="n">
        <v>42979</v>
      </c>
      <c r="W1" s="11" t="n">
        <v>43009</v>
      </c>
      <c r="X1" s="11" t="n">
        <v>43040</v>
      </c>
      <c r="Y1" s="11" t="n">
        <v>43070</v>
      </c>
      <c r="Z1" s="11" t="n">
        <v>43101</v>
      </c>
      <c r="AA1" s="11" t="n">
        <v>43132</v>
      </c>
      <c r="AB1" s="11" t="n">
        <v>43160</v>
      </c>
      <c r="AC1" s="11" t="n">
        <v>43191</v>
      </c>
      <c r="AD1" s="11" t="n">
        <v>43221</v>
      </c>
      <c r="AE1" s="11" t="n">
        <v>43252</v>
      </c>
      <c r="AF1" s="11" t="n">
        <v>43282</v>
      </c>
      <c r="AG1" s="11" t="n">
        <v>43313</v>
      </c>
      <c r="AH1" s="11" t="n">
        <v>43344</v>
      </c>
      <c r="AI1" s="11" t="n">
        <v>43374</v>
      </c>
      <c r="AJ1" s="11" t="n">
        <v>43405</v>
      </c>
      <c r="AK1" s="11" t="n">
        <v>43435</v>
      </c>
      <c r="AL1" s="11" t="n">
        <v>43466</v>
      </c>
      <c r="AM1" s="11" t="n">
        <v>43497</v>
      </c>
      <c r="AN1" s="11" t="n">
        <v>43525</v>
      </c>
      <c r="AO1" s="11" t="n">
        <v>43556</v>
      </c>
      <c r="AP1" s="11" t="n">
        <v>43586</v>
      </c>
      <c r="AQ1" s="11" t="n">
        <v>43617</v>
      </c>
      <c r="AR1" s="11" t="n">
        <v>43647</v>
      </c>
      <c r="AS1" s="11" t="n">
        <v>43678</v>
      </c>
      <c r="AT1" s="11" t="n">
        <v>43709</v>
      </c>
      <c r="AU1" s="11" t="n">
        <v>43739</v>
      </c>
      <c r="AV1" s="11" t="n">
        <v>43770</v>
      </c>
      <c r="AW1" s="11" t="n">
        <v>43800</v>
      </c>
      <c r="AX1" s="11" t="n">
        <v>43831</v>
      </c>
      <c r="AY1" s="11" t="n">
        <v>43862</v>
      </c>
      <c r="AZ1" s="11" t="n">
        <v>43891</v>
      </c>
      <c r="BA1" s="11" t="n">
        <v>43922</v>
      </c>
      <c r="BB1" s="11" t="n">
        <v>43952</v>
      </c>
      <c r="BC1" s="11" t="n">
        <v>43983</v>
      </c>
      <c r="BD1" s="11" t="n">
        <v>44013</v>
      </c>
      <c r="BE1" s="11" t="n">
        <v>44044</v>
      </c>
      <c r="BF1" s="11" t="n">
        <v>44075</v>
      </c>
      <c r="BG1" s="11" t="n">
        <v>44105</v>
      </c>
      <c r="BH1" s="11" t="n">
        <v>44136</v>
      </c>
      <c r="BI1" s="11" t="n">
        <v>44166</v>
      </c>
      <c r="BJ1" s="11" t="n">
        <v>44197</v>
      </c>
      <c r="BK1" s="11" t="n">
        <v>44228</v>
      </c>
      <c r="BL1" s="11" t="n">
        <v>44256</v>
      </c>
      <c r="BM1" s="11" t="n">
        <v>44287</v>
      </c>
      <c r="BN1" s="11" t="n">
        <v>44317</v>
      </c>
      <c r="BO1" s="11" t="n">
        <v>44348</v>
      </c>
      <c r="BP1" s="11" t="n">
        <v>44378</v>
      </c>
      <c r="BQ1" s="11" t="n">
        <v>44409</v>
      </c>
      <c r="BR1" s="11" t="n">
        <v>44440</v>
      </c>
      <c r="BS1" s="11" t="n">
        <v>44470</v>
      </c>
      <c r="BT1" s="11" t="n">
        <v>44501</v>
      </c>
      <c r="BU1" s="11" t="n">
        <v>44531</v>
      </c>
      <c r="BV1" s="11" t="n">
        <v>44562</v>
      </c>
      <c r="BW1" s="11" t="n">
        <v>44593</v>
      </c>
      <c r="BX1" s="11" t="n">
        <v>44621</v>
      </c>
      <c r="BY1" s="11" t="n">
        <v>44652</v>
      </c>
      <c r="BZ1" s="11" t="n">
        <v>44682</v>
      </c>
      <c r="CA1" s="11" t="n">
        <v>44713</v>
      </c>
      <c r="CB1" s="11" t="n">
        <v>44743</v>
      </c>
      <c r="CC1" s="11" t="n">
        <v>44774</v>
      </c>
      <c r="CD1" s="11" t="n">
        <v>44805</v>
      </c>
      <c r="CE1" s="11" t="n">
        <v>44835</v>
      </c>
      <c r="CF1" s="11" t="n">
        <v>44866</v>
      </c>
      <c r="CG1" s="11" t="n">
        <v>44896</v>
      </c>
      <c r="CH1" s="11" t="n">
        <v>44927</v>
      </c>
      <c r="CI1" s="11" t="n">
        <v>44958</v>
      </c>
      <c r="CJ1" s="11" t="n">
        <v>44986</v>
      </c>
      <c r="CK1" s="11" t="n">
        <v>45017</v>
      </c>
      <c r="CL1" s="11" t="n">
        <v>45047</v>
      </c>
      <c r="CM1" s="11" t="n">
        <v>45078</v>
      </c>
      <c r="CN1" s="11" t="n">
        <v>45108</v>
      </c>
      <c r="CO1" s="11" t="n">
        <v>45139</v>
      </c>
      <c r="CP1" s="11" t="n">
        <v>45170</v>
      </c>
      <c r="CQ1" s="11" t="n">
        <v>45200</v>
      </c>
      <c r="CR1" s="11" t="n">
        <v>45231</v>
      </c>
      <c r="CS1" s="11" t="n">
        <v>45261</v>
      </c>
      <c r="CT1" s="11" t="n">
        <v>45292</v>
      </c>
      <c r="CU1" s="11" t="n">
        <v>45323</v>
      </c>
      <c r="CV1" s="11" t="n">
        <v>45352</v>
      </c>
      <c r="CW1" s="11" t="n">
        <v>45383</v>
      </c>
      <c r="CX1" s="11" t="n">
        <v>45413</v>
      </c>
      <c r="CY1" s="11" t="n">
        <v>45444</v>
      </c>
      <c r="CZ1" s="11" t="n">
        <v>45474</v>
      </c>
      <c r="DA1" s="11" t="n">
        <v>45505</v>
      </c>
      <c r="DB1" s="11" t="n">
        <v>45536</v>
      </c>
      <c r="DC1" s="11" t="n">
        <v>45566</v>
      </c>
      <c r="DD1" s="11" t="n">
        <v>45597</v>
      </c>
      <c r="DE1" s="11" t="n">
        <v>45627</v>
      </c>
    </row>
    <row r="2">
      <c r="A2" s="9" t="inlineStr">
        <is>
          <t>F00-F09 - Transtornos mentais orgânicos, inclusive os sintomáticos</t>
        </is>
      </c>
      <c r="B2" t="n">
        <v>193.4417582099625</v>
      </c>
      <c r="C2" t="n">
        <v>193.6906010457731</v>
      </c>
      <c r="D2" t="n">
        <v>193.9394438815837</v>
      </c>
      <c r="E2" t="n">
        <v>194.1882867173944</v>
      </c>
      <c r="F2" t="n">
        <v>194.437129553205</v>
      </c>
      <c r="G2" t="n">
        <v>194.6859723890156</v>
      </c>
      <c r="H2" t="n">
        <v>194.9348152248262</v>
      </c>
      <c r="I2" t="n">
        <v>195.1836580606368</v>
      </c>
      <c r="J2" t="n">
        <v>195.4325008964474</v>
      </c>
      <c r="K2" t="n">
        <v>195.6813437322581</v>
      </c>
      <c r="L2" t="n">
        <v>195.9301865680687</v>
      </c>
      <c r="M2" t="n">
        <v>196.1790294038793</v>
      </c>
      <c r="N2" t="n">
        <v>196.4278722396899</v>
      </c>
      <c r="O2" t="n">
        <v>196.6767150755005</v>
      </c>
      <c r="P2" t="n">
        <v>196.9255579113111</v>
      </c>
      <c r="Q2" t="n">
        <v>197.1744007471217</v>
      </c>
      <c r="R2" t="n">
        <v>197.4232435829323</v>
      </c>
      <c r="S2" t="n">
        <v>197.672086418743</v>
      </c>
      <c r="T2" t="n">
        <v>197.9209292545536</v>
      </c>
      <c r="U2" t="n">
        <v>198.1697720903642</v>
      </c>
      <c r="V2" t="n">
        <v>198.4186149261748</v>
      </c>
      <c r="W2" t="n">
        <v>198.6674577619854</v>
      </c>
      <c r="X2" t="n">
        <v>198.916300597796</v>
      </c>
      <c r="Y2" t="n">
        <v>199.1651434336067</v>
      </c>
      <c r="Z2" t="n">
        <v>199.4139862694173</v>
      </c>
      <c r="AA2" t="n">
        <v>199.6628291052279</v>
      </c>
      <c r="AB2" t="n">
        <v>199.9116719410385</v>
      </c>
      <c r="AC2" t="n">
        <v>200.1605147768491</v>
      </c>
      <c r="AD2" t="n">
        <v>200.4093576126597</v>
      </c>
      <c r="AE2" t="n">
        <v>200.6582004484703</v>
      </c>
      <c r="AF2" t="n">
        <v>200.9070432842809</v>
      </c>
      <c r="AG2" t="n">
        <v>201.1558861200916</v>
      </c>
      <c r="AH2" t="n">
        <v>201.4047289559022</v>
      </c>
      <c r="AI2" t="n">
        <v>201.6535717917128</v>
      </c>
      <c r="AJ2" t="n">
        <v>201.9024146275234</v>
      </c>
      <c r="AK2" t="n">
        <v>202.151257463334</v>
      </c>
      <c r="AL2" t="n">
        <v>202.4001002991446</v>
      </c>
      <c r="AM2" t="n">
        <v>202.6489431349552</v>
      </c>
      <c r="AN2" t="n">
        <v>202.8977859707659</v>
      </c>
      <c r="AO2" t="n">
        <v>203.1466288065765</v>
      </c>
      <c r="AP2" t="n">
        <v>203.3954716423871</v>
      </c>
      <c r="AQ2" t="n">
        <v>203.6443144781977</v>
      </c>
      <c r="AR2" t="n">
        <v>203.8931573140083</v>
      </c>
      <c r="AS2" t="n">
        <v>204.1420001498189</v>
      </c>
      <c r="AT2" t="n">
        <v>204.3908429856295</v>
      </c>
      <c r="AU2" t="n">
        <v>204.6396858214402</v>
      </c>
      <c r="AV2" t="n">
        <v>204.8885286572508</v>
      </c>
      <c r="AW2" t="n">
        <v>205.1373714930614</v>
      </c>
      <c r="AX2" t="n">
        <v>205.386214328872</v>
      </c>
      <c r="AY2" t="n">
        <v>205.6350571646826</v>
      </c>
      <c r="AZ2" t="n">
        <v>205.8839000004932</v>
      </c>
      <c r="BA2" t="n">
        <v>206.1327428363038</v>
      </c>
      <c r="BB2" t="n">
        <v>206.3815856721145</v>
      </c>
      <c r="BC2" t="n">
        <v>206.6304285079251</v>
      </c>
      <c r="BD2" t="n">
        <v>206.8792713437357</v>
      </c>
      <c r="BE2" t="n">
        <v>207.1281141795463</v>
      </c>
      <c r="BF2" t="n">
        <v>207.3769570153569</v>
      </c>
      <c r="BG2" t="n">
        <v>207.6257998511675</v>
      </c>
      <c r="BH2" t="n">
        <v>207.8746426869781</v>
      </c>
      <c r="BI2" t="n">
        <v>208.1234855227888</v>
      </c>
      <c r="BJ2" t="n">
        <v>208.3723283585994</v>
      </c>
      <c r="BK2" t="n">
        <v>208.62117119441</v>
      </c>
      <c r="BL2" t="n">
        <v>208.8700140302206</v>
      </c>
      <c r="BM2" t="n">
        <v>209.1188568660312</v>
      </c>
      <c r="BN2" t="n">
        <v>209.3676997018418</v>
      </c>
      <c r="BO2" t="n">
        <v>209.6165425376524</v>
      </c>
      <c r="BP2" t="n">
        <v>209.8653853734631</v>
      </c>
      <c r="BQ2" t="n">
        <v>210.1142282092737</v>
      </c>
      <c r="BR2" t="n">
        <v>210.3630710450843</v>
      </c>
      <c r="BS2" t="n">
        <v>210.6119138808949</v>
      </c>
      <c r="BT2" t="n">
        <v>210.8607567167055</v>
      </c>
      <c r="BU2" t="n">
        <v>211.1095995525161</v>
      </c>
      <c r="BV2" t="n">
        <v>211.3584423883268</v>
      </c>
      <c r="BW2" t="n">
        <v>211.6072852241373</v>
      </c>
      <c r="BX2" t="n">
        <v>211.856128059948</v>
      </c>
      <c r="BY2" t="n">
        <v>212.1049708957586</v>
      </c>
      <c r="BZ2" t="n">
        <v>212.3538137315692</v>
      </c>
      <c r="CA2" t="n">
        <v>212.6026565673798</v>
      </c>
      <c r="CB2" t="n">
        <v>212.8514994031904</v>
      </c>
      <c r="CC2" t="n">
        <v>213.100342239001</v>
      </c>
      <c r="CD2" t="n">
        <v>213.3491850748117</v>
      </c>
      <c r="CE2" t="n">
        <v>213.5980279106223</v>
      </c>
      <c r="CF2" t="n">
        <v>213.8468707464329</v>
      </c>
      <c r="CG2" t="n">
        <v>214.0957135822435</v>
      </c>
      <c r="CH2" t="n">
        <v>214.3445564180541</v>
      </c>
      <c r="CI2" t="n">
        <v>214.5933992538647</v>
      </c>
      <c r="CJ2" t="n">
        <v>214.8422420896753</v>
      </c>
      <c r="CK2" t="n">
        <v>215.0910849254859</v>
      </c>
      <c r="CL2" t="n">
        <v>215.3399277612966</v>
      </c>
      <c r="CM2" t="n">
        <v>215.5887705971072</v>
      </c>
      <c r="CN2" t="n">
        <v>215.8376134329178</v>
      </c>
      <c r="CO2" t="n">
        <v>216.0864562687284</v>
      </c>
      <c r="CP2" t="n">
        <v>216.335299104539</v>
      </c>
      <c r="CQ2" t="n">
        <v>216.5841419403496</v>
      </c>
      <c r="CR2" t="n">
        <v>216.8329847761603</v>
      </c>
      <c r="CS2" t="n">
        <v>217.0818276119709</v>
      </c>
      <c r="CT2" t="n">
        <v>217.3306704477815</v>
      </c>
      <c r="CU2" t="n">
        <v>217.5795132835921</v>
      </c>
      <c r="CV2" t="n">
        <v>217.8283561194027</v>
      </c>
      <c r="CW2" t="n">
        <v>218.0771989552133</v>
      </c>
      <c r="CX2" t="n">
        <v>218.3260417910239</v>
      </c>
      <c r="CY2" t="n">
        <v>218.5748846268345</v>
      </c>
      <c r="CZ2" t="n">
        <v>218.8237274626452</v>
      </c>
      <c r="DA2" t="n">
        <v>219.0725702984558</v>
      </c>
      <c r="DB2" t="n">
        <v>219.3214131342664</v>
      </c>
      <c r="DC2" t="n">
        <v>219.570255970077</v>
      </c>
      <c r="DD2" t="n">
        <v>219.8190988058876</v>
      </c>
      <c r="DE2" t="n">
        <v>220.0679416416982</v>
      </c>
    </row>
    <row r="3">
      <c r="A3" s="9" t="inlineStr">
        <is>
          <t>F20-F29 - Esquizofrenia, transtornos esquizotípicos e transtornos delirantes</t>
        </is>
      </c>
      <c r="B3" t="n">
        <v>485.777579641725</v>
      </c>
      <c r="C3" t="n">
        <v>484.3095537519069</v>
      </c>
      <c r="D3" t="n">
        <v>482.8415278620888</v>
      </c>
      <c r="E3" t="n">
        <v>481.3735019722706</v>
      </c>
      <c r="F3" t="n">
        <v>479.9054760824525</v>
      </c>
      <c r="G3" t="n">
        <v>478.4374501926344</v>
      </c>
      <c r="H3" t="n">
        <v>476.9694243028163</v>
      </c>
      <c r="I3" t="n">
        <v>475.5013984129981</v>
      </c>
      <c r="J3" t="n">
        <v>474.03337252318</v>
      </c>
      <c r="K3" t="n">
        <v>472.5653466333619</v>
      </c>
      <c r="L3" t="n">
        <v>471.0973207435438</v>
      </c>
      <c r="M3" t="n">
        <v>469.6292948537257</v>
      </c>
      <c r="N3" t="n">
        <v>468.1612689639076</v>
      </c>
      <c r="O3" t="n">
        <v>466.6932430740894</v>
      </c>
      <c r="P3" t="n">
        <v>465.2252171842713</v>
      </c>
      <c r="Q3" t="n">
        <v>463.7571912944532</v>
      </c>
      <c r="R3" t="n">
        <v>462.2891654046351</v>
      </c>
      <c r="S3" t="n">
        <v>460.8211395148169</v>
      </c>
      <c r="T3" t="n">
        <v>459.3531136249989</v>
      </c>
      <c r="U3" t="n">
        <v>457.8850877351807</v>
      </c>
      <c r="V3" t="n">
        <v>456.4170618453626</v>
      </c>
      <c r="W3" t="n">
        <v>454.9490359555444</v>
      </c>
      <c r="X3" t="n">
        <v>453.4810100657264</v>
      </c>
      <c r="Y3" t="n">
        <v>452.0129841759082</v>
      </c>
      <c r="Z3" t="n">
        <v>450.5449582860901</v>
      </c>
      <c r="AA3" t="n">
        <v>449.076932396272</v>
      </c>
      <c r="AB3" t="n">
        <v>447.6089065064539</v>
      </c>
      <c r="AC3" t="n">
        <v>446.1408806166357</v>
      </c>
      <c r="AD3" t="n">
        <v>444.6728547268177</v>
      </c>
      <c r="AE3" t="n">
        <v>443.2048288369995</v>
      </c>
      <c r="AF3" t="n">
        <v>441.7368029471814</v>
      </c>
      <c r="AG3" t="n">
        <v>440.2687770573633</v>
      </c>
      <c r="AH3" t="n">
        <v>438.8007511675452</v>
      </c>
      <c r="AI3" t="n">
        <v>437.332725277727</v>
      </c>
      <c r="AJ3" t="n">
        <v>435.8646993879089</v>
      </c>
      <c r="AK3" t="n">
        <v>434.3966734980908</v>
      </c>
      <c r="AL3" t="n">
        <v>432.9286476082727</v>
      </c>
      <c r="AM3" t="n">
        <v>431.4606217184545</v>
      </c>
      <c r="AN3" t="n">
        <v>429.9925958286365</v>
      </c>
      <c r="AO3" t="n">
        <v>428.5245699388183</v>
      </c>
      <c r="AP3" t="n">
        <v>427.0565440490002</v>
      </c>
      <c r="AQ3" t="n">
        <v>425.5885181591821</v>
      </c>
      <c r="AR3" t="n">
        <v>424.120492269364</v>
      </c>
      <c r="AS3" t="n">
        <v>422.6524663795458</v>
      </c>
      <c r="AT3" t="n">
        <v>421.1844404897277</v>
      </c>
      <c r="AU3" t="n">
        <v>419.7164145999096</v>
      </c>
      <c r="AV3" t="n">
        <v>418.2483887100915</v>
      </c>
      <c r="AW3" t="n">
        <v>416.7803628202734</v>
      </c>
      <c r="AX3" t="n">
        <v>415.3123369304552</v>
      </c>
      <c r="AY3" t="n">
        <v>413.8443110406371</v>
      </c>
      <c r="AZ3" t="n">
        <v>412.376285150819</v>
      </c>
      <c r="BA3" t="n">
        <v>410.9082592610009</v>
      </c>
      <c r="BB3" t="n">
        <v>409.4402333711828</v>
      </c>
      <c r="BC3" t="n">
        <v>407.9722074813646</v>
      </c>
      <c r="BD3" t="n">
        <v>406.5041815915465</v>
      </c>
      <c r="BE3" t="n">
        <v>405.0361557017284</v>
      </c>
      <c r="BF3" t="n">
        <v>403.5681298119103</v>
      </c>
      <c r="BG3" t="n">
        <v>402.1001039220922</v>
      </c>
      <c r="BH3" t="n">
        <v>400.6320780322741</v>
      </c>
      <c r="BI3" t="n">
        <v>399.1640521424559</v>
      </c>
      <c r="BJ3" t="n">
        <v>397.6960262526378</v>
      </c>
      <c r="BK3" t="n">
        <v>396.2280003628197</v>
      </c>
      <c r="BL3" t="n">
        <v>394.7599744730016</v>
      </c>
      <c r="BM3" t="n">
        <v>393.2919485831835</v>
      </c>
      <c r="BN3" t="n">
        <v>391.8239226933653</v>
      </c>
      <c r="BO3" t="n">
        <v>390.3558968035472</v>
      </c>
      <c r="BP3" t="n">
        <v>388.8878709137291</v>
      </c>
      <c r="BQ3" t="n">
        <v>387.419845023911</v>
      </c>
      <c r="BR3" t="n">
        <v>385.9518191340928</v>
      </c>
      <c r="BS3" t="n">
        <v>384.4837932442748</v>
      </c>
      <c r="BT3" t="n">
        <v>383.0157673544566</v>
      </c>
      <c r="BU3" t="n">
        <v>381.5477414646385</v>
      </c>
      <c r="BV3" t="n">
        <v>380.0797155748204</v>
      </c>
      <c r="BW3" t="n">
        <v>378.6116896850023</v>
      </c>
      <c r="BX3" t="n">
        <v>377.1436637951841</v>
      </c>
      <c r="BY3" t="n">
        <v>375.675637905366</v>
      </c>
      <c r="BZ3" t="n">
        <v>374.2076120155479</v>
      </c>
      <c r="CA3" t="n">
        <v>372.7395861257298</v>
      </c>
      <c r="CB3" t="n">
        <v>371.2715602359117</v>
      </c>
      <c r="CC3" t="n">
        <v>369.8035343460936</v>
      </c>
      <c r="CD3" t="n">
        <v>368.3355084562754</v>
      </c>
      <c r="CE3" t="n">
        <v>366.8674825664573</v>
      </c>
      <c r="CF3" t="n">
        <v>365.3994566766392</v>
      </c>
      <c r="CG3" t="n">
        <v>363.9314307868211</v>
      </c>
      <c r="CH3" t="n">
        <v>362.4634048970029</v>
      </c>
      <c r="CI3" t="n">
        <v>360.9953790071849</v>
      </c>
      <c r="CJ3" t="n">
        <v>359.5273531173667</v>
      </c>
      <c r="CK3" t="n">
        <v>358.0593272275486</v>
      </c>
      <c r="CL3" t="n">
        <v>356.5913013377304</v>
      </c>
      <c r="CM3" t="n">
        <v>355.1232754479123</v>
      </c>
      <c r="CN3" t="n">
        <v>353.6552495580942</v>
      </c>
      <c r="CO3" t="n">
        <v>352.1872236682761</v>
      </c>
      <c r="CP3" t="n">
        <v>350.719197778458</v>
      </c>
      <c r="CQ3" t="n">
        <v>349.2511718886399</v>
      </c>
      <c r="CR3" t="n">
        <v>347.7831459988217</v>
      </c>
      <c r="CS3" t="n">
        <v>346.3151201090036</v>
      </c>
      <c r="CT3" t="n">
        <v>344.8470942191855</v>
      </c>
      <c r="CU3" t="n">
        <v>343.3790683293674</v>
      </c>
      <c r="CV3" t="n">
        <v>341.9110424395493</v>
      </c>
      <c r="CW3" t="n">
        <v>340.4430165497312</v>
      </c>
      <c r="CX3" t="n">
        <v>338.974990659913</v>
      </c>
      <c r="CY3" t="n">
        <v>337.5069647700949</v>
      </c>
      <c r="CZ3" t="n">
        <v>336.0389388802768</v>
      </c>
      <c r="DA3" t="n">
        <v>334.5709129904587</v>
      </c>
      <c r="DB3" t="n">
        <v>333.1028871006405</v>
      </c>
      <c r="DC3" t="n">
        <v>331.6348612108225</v>
      </c>
      <c r="DD3" t="n">
        <v>330.1668353210043</v>
      </c>
      <c r="DE3" t="n">
        <v>328.6988094311862</v>
      </c>
    </row>
    <row r="4">
      <c r="A4" s="9" t="inlineStr">
        <is>
          <t>F30-F39 - Transtornos do humor [afetivos]</t>
        </is>
      </c>
      <c r="B4" t="n">
        <v>3354.927385238517</v>
      </c>
      <c r="C4" t="n">
        <v>3339.002557673473</v>
      </c>
      <c r="D4" t="n">
        <v>3323.07773010843</v>
      </c>
      <c r="E4" t="n">
        <v>3307.152902543387</v>
      </c>
      <c r="F4" t="n">
        <v>3291.228074978343</v>
      </c>
      <c r="G4" t="n">
        <v>3275.303247413299</v>
      </c>
      <c r="H4" t="n">
        <v>3259.378419848256</v>
      </c>
      <c r="I4" t="n">
        <v>3243.453592283212</v>
      </c>
      <c r="J4" t="n">
        <v>3227.528764718169</v>
      </c>
      <c r="K4" t="n">
        <v>3211.603937153125</v>
      </c>
      <c r="L4" t="n">
        <v>3195.679109588082</v>
      </c>
      <c r="M4" t="n">
        <v>3179.754282023038</v>
      </c>
      <c r="N4" t="n">
        <v>3163.829454457995</v>
      </c>
      <c r="O4" t="n">
        <v>3147.904626892951</v>
      </c>
      <c r="P4" t="n">
        <v>3131.979799327908</v>
      </c>
      <c r="Q4" t="n">
        <v>3116.054971762864</v>
      </c>
      <c r="R4" t="n">
        <v>3100.13014419782</v>
      </c>
      <c r="S4" t="n">
        <v>3084.205316632777</v>
      </c>
      <c r="T4" t="n">
        <v>3068.280489067733</v>
      </c>
      <c r="U4" t="n">
        <v>3052.35566150269</v>
      </c>
      <c r="V4" t="n">
        <v>3036.430833937646</v>
      </c>
      <c r="W4" t="n">
        <v>3020.506006372603</v>
      </c>
      <c r="X4" t="n">
        <v>3004.581178807559</v>
      </c>
      <c r="Y4" t="n">
        <v>2988.656351242515</v>
      </c>
      <c r="Z4" t="n">
        <v>2972.731523677472</v>
      </c>
      <c r="AA4" t="n">
        <v>2956.806696112429</v>
      </c>
      <c r="AB4" t="n">
        <v>2940.881868547385</v>
      </c>
      <c r="AC4" t="n">
        <v>2924.957040982342</v>
      </c>
      <c r="AD4" t="n">
        <v>2909.032213417298</v>
      </c>
      <c r="AE4" t="n">
        <v>2893.107385852255</v>
      </c>
      <c r="AF4" t="n">
        <v>2877.182558287211</v>
      </c>
      <c r="AG4" t="n">
        <v>2861.257730722167</v>
      </c>
      <c r="AH4" t="n">
        <v>2845.332903157124</v>
      </c>
      <c r="AI4" t="n">
        <v>2829.40807559208</v>
      </c>
      <c r="AJ4" t="n">
        <v>2813.483248027037</v>
      </c>
      <c r="AK4" t="n">
        <v>2797.558420461993</v>
      </c>
      <c r="AL4" t="n">
        <v>2781.63359289695</v>
      </c>
      <c r="AM4" t="n">
        <v>2765.708765331906</v>
      </c>
      <c r="AN4" t="n">
        <v>2749.783937766862</v>
      </c>
      <c r="AO4" t="n">
        <v>2733.859110201819</v>
      </c>
      <c r="AP4" t="n">
        <v>2717.934282636776</v>
      </c>
      <c r="AQ4" t="n">
        <v>2702.009455071732</v>
      </c>
      <c r="AR4" t="n">
        <v>2686.084627506689</v>
      </c>
      <c r="AS4" t="n">
        <v>2670.159799941645</v>
      </c>
      <c r="AT4" t="n">
        <v>2654.234972376601</v>
      </c>
      <c r="AU4" t="n">
        <v>2638.310144811558</v>
      </c>
      <c r="AV4" t="n">
        <v>2622.385317246514</v>
      </c>
      <c r="AW4" t="n">
        <v>2606.460489681471</v>
      </c>
      <c r="AX4" t="n">
        <v>2590.535662116427</v>
      </c>
      <c r="AY4" t="n">
        <v>2574.610834551384</v>
      </c>
      <c r="AZ4" t="n">
        <v>2558.68600698634</v>
      </c>
      <c r="BA4" t="n">
        <v>2542.761179421297</v>
      </c>
      <c r="BB4" t="n">
        <v>2526.836351856253</v>
      </c>
      <c r="BC4" t="n">
        <v>2510.911524291209</v>
      </c>
      <c r="BD4" t="n">
        <v>2494.986696726166</v>
      </c>
      <c r="BE4" t="n">
        <v>2479.061869161123</v>
      </c>
      <c r="BF4" t="n">
        <v>2463.137041596079</v>
      </c>
      <c r="BG4" t="n">
        <v>2447.212214031035</v>
      </c>
      <c r="BH4" t="n">
        <v>2431.287386465992</v>
      </c>
      <c r="BI4" t="n">
        <v>2415.362558900948</v>
      </c>
      <c r="BJ4" t="n">
        <v>2399.437731335905</v>
      </c>
      <c r="BK4" t="n">
        <v>2383.512903770861</v>
      </c>
      <c r="BL4" t="n">
        <v>2367.588076205818</v>
      </c>
      <c r="BM4" t="n">
        <v>2351.663248640774</v>
      </c>
      <c r="BN4" t="n">
        <v>2335.738421075731</v>
      </c>
      <c r="BO4" t="n">
        <v>2319.813593510687</v>
      </c>
      <c r="BP4" t="n">
        <v>2303.888765945644</v>
      </c>
      <c r="BQ4" t="n">
        <v>2287.9639383806</v>
      </c>
      <c r="BR4" t="n">
        <v>2272.039110815556</v>
      </c>
      <c r="BS4" t="n">
        <v>2256.114283250513</v>
      </c>
      <c r="BT4" t="n">
        <v>2240.18945568547</v>
      </c>
      <c r="BU4" t="n">
        <v>2224.264628120426</v>
      </c>
      <c r="BV4" t="n">
        <v>2208.339800555383</v>
      </c>
      <c r="BW4" t="n">
        <v>2192.414972990339</v>
      </c>
      <c r="BX4" t="n">
        <v>2176.490145425295</v>
      </c>
      <c r="BY4" t="n">
        <v>2160.565317860252</v>
      </c>
      <c r="BZ4" t="n">
        <v>2144.640490295208</v>
      </c>
      <c r="CA4" t="n">
        <v>2128.715662730165</v>
      </c>
      <c r="CB4" t="n">
        <v>2112.790835165121</v>
      </c>
      <c r="CC4" t="n">
        <v>2096.866007600078</v>
      </c>
      <c r="CD4" t="n">
        <v>2080.941180035034</v>
      </c>
      <c r="CE4" t="n">
        <v>2065.016352469991</v>
      </c>
      <c r="CF4" t="n">
        <v>2049.091524904947</v>
      </c>
      <c r="CG4" t="n">
        <v>2033.166697339904</v>
      </c>
      <c r="CH4" t="n">
        <v>2017.24186977486</v>
      </c>
      <c r="CI4" t="n">
        <v>2001.317042209816</v>
      </c>
      <c r="CJ4" t="n">
        <v>1985.392214644773</v>
      </c>
      <c r="CK4" t="n">
        <v>1969.467387079729</v>
      </c>
      <c r="CL4" t="n">
        <v>1953.542559514686</v>
      </c>
      <c r="CM4" t="n">
        <v>1937.617731949642</v>
      </c>
      <c r="CN4" t="n">
        <v>1921.692904384599</v>
      </c>
      <c r="CO4" t="n">
        <v>1905.768076819555</v>
      </c>
      <c r="CP4" t="n">
        <v>1889.843249254512</v>
      </c>
      <c r="CQ4" t="n">
        <v>1873.918421689468</v>
      </c>
      <c r="CR4" t="n">
        <v>1857.993594124425</v>
      </c>
      <c r="CS4" t="n">
        <v>1842.068766559381</v>
      </c>
      <c r="CT4" t="n">
        <v>1826.143938994338</v>
      </c>
      <c r="CU4" t="n">
        <v>1810.219111429294</v>
      </c>
      <c r="CV4" t="n">
        <v>1794.29428386425</v>
      </c>
      <c r="CW4" t="n">
        <v>1778.369456299207</v>
      </c>
      <c r="CX4" t="n">
        <v>1762.444628734163</v>
      </c>
      <c r="CY4" t="n">
        <v>1746.51980116912</v>
      </c>
      <c r="CZ4" t="n">
        <v>1730.594973604076</v>
      </c>
      <c r="DA4" t="n">
        <v>1714.670146039033</v>
      </c>
      <c r="DB4" t="n">
        <v>1698.745318473989</v>
      </c>
      <c r="DC4" t="n">
        <v>1682.820490908946</v>
      </c>
      <c r="DD4" t="n">
        <v>1666.895663343902</v>
      </c>
      <c r="DE4" t="n">
        <v>1650.970835778859</v>
      </c>
    </row>
    <row r="5">
      <c r="A5" s="9" t="inlineStr">
        <is>
          <t>F40-F48 - Transtornos neuróticos, transtornos relacionados com o "stress" e transtornos somatoformes</t>
        </is>
      </c>
      <c r="B5" t="n">
        <v>1107.274109850425</v>
      </c>
      <c r="C5" t="n">
        <v>1115.486166050601</v>
      </c>
      <c r="D5" t="n">
        <v>1123.698222250777</v>
      </c>
      <c r="E5" t="n">
        <v>1131.910278450954</v>
      </c>
      <c r="F5" t="n">
        <v>1140.12233465113</v>
      </c>
      <c r="G5" t="n">
        <v>1148.334390851306</v>
      </c>
      <c r="H5" t="n">
        <v>1156.546447051483</v>
      </c>
      <c r="I5" t="n">
        <v>1164.758503251659</v>
      </c>
      <c r="J5" t="n">
        <v>1172.970559451835</v>
      </c>
      <c r="K5" t="n">
        <v>1181.182615652011</v>
      </c>
      <c r="L5" t="n">
        <v>1189.394671852188</v>
      </c>
      <c r="M5" t="n">
        <v>1197.606728052364</v>
      </c>
      <c r="N5" t="n">
        <v>1205.81878425254</v>
      </c>
      <c r="O5" t="n">
        <v>1214.030840452716</v>
      </c>
      <c r="P5" t="n">
        <v>1222.242896652893</v>
      </c>
      <c r="Q5" t="n">
        <v>1230.454952853069</v>
      </c>
      <c r="R5" t="n">
        <v>1238.667009053245</v>
      </c>
      <c r="S5" t="n">
        <v>1246.879065253421</v>
      </c>
      <c r="T5" t="n">
        <v>1255.091121453598</v>
      </c>
      <c r="U5" t="n">
        <v>1263.303177653774</v>
      </c>
      <c r="V5" t="n">
        <v>1271.51523385395</v>
      </c>
      <c r="W5" t="n">
        <v>1279.727290054126</v>
      </c>
      <c r="X5" t="n">
        <v>1287.939346254303</v>
      </c>
      <c r="Y5" t="n">
        <v>1296.151402454479</v>
      </c>
      <c r="Z5" t="n">
        <v>1304.363458654655</v>
      </c>
      <c r="AA5" t="n">
        <v>1312.575514854831</v>
      </c>
      <c r="AB5" t="n">
        <v>1320.787571055008</v>
      </c>
      <c r="AC5" t="n">
        <v>1328.999627255184</v>
      </c>
      <c r="AD5" t="n">
        <v>1337.21168345536</v>
      </c>
      <c r="AE5" t="n">
        <v>1345.423739655536</v>
      </c>
      <c r="AF5" t="n">
        <v>1353.635795855713</v>
      </c>
      <c r="AG5" t="n">
        <v>1361.847852055889</v>
      </c>
      <c r="AH5" t="n">
        <v>1370.059908256065</v>
      </c>
      <c r="AI5" t="n">
        <v>1378.271964456241</v>
      </c>
      <c r="AJ5" t="n">
        <v>1386.484020656418</v>
      </c>
      <c r="AK5" t="n">
        <v>1394.696076856594</v>
      </c>
      <c r="AL5" t="n">
        <v>1402.90813305677</v>
      </c>
      <c r="AM5" t="n">
        <v>1411.120189256946</v>
      </c>
      <c r="AN5" t="n">
        <v>1419.332245457123</v>
      </c>
      <c r="AO5" t="n">
        <v>1427.544301657299</v>
      </c>
      <c r="AP5" t="n">
        <v>1435.756357857475</v>
      </c>
      <c r="AQ5" t="n">
        <v>1443.968414057651</v>
      </c>
      <c r="AR5" t="n">
        <v>1452.180470257828</v>
      </c>
      <c r="AS5" t="n">
        <v>1460.392526458004</v>
      </c>
      <c r="AT5" t="n">
        <v>1468.60458265818</v>
      </c>
      <c r="AU5" t="n">
        <v>1476.816638858356</v>
      </c>
      <c r="AV5" t="n">
        <v>1485.028695058533</v>
      </c>
      <c r="AW5" t="n">
        <v>1493.240751258709</v>
      </c>
      <c r="AX5" t="n">
        <v>1501.452807458885</v>
      </c>
      <c r="AY5" t="n">
        <v>1509.664863659061</v>
      </c>
      <c r="AZ5" t="n">
        <v>1517.876919859238</v>
      </c>
      <c r="BA5" t="n">
        <v>1526.088976059414</v>
      </c>
      <c r="BB5" t="n">
        <v>1534.30103225959</v>
      </c>
      <c r="BC5" t="n">
        <v>1542.513088459767</v>
      </c>
      <c r="BD5" t="n">
        <v>1550.725144659943</v>
      </c>
      <c r="BE5" t="n">
        <v>1558.937200860119</v>
      </c>
      <c r="BF5" t="n">
        <v>1567.149257060295</v>
      </c>
      <c r="BG5" t="n">
        <v>1575.361313260471</v>
      </c>
      <c r="BH5" t="n">
        <v>1583.573369460648</v>
      </c>
      <c r="BI5" t="n">
        <v>1591.785425660824</v>
      </c>
      <c r="BJ5" t="n">
        <v>1599.997481861</v>
      </c>
      <c r="BK5" t="n">
        <v>1608.209538061177</v>
      </c>
      <c r="BL5" t="n">
        <v>1616.421594261353</v>
      </c>
      <c r="BM5" t="n">
        <v>1624.633650461529</v>
      </c>
      <c r="BN5" t="n">
        <v>1632.845706661705</v>
      </c>
      <c r="BO5" t="n">
        <v>1641.057762861882</v>
      </c>
      <c r="BP5" t="n">
        <v>1649.269819062058</v>
      </c>
      <c r="BQ5" t="n">
        <v>1657.481875262234</v>
      </c>
      <c r="BR5" t="n">
        <v>1665.69393146241</v>
      </c>
      <c r="BS5" t="n">
        <v>1673.905987662587</v>
      </c>
      <c r="BT5" t="n">
        <v>1682.118043862763</v>
      </c>
      <c r="BU5" t="n">
        <v>1690.330100062939</v>
      </c>
      <c r="BV5" t="n">
        <v>1698.542156263115</v>
      </c>
      <c r="BW5" t="n">
        <v>1706.754212463291</v>
      </c>
      <c r="BX5" t="n">
        <v>1714.966268663468</v>
      </c>
      <c r="BY5" t="n">
        <v>1723.178324863644</v>
      </c>
      <c r="BZ5" t="n">
        <v>1731.39038106382</v>
      </c>
      <c r="CA5" t="n">
        <v>1739.602437263997</v>
      </c>
      <c r="CB5" t="n">
        <v>1747.814493464173</v>
      </c>
      <c r="CC5" t="n">
        <v>1756.026549664349</v>
      </c>
      <c r="CD5" t="n">
        <v>1764.238605864525</v>
      </c>
      <c r="CE5" t="n">
        <v>1772.450662064702</v>
      </c>
      <c r="CF5" t="n">
        <v>1780.662718264878</v>
      </c>
      <c r="CG5" t="n">
        <v>1788.874774465054</v>
      </c>
      <c r="CH5" t="n">
        <v>1797.08683066523</v>
      </c>
      <c r="CI5" t="n">
        <v>1805.298886865407</v>
      </c>
      <c r="CJ5" t="n">
        <v>1813.510943065583</v>
      </c>
      <c r="CK5" t="n">
        <v>1821.722999265759</v>
      </c>
      <c r="CL5" t="n">
        <v>1829.935055465935</v>
      </c>
      <c r="CM5" t="n">
        <v>1838.147111666111</v>
      </c>
      <c r="CN5" t="n">
        <v>1846.359167866288</v>
      </c>
      <c r="CO5" t="n">
        <v>1854.571224066464</v>
      </c>
      <c r="CP5" t="n">
        <v>1862.78328026664</v>
      </c>
      <c r="CQ5" t="n">
        <v>1870.995336466817</v>
      </c>
      <c r="CR5" t="n">
        <v>1879.207392666993</v>
      </c>
      <c r="CS5" t="n">
        <v>1887.419448867169</v>
      </c>
      <c r="CT5" t="n">
        <v>1895.631505067345</v>
      </c>
      <c r="CU5" t="n">
        <v>1903.843561267522</v>
      </c>
      <c r="CV5" t="n">
        <v>1912.055617467698</v>
      </c>
      <c r="CW5" t="n">
        <v>1920.267673667874</v>
      </c>
      <c r="CX5" t="n">
        <v>1928.47972986805</v>
      </c>
      <c r="CY5" t="n">
        <v>1936.691786068227</v>
      </c>
      <c r="CZ5" t="n">
        <v>1944.903842268403</v>
      </c>
      <c r="DA5" t="n">
        <v>1953.115898468579</v>
      </c>
      <c r="DB5" t="n">
        <v>1961.327954668755</v>
      </c>
      <c r="DC5" t="n">
        <v>1969.540010868932</v>
      </c>
      <c r="DD5" t="n">
        <v>1977.752067069108</v>
      </c>
      <c r="DE5" t="n">
        <v>1985.964123269284</v>
      </c>
    </row>
    <row r="6">
      <c r="A6" s="9" t="inlineStr">
        <is>
          <t>F50-F59 - Síndromes comportamentais associadas a disfunções fisiológicas e a fatores físicos</t>
        </is>
      </c>
      <c r="B6" t="n">
        <v>108.0877397472376</v>
      </c>
      <c r="C6" t="n">
        <v>108.0223016328445</v>
      </c>
      <c r="D6" t="n">
        <v>107.9568635184514</v>
      </c>
      <c r="E6" t="n">
        <v>107.8914254040583</v>
      </c>
      <c r="F6" t="n">
        <v>107.8259872896653</v>
      </c>
      <c r="G6" t="n">
        <v>107.7605491752722</v>
      </c>
      <c r="H6" t="n">
        <v>107.6951110608791</v>
      </c>
      <c r="I6" t="n">
        <v>107.629672946486</v>
      </c>
      <c r="J6" t="n">
        <v>107.5642348320929</v>
      </c>
      <c r="K6" t="n">
        <v>107.4987967176999</v>
      </c>
      <c r="L6" t="n">
        <v>107.4333586033068</v>
      </c>
      <c r="M6" t="n">
        <v>107.3679204889137</v>
      </c>
      <c r="N6" t="n">
        <v>107.3024823745206</v>
      </c>
      <c r="O6" t="n">
        <v>107.2370442601275</v>
      </c>
      <c r="P6" t="n">
        <v>107.1716061457344</v>
      </c>
      <c r="Q6" t="n">
        <v>107.1061680313414</v>
      </c>
      <c r="R6" t="n">
        <v>107.0407299169483</v>
      </c>
      <c r="S6" t="n">
        <v>106.9752918025552</v>
      </c>
      <c r="T6" t="n">
        <v>106.9098536881621</v>
      </c>
      <c r="U6" t="n">
        <v>106.844415573769</v>
      </c>
      <c r="V6" t="n">
        <v>106.778977459376</v>
      </c>
      <c r="W6" t="n">
        <v>106.7135393449829</v>
      </c>
      <c r="X6" t="n">
        <v>106.6481012305898</v>
      </c>
      <c r="Y6" t="n">
        <v>106.5826631161967</v>
      </c>
      <c r="Z6" t="n">
        <v>106.5172250018036</v>
      </c>
      <c r="AA6" t="n">
        <v>106.4517868874105</v>
      </c>
      <c r="AB6" t="n">
        <v>106.3863487730175</v>
      </c>
      <c r="AC6" t="n">
        <v>106.3209106586244</v>
      </c>
      <c r="AD6" t="n">
        <v>106.2554725442313</v>
      </c>
      <c r="AE6" t="n">
        <v>106.1900344298382</v>
      </c>
      <c r="AF6" t="n">
        <v>106.1245963154451</v>
      </c>
      <c r="AG6" t="n">
        <v>106.0591582010521</v>
      </c>
      <c r="AH6" t="n">
        <v>105.993720086659</v>
      </c>
      <c r="AI6" t="n">
        <v>105.9282819722659</v>
      </c>
      <c r="AJ6" t="n">
        <v>105.8628438578728</v>
      </c>
      <c r="AK6" t="n">
        <v>105.7974057434797</v>
      </c>
      <c r="AL6" t="n">
        <v>105.7319676290867</v>
      </c>
      <c r="AM6" t="n">
        <v>105.6665295146936</v>
      </c>
      <c r="AN6" t="n">
        <v>105.6010914003005</v>
      </c>
      <c r="AO6" t="n">
        <v>105.5356532859074</v>
      </c>
      <c r="AP6" t="n">
        <v>105.4702151715143</v>
      </c>
      <c r="AQ6" t="n">
        <v>105.4047770571213</v>
      </c>
      <c r="AR6" t="n">
        <v>105.3393389427282</v>
      </c>
      <c r="AS6" t="n">
        <v>105.2739008283351</v>
      </c>
      <c r="AT6" t="n">
        <v>105.208462713942</v>
      </c>
      <c r="AU6" t="n">
        <v>105.1430245995489</v>
      </c>
      <c r="AV6" t="n">
        <v>105.0775864851558</v>
      </c>
      <c r="AW6" t="n">
        <v>105.0121483707628</v>
      </c>
      <c r="AX6" t="n">
        <v>104.9467102563697</v>
      </c>
      <c r="AY6" t="n">
        <v>104.8812721419766</v>
      </c>
      <c r="AZ6" t="n">
        <v>104.8158340275835</v>
      </c>
      <c r="BA6" t="n">
        <v>104.7503959131904</v>
      </c>
      <c r="BB6" t="n">
        <v>104.6849577987974</v>
      </c>
      <c r="BC6" t="n">
        <v>104.6195196844043</v>
      </c>
      <c r="BD6" t="n">
        <v>104.5540815700112</v>
      </c>
      <c r="BE6" t="n">
        <v>104.4886434556181</v>
      </c>
      <c r="BF6" t="n">
        <v>104.423205341225</v>
      </c>
      <c r="BG6" t="n">
        <v>104.357767226832</v>
      </c>
      <c r="BH6" t="n">
        <v>104.2923291124389</v>
      </c>
      <c r="BI6" t="n">
        <v>104.2268909980458</v>
      </c>
      <c r="BJ6" t="n">
        <v>104.1614528836527</v>
      </c>
      <c r="BK6" t="n">
        <v>104.0960147692596</v>
      </c>
      <c r="BL6" t="n">
        <v>104.0305766548666</v>
      </c>
      <c r="BM6" t="n">
        <v>103.9651385404735</v>
      </c>
      <c r="BN6" t="n">
        <v>103.8997004260804</v>
      </c>
      <c r="BO6" t="n">
        <v>103.8342623116873</v>
      </c>
      <c r="BP6" t="n">
        <v>103.7688241972942</v>
      </c>
      <c r="BQ6" t="n">
        <v>103.7033860829011</v>
      </c>
      <c r="BR6" t="n">
        <v>103.6379479685081</v>
      </c>
      <c r="BS6" t="n">
        <v>103.572509854115</v>
      </c>
      <c r="BT6" t="n">
        <v>103.5070717397219</v>
      </c>
      <c r="BU6" t="n">
        <v>103.4416336253288</v>
      </c>
      <c r="BV6" t="n">
        <v>103.3761955109357</v>
      </c>
      <c r="BW6" t="n">
        <v>103.3107573965427</v>
      </c>
      <c r="BX6" t="n">
        <v>103.2453192821496</v>
      </c>
      <c r="BY6" t="n">
        <v>103.1798811677565</v>
      </c>
      <c r="BZ6" t="n">
        <v>103.1144430533634</v>
      </c>
      <c r="CA6" t="n">
        <v>103.0490049389703</v>
      </c>
      <c r="CB6" t="n">
        <v>102.9835668245773</v>
      </c>
      <c r="CC6" t="n">
        <v>102.9181287101842</v>
      </c>
      <c r="CD6" t="n">
        <v>102.8526905957911</v>
      </c>
      <c r="CE6" t="n">
        <v>102.787252481398</v>
      </c>
      <c r="CF6" t="n">
        <v>102.7218143670049</v>
      </c>
      <c r="CG6" t="n">
        <v>102.6563762526118</v>
      </c>
      <c r="CH6" t="n">
        <v>102.5909381382188</v>
      </c>
      <c r="CI6" t="n">
        <v>102.5255000238257</v>
      </c>
      <c r="CJ6" t="n">
        <v>102.4600619094326</v>
      </c>
      <c r="CK6" t="n">
        <v>102.3946237950395</v>
      </c>
      <c r="CL6" t="n">
        <v>102.3291856806464</v>
      </c>
      <c r="CM6" t="n">
        <v>102.2637475662534</v>
      </c>
      <c r="CN6" t="n">
        <v>102.1983094518603</v>
      </c>
      <c r="CO6" t="n">
        <v>102.1328713374672</v>
      </c>
      <c r="CP6" t="n">
        <v>102.0674332230741</v>
      </c>
      <c r="CQ6" t="n">
        <v>102.001995108681</v>
      </c>
      <c r="CR6" t="n">
        <v>101.936556994288</v>
      </c>
      <c r="CS6" t="n">
        <v>101.8711188798949</v>
      </c>
      <c r="CT6" t="n">
        <v>101.8056807655018</v>
      </c>
      <c r="CU6" t="n">
        <v>101.7402426511087</v>
      </c>
      <c r="CV6" t="n">
        <v>101.6748045367156</v>
      </c>
      <c r="CW6" t="n">
        <v>101.6093664223225</v>
      </c>
      <c r="CX6" t="n">
        <v>101.5439283079295</v>
      </c>
      <c r="CY6" t="n">
        <v>101.4784901935364</v>
      </c>
      <c r="CZ6" t="n">
        <v>101.4130520791433</v>
      </c>
      <c r="DA6" t="n">
        <v>101.3476139647502</v>
      </c>
      <c r="DB6" t="n">
        <v>101.2821758503571</v>
      </c>
      <c r="DC6" t="n">
        <v>101.2167377359641</v>
      </c>
      <c r="DD6" t="n">
        <v>101.151299621571</v>
      </c>
      <c r="DE6" t="n">
        <v>101.0858615071779</v>
      </c>
    </row>
    <row r="7">
      <c r="A7" s="9" t="inlineStr">
        <is>
          <t>F60-F69 - Transtornos da personalidade e do comportamento do adulto</t>
        </is>
      </c>
      <c r="B7" t="n">
        <v>40.13679352829138</v>
      </c>
      <c r="C7" t="n">
        <v>40.75283455424273</v>
      </c>
      <c r="D7" t="n">
        <v>41.36887558019409</v>
      </c>
      <c r="E7" t="n">
        <v>41.98491660614544</v>
      </c>
      <c r="F7" t="n">
        <v>42.60095763209679</v>
      </c>
      <c r="G7" t="n">
        <v>43.21699865804815</v>
      </c>
      <c r="H7" t="n">
        <v>43.8330396839995</v>
      </c>
      <c r="I7" t="n">
        <v>44.44908070995086</v>
      </c>
      <c r="J7" t="n">
        <v>45.06512173590221</v>
      </c>
      <c r="K7" t="n">
        <v>45.68116276185356</v>
      </c>
      <c r="L7" t="n">
        <v>46.29720378780492</v>
      </c>
      <c r="M7" t="n">
        <v>46.91324481375627</v>
      </c>
      <c r="N7" t="n">
        <v>47.52928583970763</v>
      </c>
      <c r="O7" t="n">
        <v>48.14532686565897</v>
      </c>
      <c r="P7" t="n">
        <v>48.76136789161033</v>
      </c>
      <c r="Q7" t="n">
        <v>49.37740891756168</v>
      </c>
      <c r="R7" t="n">
        <v>49.99344994351304</v>
      </c>
      <c r="S7" t="n">
        <v>50.60949096946439</v>
      </c>
      <c r="T7" t="n">
        <v>51.22553199541575</v>
      </c>
      <c r="U7" t="n">
        <v>51.8415730213671</v>
      </c>
      <c r="V7" t="n">
        <v>52.45761404731845</v>
      </c>
      <c r="W7" t="n">
        <v>53.0736550732698</v>
      </c>
      <c r="X7" t="n">
        <v>53.68969609922116</v>
      </c>
      <c r="Y7" t="n">
        <v>54.30573712517251</v>
      </c>
      <c r="Z7" t="n">
        <v>54.92177815112387</v>
      </c>
      <c r="AA7" t="n">
        <v>55.53781917707522</v>
      </c>
      <c r="AB7" t="n">
        <v>56.15386020302657</v>
      </c>
      <c r="AC7" t="n">
        <v>56.76990122897793</v>
      </c>
      <c r="AD7" t="n">
        <v>57.38594225492928</v>
      </c>
      <c r="AE7" t="n">
        <v>58.00198328088064</v>
      </c>
      <c r="AF7" t="n">
        <v>58.61802430683199</v>
      </c>
      <c r="AG7" t="n">
        <v>59.23406533278335</v>
      </c>
      <c r="AH7" t="n">
        <v>59.8501063587347</v>
      </c>
      <c r="AI7" t="n">
        <v>60.46614738468605</v>
      </c>
      <c r="AJ7" t="n">
        <v>61.08218841063741</v>
      </c>
      <c r="AK7" t="n">
        <v>61.69822943658876</v>
      </c>
      <c r="AL7" t="n">
        <v>62.31427046254012</v>
      </c>
      <c r="AM7" t="n">
        <v>62.93031148849147</v>
      </c>
      <c r="AN7" t="n">
        <v>63.54635251444282</v>
      </c>
      <c r="AO7" t="n">
        <v>64.16239354039418</v>
      </c>
      <c r="AP7" t="n">
        <v>64.77843456634552</v>
      </c>
      <c r="AQ7" t="n">
        <v>65.39447559229689</v>
      </c>
      <c r="AR7" t="n">
        <v>66.01051661824823</v>
      </c>
      <c r="AS7" t="n">
        <v>66.62655764419959</v>
      </c>
      <c r="AT7" t="n">
        <v>67.24259867015094</v>
      </c>
      <c r="AU7" t="n">
        <v>67.8586396961023</v>
      </c>
      <c r="AV7" t="n">
        <v>68.47468072205365</v>
      </c>
      <c r="AW7" t="n">
        <v>69.09072174800501</v>
      </c>
      <c r="AX7" t="n">
        <v>69.70676277395636</v>
      </c>
      <c r="AY7" t="n">
        <v>70.32280379990772</v>
      </c>
      <c r="AZ7" t="n">
        <v>70.93884482585906</v>
      </c>
      <c r="BA7" t="n">
        <v>71.55488585181041</v>
      </c>
      <c r="BB7" t="n">
        <v>72.17092687776177</v>
      </c>
      <c r="BC7" t="n">
        <v>72.78696790371313</v>
      </c>
      <c r="BD7" t="n">
        <v>73.40300892966448</v>
      </c>
      <c r="BE7" t="n">
        <v>74.01904995561583</v>
      </c>
      <c r="BF7" t="n">
        <v>74.63509098156719</v>
      </c>
      <c r="BG7" t="n">
        <v>75.25113200751855</v>
      </c>
      <c r="BH7" t="n">
        <v>75.8671730334699</v>
      </c>
      <c r="BI7" t="n">
        <v>76.48321405942124</v>
      </c>
      <c r="BJ7" t="n">
        <v>77.0992550853726</v>
      </c>
      <c r="BK7" t="n">
        <v>77.71529611132397</v>
      </c>
      <c r="BL7" t="n">
        <v>78.33133713727531</v>
      </c>
      <c r="BM7" t="n">
        <v>78.94737816322666</v>
      </c>
      <c r="BN7" t="n">
        <v>79.56341918917802</v>
      </c>
      <c r="BO7" t="n">
        <v>80.17946021512938</v>
      </c>
      <c r="BP7" t="n">
        <v>80.79550124108073</v>
      </c>
      <c r="BQ7" t="n">
        <v>81.41154226703208</v>
      </c>
      <c r="BR7" t="n">
        <v>82.02758329298344</v>
      </c>
      <c r="BS7" t="n">
        <v>82.6436243189348</v>
      </c>
      <c r="BT7" t="n">
        <v>83.25966534488614</v>
      </c>
      <c r="BU7" t="n">
        <v>83.87570637083749</v>
      </c>
      <c r="BV7" t="n">
        <v>84.49174739678885</v>
      </c>
      <c r="BW7" t="n">
        <v>85.10778842274021</v>
      </c>
      <c r="BX7" t="n">
        <v>85.72382944869156</v>
      </c>
      <c r="BY7" t="n">
        <v>86.33987047464291</v>
      </c>
      <c r="BZ7" t="n">
        <v>86.95591150059427</v>
      </c>
      <c r="CA7" t="n">
        <v>87.57195252654563</v>
      </c>
      <c r="CB7" t="n">
        <v>88.18799355249698</v>
      </c>
      <c r="CC7" t="n">
        <v>88.80403457844832</v>
      </c>
      <c r="CD7" t="n">
        <v>89.42007560439967</v>
      </c>
      <c r="CE7" t="n">
        <v>90.03611663035103</v>
      </c>
      <c r="CF7" t="n">
        <v>90.65215765630239</v>
      </c>
      <c r="CG7" t="n">
        <v>91.26819868225374</v>
      </c>
      <c r="CH7" t="n">
        <v>91.88423970820509</v>
      </c>
      <c r="CI7" t="n">
        <v>92.50028073415645</v>
      </c>
      <c r="CJ7" t="n">
        <v>93.11632176010781</v>
      </c>
      <c r="CK7" t="n">
        <v>93.73236278605916</v>
      </c>
      <c r="CL7" t="n">
        <v>94.3484038120105</v>
      </c>
      <c r="CM7" t="n">
        <v>94.96444483796186</v>
      </c>
      <c r="CN7" t="n">
        <v>95.58048586391322</v>
      </c>
      <c r="CO7" t="n">
        <v>96.19652688986457</v>
      </c>
      <c r="CP7" t="n">
        <v>96.81256791581592</v>
      </c>
      <c r="CQ7" t="n">
        <v>97.42860894176728</v>
      </c>
      <c r="CR7" t="n">
        <v>98.04464996771864</v>
      </c>
      <c r="CS7" t="n">
        <v>98.66069099366999</v>
      </c>
      <c r="CT7" t="n">
        <v>99.27673201962133</v>
      </c>
      <c r="CU7" t="n">
        <v>99.8927730455727</v>
      </c>
      <c r="CV7" t="n">
        <v>100.5088140715241</v>
      </c>
      <c r="CW7" t="n">
        <v>101.1248550974754</v>
      </c>
      <c r="CX7" t="n">
        <v>101.7408961234268</v>
      </c>
      <c r="CY7" t="n">
        <v>102.3569371493781</v>
      </c>
      <c r="CZ7" t="n">
        <v>102.9729781753295</v>
      </c>
      <c r="DA7" t="n">
        <v>103.5890192012808</v>
      </c>
      <c r="DB7" t="n">
        <v>104.2050602272322</v>
      </c>
      <c r="DC7" t="n">
        <v>104.8211012531835</v>
      </c>
      <c r="DD7" t="n">
        <v>105.4371422791349</v>
      </c>
      <c r="DE7" t="n">
        <v>106.0531833050862</v>
      </c>
    </row>
    <row r="8">
      <c r="A8" s="9" t="inlineStr">
        <is>
          <t>F70-F79 - Retardo mental</t>
        </is>
      </c>
      <c r="B8" t="n">
        <v>203.4387411213844</v>
      </c>
      <c r="C8" t="n">
        <v>203.0321191903034</v>
      </c>
      <c r="D8" t="n">
        <v>202.6254972592225</v>
      </c>
      <c r="E8" t="n">
        <v>202.2188753281416</v>
      </c>
      <c r="F8" t="n">
        <v>201.8122533970606</v>
      </c>
      <c r="G8" t="n">
        <v>201.4056314659797</v>
      </c>
      <c r="H8" t="n">
        <v>200.9990095348988</v>
      </c>
      <c r="I8" t="n">
        <v>200.5923876038178</v>
      </c>
      <c r="J8" t="n">
        <v>200.1857656727369</v>
      </c>
      <c r="K8" t="n">
        <v>199.7791437416559</v>
      </c>
      <c r="L8" t="n">
        <v>199.372521810575</v>
      </c>
      <c r="M8" t="n">
        <v>198.9658998794941</v>
      </c>
      <c r="N8" t="n">
        <v>198.5592779484131</v>
      </c>
      <c r="O8" t="n">
        <v>198.1526560173322</v>
      </c>
      <c r="P8" t="n">
        <v>197.7460340862513</v>
      </c>
      <c r="Q8" t="n">
        <v>197.3394121551703</v>
      </c>
      <c r="R8" t="n">
        <v>196.9327902240894</v>
      </c>
      <c r="S8" t="n">
        <v>196.5261682930085</v>
      </c>
      <c r="T8" t="n">
        <v>196.1195463619275</v>
      </c>
      <c r="U8" t="n">
        <v>195.7129244308466</v>
      </c>
      <c r="V8" t="n">
        <v>195.3063024997656</v>
      </c>
      <c r="W8" t="n">
        <v>194.8996805686847</v>
      </c>
      <c r="X8" t="n">
        <v>194.4930586376038</v>
      </c>
      <c r="Y8" t="n">
        <v>194.0864367065228</v>
      </c>
      <c r="Z8" t="n">
        <v>193.6798147754419</v>
      </c>
      <c r="AA8" t="n">
        <v>193.2731928443609</v>
      </c>
      <c r="AB8" t="n">
        <v>192.86657091328</v>
      </c>
      <c r="AC8" t="n">
        <v>192.4599489821991</v>
      </c>
      <c r="AD8" t="n">
        <v>192.0533270511181</v>
      </c>
      <c r="AE8" t="n">
        <v>191.6467051200372</v>
      </c>
      <c r="AF8" t="n">
        <v>191.2400831889563</v>
      </c>
      <c r="AG8" t="n">
        <v>190.8334612578753</v>
      </c>
      <c r="AH8" t="n">
        <v>190.4268393267944</v>
      </c>
      <c r="AI8" t="n">
        <v>190.0202173957135</v>
      </c>
      <c r="AJ8" t="n">
        <v>189.6135954646325</v>
      </c>
      <c r="AK8" t="n">
        <v>189.2069735335516</v>
      </c>
      <c r="AL8" t="n">
        <v>188.8003516024707</v>
      </c>
      <c r="AM8" t="n">
        <v>188.3937296713897</v>
      </c>
      <c r="AN8" t="n">
        <v>187.9871077403088</v>
      </c>
      <c r="AO8" t="n">
        <v>187.5804858092279</v>
      </c>
      <c r="AP8" t="n">
        <v>187.1738638781469</v>
      </c>
      <c r="AQ8" t="n">
        <v>186.767241947066</v>
      </c>
      <c r="AR8" t="n">
        <v>186.360620015985</v>
      </c>
      <c r="AS8" t="n">
        <v>185.9539980849041</v>
      </c>
      <c r="AT8" t="n">
        <v>185.5473761538232</v>
      </c>
      <c r="AU8" t="n">
        <v>185.1407542227422</v>
      </c>
      <c r="AV8" t="n">
        <v>184.7341322916613</v>
      </c>
      <c r="AW8" t="n">
        <v>184.3275103605804</v>
      </c>
      <c r="AX8" t="n">
        <v>183.9208884294994</v>
      </c>
      <c r="AY8" t="n">
        <v>183.5142664984185</v>
      </c>
      <c r="AZ8" t="n">
        <v>183.1076445673376</v>
      </c>
      <c r="BA8" t="n">
        <v>182.7010226362566</v>
      </c>
      <c r="BB8" t="n">
        <v>182.2944007051757</v>
      </c>
      <c r="BC8" t="n">
        <v>181.8877787740948</v>
      </c>
      <c r="BD8" t="n">
        <v>181.4811568430138</v>
      </c>
      <c r="BE8" t="n">
        <v>181.0745349119329</v>
      </c>
      <c r="BF8" t="n">
        <v>180.667912980852</v>
      </c>
      <c r="BG8" t="n">
        <v>180.261291049771</v>
      </c>
      <c r="BH8" t="n">
        <v>179.8546691186901</v>
      </c>
      <c r="BI8" t="n">
        <v>179.4480471876091</v>
      </c>
      <c r="BJ8" t="n">
        <v>179.0414252565282</v>
      </c>
      <c r="BK8" t="n">
        <v>178.6348033254473</v>
      </c>
      <c r="BL8" t="n">
        <v>178.2281813943663</v>
      </c>
      <c r="BM8" t="n">
        <v>177.8215594632854</v>
      </c>
      <c r="BN8" t="n">
        <v>177.4149375322044</v>
      </c>
      <c r="BO8" t="n">
        <v>177.0083156011235</v>
      </c>
      <c r="BP8" t="n">
        <v>176.6016936700426</v>
      </c>
      <c r="BQ8" t="n">
        <v>176.1950717389616</v>
      </c>
      <c r="BR8" t="n">
        <v>175.7884498078807</v>
      </c>
      <c r="BS8" t="n">
        <v>175.3818278767998</v>
      </c>
      <c r="BT8" t="n">
        <v>174.9752059457188</v>
      </c>
      <c r="BU8" t="n">
        <v>174.5685840146379</v>
      </c>
      <c r="BV8" t="n">
        <v>174.161962083557</v>
      </c>
      <c r="BW8" t="n">
        <v>173.755340152476</v>
      </c>
      <c r="BX8" t="n">
        <v>173.3487182213951</v>
      </c>
      <c r="BY8" t="n">
        <v>172.9420962903142</v>
      </c>
      <c r="BZ8" t="n">
        <v>172.5354743592332</v>
      </c>
      <c r="CA8" t="n">
        <v>172.1288524281523</v>
      </c>
      <c r="CB8" t="n">
        <v>171.7222304970713</v>
      </c>
      <c r="CC8" t="n">
        <v>171.3156085659904</v>
      </c>
      <c r="CD8" t="n">
        <v>170.9089866349095</v>
      </c>
      <c r="CE8" t="n">
        <v>170.5023647038285</v>
      </c>
      <c r="CF8" t="n">
        <v>170.0957427727476</v>
      </c>
      <c r="CG8" t="n">
        <v>169.6891208416667</v>
      </c>
      <c r="CH8" t="n">
        <v>169.2824989105857</v>
      </c>
      <c r="CI8" t="n">
        <v>168.8758769795048</v>
      </c>
      <c r="CJ8" t="n">
        <v>168.4692550484239</v>
      </c>
      <c r="CK8" t="n">
        <v>168.0626331173429</v>
      </c>
      <c r="CL8" t="n">
        <v>167.656011186262</v>
      </c>
      <c r="CM8" t="n">
        <v>167.2493892551811</v>
      </c>
      <c r="CN8" t="n">
        <v>166.8427673241001</v>
      </c>
      <c r="CO8" t="n">
        <v>166.4361453930192</v>
      </c>
      <c r="CP8" t="n">
        <v>166.0295234619383</v>
      </c>
      <c r="CQ8" t="n">
        <v>165.6229015308573</v>
      </c>
      <c r="CR8" t="n">
        <v>165.2162795997764</v>
      </c>
      <c r="CS8" t="n">
        <v>164.8096576686954</v>
      </c>
      <c r="CT8" t="n">
        <v>164.4030357376145</v>
      </c>
      <c r="CU8" t="n">
        <v>163.9964138065336</v>
      </c>
      <c r="CV8" t="n">
        <v>163.5897918754526</v>
      </c>
      <c r="CW8" t="n">
        <v>163.1831699443717</v>
      </c>
      <c r="CX8" t="n">
        <v>162.7765480132907</v>
      </c>
      <c r="CY8" t="n">
        <v>162.3699260822098</v>
      </c>
      <c r="CZ8" t="n">
        <v>161.9633041511289</v>
      </c>
      <c r="DA8" t="n">
        <v>161.5566822200479</v>
      </c>
      <c r="DB8" t="n">
        <v>161.150060288967</v>
      </c>
      <c r="DC8" t="n">
        <v>160.7434383578861</v>
      </c>
      <c r="DD8" t="n">
        <v>160.3368164268051</v>
      </c>
      <c r="DE8" t="n">
        <v>159.9301944957242</v>
      </c>
    </row>
    <row r="9">
      <c r="A9" s="9" t="inlineStr">
        <is>
          <t>F80-F89 - Transtornos do desenvolvimento psicológico</t>
        </is>
      </c>
      <c r="B9" t="n">
        <v>45.93148603184761</v>
      </c>
      <c r="C9" t="n">
        <v>49.14799830383881</v>
      </c>
      <c r="D9" t="n">
        <v>52.36451057583001</v>
      </c>
      <c r="E9" t="n">
        <v>55.5810228478212</v>
      </c>
      <c r="F9" t="n">
        <v>58.7975351198124</v>
      </c>
      <c r="G9" t="n">
        <v>62.0140473918036</v>
      </c>
      <c r="H9" t="n">
        <v>65.23055966379479</v>
      </c>
      <c r="I9" t="n">
        <v>68.447071935786</v>
      </c>
      <c r="J9" t="n">
        <v>71.66358420777719</v>
      </c>
      <c r="K9" t="n">
        <v>74.88009647976838</v>
      </c>
      <c r="L9" t="n">
        <v>78.09660875175959</v>
      </c>
      <c r="M9" t="n">
        <v>81.3131210237508</v>
      </c>
      <c r="N9" t="n">
        <v>84.52963329574199</v>
      </c>
      <c r="O9" t="n">
        <v>87.74614556773318</v>
      </c>
      <c r="P9" t="n">
        <v>90.96265783972439</v>
      </c>
      <c r="Q9" t="n">
        <v>94.17917011171558</v>
      </c>
      <c r="R9" t="n">
        <v>97.39568238370677</v>
      </c>
      <c r="S9" t="n">
        <v>100.612194655698</v>
      </c>
      <c r="T9" t="n">
        <v>103.8287069276892</v>
      </c>
      <c r="U9" t="n">
        <v>107.0452191996804</v>
      </c>
      <c r="V9" t="n">
        <v>110.2617314716716</v>
      </c>
      <c r="W9" t="n">
        <v>113.4782437436628</v>
      </c>
      <c r="X9" t="n">
        <v>116.694756015654</v>
      </c>
      <c r="Y9" t="n">
        <v>119.9112682876452</v>
      </c>
      <c r="Z9" t="n">
        <v>123.1277805596364</v>
      </c>
      <c r="AA9" t="n">
        <v>126.3442928316276</v>
      </c>
      <c r="AB9" t="n">
        <v>129.5608051036187</v>
      </c>
      <c r="AC9" t="n">
        <v>132.77731737561</v>
      </c>
      <c r="AD9" t="n">
        <v>135.9938296476012</v>
      </c>
      <c r="AE9" t="n">
        <v>139.2103419195923</v>
      </c>
      <c r="AF9" t="n">
        <v>142.4268541915835</v>
      </c>
      <c r="AG9" t="n">
        <v>145.6433664635748</v>
      </c>
      <c r="AH9" t="n">
        <v>148.8598787355659</v>
      </c>
      <c r="AI9" t="n">
        <v>152.0763910075571</v>
      </c>
      <c r="AJ9" t="n">
        <v>155.2929032795483</v>
      </c>
      <c r="AK9" t="n">
        <v>158.5094155515395</v>
      </c>
      <c r="AL9" t="n">
        <v>161.7259278235307</v>
      </c>
      <c r="AM9" t="n">
        <v>164.9424400955219</v>
      </c>
      <c r="AN9" t="n">
        <v>168.1589523675131</v>
      </c>
      <c r="AO9" t="n">
        <v>171.3754646395043</v>
      </c>
      <c r="AP9" t="n">
        <v>174.5919769114955</v>
      </c>
      <c r="AQ9" t="n">
        <v>177.8084891834867</v>
      </c>
      <c r="AR9" t="n">
        <v>181.0250014554779</v>
      </c>
      <c r="AS9" t="n">
        <v>184.2415137274691</v>
      </c>
      <c r="AT9" t="n">
        <v>187.4580259994603</v>
      </c>
      <c r="AU9" t="n">
        <v>190.6745382714515</v>
      </c>
      <c r="AV9" t="n">
        <v>193.8910505434427</v>
      </c>
      <c r="AW9" t="n">
        <v>197.1075628154339</v>
      </c>
      <c r="AX9" t="n">
        <v>200.3240750874251</v>
      </c>
      <c r="AY9" t="n">
        <v>203.5405873594163</v>
      </c>
      <c r="AZ9" t="n">
        <v>206.7570996314075</v>
      </c>
      <c r="BA9" t="n">
        <v>209.9736119033987</v>
      </c>
      <c r="BB9" t="n">
        <v>213.1901241753899</v>
      </c>
      <c r="BC9" t="n">
        <v>216.4066364473811</v>
      </c>
      <c r="BD9" t="n">
        <v>219.6231487193723</v>
      </c>
      <c r="BE9" t="n">
        <v>222.8396609913635</v>
      </c>
      <c r="BF9" t="n">
        <v>226.0561732633547</v>
      </c>
      <c r="BG9" t="n">
        <v>229.2726855353459</v>
      </c>
      <c r="BH9" t="n">
        <v>232.4891978073371</v>
      </c>
      <c r="BI9" t="n">
        <v>235.7057100793283</v>
      </c>
      <c r="BJ9" t="n">
        <v>238.9222223513195</v>
      </c>
      <c r="BK9" t="n">
        <v>242.1387346233107</v>
      </c>
      <c r="BL9" t="n">
        <v>245.3552468953019</v>
      </c>
      <c r="BM9" t="n">
        <v>248.5717591672931</v>
      </c>
      <c r="BN9" t="n">
        <v>251.7882714392843</v>
      </c>
      <c r="BO9" t="n">
        <v>255.0047837112755</v>
      </c>
      <c r="BP9" t="n">
        <v>258.2212959832667</v>
      </c>
      <c r="BQ9" t="n">
        <v>261.4378082552579</v>
      </c>
      <c r="BR9" t="n">
        <v>264.6543205272491</v>
      </c>
      <c r="BS9" t="n">
        <v>267.8708327992402</v>
      </c>
      <c r="BT9" t="n">
        <v>271.0873450712315</v>
      </c>
      <c r="BU9" t="n">
        <v>274.3038573432227</v>
      </c>
      <c r="BV9" t="n">
        <v>277.5203696152138</v>
      </c>
      <c r="BW9" t="n">
        <v>280.7368818872051</v>
      </c>
      <c r="BX9" t="n">
        <v>283.9533941591963</v>
      </c>
      <c r="BY9" t="n">
        <v>287.1699064311874</v>
      </c>
      <c r="BZ9" t="n">
        <v>290.3864187031787</v>
      </c>
      <c r="CA9" t="n">
        <v>293.6029309751698</v>
      </c>
      <c r="CB9" t="n">
        <v>296.8194432471611</v>
      </c>
      <c r="CC9" t="n">
        <v>300.0359555191523</v>
      </c>
      <c r="CD9" t="n">
        <v>303.2524677911434</v>
      </c>
      <c r="CE9" t="n">
        <v>306.4689800631347</v>
      </c>
      <c r="CF9" t="n">
        <v>309.6854923351258</v>
      </c>
      <c r="CG9" t="n">
        <v>312.9020046071171</v>
      </c>
      <c r="CH9" t="n">
        <v>316.1185168791083</v>
      </c>
      <c r="CI9" t="n">
        <v>319.3350291510994</v>
      </c>
      <c r="CJ9" t="n">
        <v>322.5515414230907</v>
      </c>
      <c r="CK9" t="n">
        <v>325.7680536950818</v>
      </c>
      <c r="CL9" t="n">
        <v>328.984565967073</v>
      </c>
      <c r="CM9" t="n">
        <v>332.2010782390643</v>
      </c>
      <c r="CN9" t="n">
        <v>335.4175905110554</v>
      </c>
      <c r="CO9" t="n">
        <v>338.6341027830466</v>
      </c>
      <c r="CP9" t="n">
        <v>341.8506150550378</v>
      </c>
      <c r="CQ9" t="n">
        <v>345.067127327029</v>
      </c>
      <c r="CR9" t="n">
        <v>348.2836395990202</v>
      </c>
      <c r="CS9" t="n">
        <v>351.5001518710114</v>
      </c>
      <c r="CT9" t="n">
        <v>354.7166641430026</v>
      </c>
      <c r="CU9" t="n">
        <v>357.9331764149938</v>
      </c>
      <c r="CV9" t="n">
        <v>361.149688686985</v>
      </c>
      <c r="CW9" t="n">
        <v>364.3662009589762</v>
      </c>
      <c r="CX9" t="n">
        <v>367.5827132309674</v>
      </c>
      <c r="CY9" t="n">
        <v>370.7992255029586</v>
      </c>
      <c r="CZ9" t="n">
        <v>374.0157377749498</v>
      </c>
      <c r="DA9" t="n">
        <v>377.232250046941</v>
      </c>
      <c r="DB9" t="n">
        <v>380.4487623189322</v>
      </c>
      <c r="DC9" t="n">
        <v>383.6652745909234</v>
      </c>
      <c r="DD9" t="n">
        <v>386.8817868629146</v>
      </c>
      <c r="DE9" t="n">
        <v>390.0982991349058</v>
      </c>
    </row>
    <row r="10">
      <c r="A10" s="9" t="inlineStr">
        <is>
          <t>F90-F98 - Transtornos do comportamento e transtornos emocionais que aparecem habitualmente durante a infância ou a adolescência</t>
        </is>
      </c>
      <c r="B10" t="n">
        <v>255.1565987968478</v>
      </c>
      <c r="C10" t="n">
        <v>257.1641010365366</v>
      </c>
      <c r="D10" t="n">
        <v>259.1716032762254</v>
      </c>
      <c r="E10" t="n">
        <v>261.1791055159142</v>
      </c>
      <c r="F10" t="n">
        <v>263.1866077556029</v>
      </c>
      <c r="G10" t="n">
        <v>265.1941099952917</v>
      </c>
      <c r="H10" t="n">
        <v>267.2016122349805</v>
      </c>
      <c r="I10" t="n">
        <v>269.2091144746693</v>
      </c>
      <c r="J10" t="n">
        <v>271.216616714358</v>
      </c>
      <c r="K10" t="n">
        <v>273.2241189540468</v>
      </c>
      <c r="L10" t="n">
        <v>275.2316211937356</v>
      </c>
      <c r="M10" t="n">
        <v>277.2391234334243</v>
      </c>
      <c r="N10" t="n">
        <v>279.2466256731131</v>
      </c>
      <c r="O10" t="n">
        <v>281.2541279128019</v>
      </c>
      <c r="P10" t="n">
        <v>283.2616301524906</v>
      </c>
      <c r="Q10" t="n">
        <v>285.2691323921794</v>
      </c>
      <c r="R10" t="n">
        <v>287.2766346318682</v>
      </c>
      <c r="S10" t="n">
        <v>289.2841368715569</v>
      </c>
      <c r="T10" t="n">
        <v>291.2916391112457</v>
      </c>
      <c r="U10" t="n">
        <v>293.2991413509345</v>
      </c>
      <c r="V10" t="n">
        <v>295.3066435906233</v>
      </c>
      <c r="W10" t="n">
        <v>297.314145830312</v>
      </c>
      <c r="X10" t="n">
        <v>299.3216480700008</v>
      </c>
      <c r="Y10" t="n">
        <v>301.3291503096896</v>
      </c>
      <c r="Z10" t="n">
        <v>303.3366525493784</v>
      </c>
      <c r="AA10" t="n">
        <v>305.3441547890671</v>
      </c>
      <c r="AB10" t="n">
        <v>307.3516570287559</v>
      </c>
      <c r="AC10" t="n">
        <v>309.3591592684447</v>
      </c>
      <c r="AD10" t="n">
        <v>311.3666615081335</v>
      </c>
      <c r="AE10" t="n">
        <v>313.3741637478222</v>
      </c>
      <c r="AF10" t="n">
        <v>315.381665987511</v>
      </c>
      <c r="AG10" t="n">
        <v>317.3891682271998</v>
      </c>
      <c r="AH10" t="n">
        <v>319.3966704668885</v>
      </c>
      <c r="AI10" t="n">
        <v>321.4041727065773</v>
      </c>
      <c r="AJ10" t="n">
        <v>323.4116749462661</v>
      </c>
      <c r="AK10" t="n">
        <v>325.4191771859548</v>
      </c>
      <c r="AL10" t="n">
        <v>327.4266794256436</v>
      </c>
      <c r="AM10" t="n">
        <v>329.4341816653324</v>
      </c>
      <c r="AN10" t="n">
        <v>331.4416839050211</v>
      </c>
      <c r="AO10" t="n">
        <v>333.4491861447099</v>
      </c>
      <c r="AP10" t="n">
        <v>335.4566883843987</v>
      </c>
      <c r="AQ10" t="n">
        <v>337.4641906240875</v>
      </c>
      <c r="AR10" t="n">
        <v>339.4716928637762</v>
      </c>
      <c r="AS10" t="n">
        <v>341.479195103465</v>
      </c>
      <c r="AT10" t="n">
        <v>343.4866973431538</v>
      </c>
      <c r="AU10" t="n">
        <v>345.4941995828426</v>
      </c>
      <c r="AV10" t="n">
        <v>347.5017018225313</v>
      </c>
      <c r="AW10" t="n">
        <v>349.5092040622201</v>
      </c>
      <c r="AX10" t="n">
        <v>351.5167063019089</v>
      </c>
      <c r="AY10" t="n">
        <v>353.5242085415976</v>
      </c>
      <c r="AZ10" t="n">
        <v>355.5317107812864</v>
      </c>
      <c r="BA10" t="n">
        <v>357.5392130209751</v>
      </c>
      <c r="BB10" t="n">
        <v>359.5467152606639</v>
      </c>
      <c r="BC10" t="n">
        <v>361.5542175003527</v>
      </c>
      <c r="BD10" t="n">
        <v>363.5617197400414</v>
      </c>
      <c r="BE10" t="n">
        <v>365.5692219797302</v>
      </c>
      <c r="BF10" t="n">
        <v>367.576724219419</v>
      </c>
      <c r="BG10" t="n">
        <v>369.5842264591078</v>
      </c>
      <c r="BH10" t="n">
        <v>371.5917286987965</v>
      </c>
      <c r="BI10" t="n">
        <v>373.5992309384853</v>
      </c>
      <c r="BJ10" t="n">
        <v>375.6067331781741</v>
      </c>
      <c r="BK10" t="n">
        <v>377.6142354178629</v>
      </c>
      <c r="BL10" t="n">
        <v>379.6217376575516</v>
      </c>
      <c r="BM10" t="n">
        <v>381.6292398972404</v>
      </c>
      <c r="BN10" t="n">
        <v>383.6367421369292</v>
      </c>
      <c r="BO10" t="n">
        <v>385.644244376618</v>
      </c>
      <c r="BP10" t="n">
        <v>387.6517466163067</v>
      </c>
      <c r="BQ10" t="n">
        <v>389.6592488559955</v>
      </c>
      <c r="BR10" t="n">
        <v>391.6667510956843</v>
      </c>
      <c r="BS10" t="n">
        <v>393.674253335373</v>
      </c>
      <c r="BT10" t="n">
        <v>395.6817555750618</v>
      </c>
      <c r="BU10" t="n">
        <v>397.6892578147506</v>
      </c>
      <c r="BV10" t="n">
        <v>399.6967600544393</v>
      </c>
      <c r="BW10" t="n">
        <v>401.7042622941281</v>
      </c>
      <c r="BX10" t="n">
        <v>403.7117645338169</v>
      </c>
      <c r="BY10" t="n">
        <v>405.7192667735056</v>
      </c>
      <c r="BZ10" t="n">
        <v>407.7267690131944</v>
      </c>
      <c r="CA10" t="n">
        <v>409.7342712528832</v>
      </c>
      <c r="CB10" t="n">
        <v>411.741773492572</v>
      </c>
      <c r="CC10" t="n">
        <v>413.7492757322607</v>
      </c>
      <c r="CD10" t="n">
        <v>415.7567779719495</v>
      </c>
      <c r="CE10" t="n">
        <v>417.7642802116383</v>
      </c>
      <c r="CF10" t="n">
        <v>419.7717824513271</v>
      </c>
      <c r="CG10" t="n">
        <v>421.7792846910158</v>
      </c>
      <c r="CH10" t="n">
        <v>423.7867869307046</v>
      </c>
      <c r="CI10" t="n">
        <v>425.7942891703934</v>
      </c>
      <c r="CJ10" t="n">
        <v>427.8017914100822</v>
      </c>
      <c r="CK10" t="n">
        <v>429.8092936497709</v>
      </c>
      <c r="CL10" t="n">
        <v>431.8167958894597</v>
      </c>
      <c r="CM10" t="n">
        <v>433.8242981291485</v>
      </c>
      <c r="CN10" t="n">
        <v>435.8318003688372</v>
      </c>
      <c r="CO10" t="n">
        <v>437.839302608526</v>
      </c>
      <c r="CP10" t="n">
        <v>439.8468048482148</v>
      </c>
      <c r="CQ10" t="n">
        <v>441.8543070879035</v>
      </c>
      <c r="CR10" t="n">
        <v>443.8618093275923</v>
      </c>
      <c r="CS10" t="n">
        <v>445.8693115672811</v>
      </c>
      <c r="CT10" t="n">
        <v>447.8768138069698</v>
      </c>
      <c r="CU10" t="n">
        <v>449.8843160466586</v>
      </c>
      <c r="CV10" t="n">
        <v>451.8918182863474</v>
      </c>
      <c r="CW10" t="n">
        <v>453.8993205260361</v>
      </c>
      <c r="CX10" t="n">
        <v>455.9068227657249</v>
      </c>
      <c r="CY10" t="n">
        <v>457.9143250054137</v>
      </c>
      <c r="CZ10" t="n">
        <v>459.9218272451025</v>
      </c>
      <c r="DA10" t="n">
        <v>461.9293294847912</v>
      </c>
      <c r="DB10" t="n">
        <v>463.93683172448</v>
      </c>
      <c r="DC10" t="n">
        <v>465.9443339641688</v>
      </c>
      <c r="DD10" t="n">
        <v>467.9518362038575</v>
      </c>
      <c r="DE10" t="n">
        <v>469.9593384435464</v>
      </c>
    </row>
    <row r="11">
      <c r="A11" s="9" t="inlineStr">
        <is>
          <t>F99-F99 - Transtorno mental não especificado</t>
        </is>
      </c>
      <c r="B11" t="n">
        <v>155.5345728193241</v>
      </c>
      <c r="C11" t="n">
        <v>153.4773471534463</v>
      </c>
      <c r="D11" t="n">
        <v>151.4201214875686</v>
      </c>
      <c r="E11" t="n">
        <v>149.3628958216909</v>
      </c>
      <c r="F11" t="n">
        <v>147.3056701558131</v>
      </c>
      <c r="G11" t="n">
        <v>145.2484444899354</v>
      </c>
      <c r="H11" t="n">
        <v>143.1912188240577</v>
      </c>
      <c r="I11" t="n">
        <v>141.1339931581799</v>
      </c>
      <c r="J11" t="n">
        <v>139.0767674923022</v>
      </c>
      <c r="K11" t="n">
        <v>137.0195418264245</v>
      </c>
      <c r="L11" t="n">
        <v>134.9623161605467</v>
      </c>
      <c r="M11" t="n">
        <v>132.905090494669</v>
      </c>
      <c r="N11" t="n">
        <v>130.8478648287913</v>
      </c>
      <c r="O11" t="n">
        <v>128.7906391629135</v>
      </c>
      <c r="P11" t="n">
        <v>126.7334134970358</v>
      </c>
      <c r="Q11" t="n">
        <v>124.6761878311581</v>
      </c>
      <c r="R11" t="n">
        <v>122.6189621652804</v>
      </c>
      <c r="S11" t="n">
        <v>120.5617364994026</v>
      </c>
      <c r="T11" t="n">
        <v>118.5045108335249</v>
      </c>
      <c r="U11" t="n">
        <v>116.4472851676472</v>
      </c>
      <c r="V11" t="n">
        <v>114.3900595017694</v>
      </c>
      <c r="W11" t="n">
        <v>112.3328338358917</v>
      </c>
      <c r="X11" t="n">
        <v>110.275608170014</v>
      </c>
      <c r="Y11" t="n">
        <v>108.2183825041362</v>
      </c>
      <c r="Z11" t="n">
        <v>106.1611568382585</v>
      </c>
      <c r="AA11" t="n">
        <v>104.1039311723808</v>
      </c>
      <c r="AB11" t="n">
        <v>102.046705506503</v>
      </c>
      <c r="AC11" t="n">
        <v>99.98947984062528</v>
      </c>
      <c r="AD11" t="n">
        <v>97.93225417474754</v>
      </c>
      <c r="AE11" t="n">
        <v>95.8750285088698</v>
      </c>
      <c r="AF11" t="n">
        <v>93.81780284299208</v>
      </c>
      <c r="AG11" t="n">
        <v>91.76057717711434</v>
      </c>
      <c r="AH11" t="n">
        <v>89.7033515112366</v>
      </c>
      <c r="AI11" t="n">
        <v>87.64612584535888</v>
      </c>
      <c r="AJ11" t="n">
        <v>85.58890017948114</v>
      </c>
      <c r="AK11" t="n">
        <v>83.53167451360341</v>
      </c>
      <c r="AL11" t="n">
        <v>81.47444884772567</v>
      </c>
      <c r="AM11" t="n">
        <v>79.41722318184794</v>
      </c>
      <c r="AN11" t="n">
        <v>77.35999751597021</v>
      </c>
      <c r="AO11" t="n">
        <v>75.30277185009247</v>
      </c>
      <c r="AP11" t="n">
        <v>73.24554618421475</v>
      </c>
      <c r="AQ11" t="n">
        <v>71.18832051833701</v>
      </c>
      <c r="AR11" t="n">
        <v>69.13109485245927</v>
      </c>
      <c r="AS11" t="n">
        <v>67.07386918658153</v>
      </c>
      <c r="AT11" t="n">
        <v>65.01664352070381</v>
      </c>
      <c r="AU11" t="n">
        <v>62.95941785482607</v>
      </c>
      <c r="AV11" t="n">
        <v>60.90219218894833</v>
      </c>
      <c r="AW11" t="n">
        <v>58.84496652307061</v>
      </c>
      <c r="AX11" t="n">
        <v>56.78774085719287</v>
      </c>
      <c r="AY11" t="n">
        <v>54.73051519131513</v>
      </c>
      <c r="AZ11" t="n">
        <v>52.6732895254374</v>
      </c>
      <c r="BA11" t="n">
        <v>50.61606385955967</v>
      </c>
      <c r="BB11" t="n">
        <v>48.55883819368194</v>
      </c>
      <c r="BC11" t="n">
        <v>46.5016125278042</v>
      </c>
      <c r="BD11" t="n">
        <v>44.44438686192646</v>
      </c>
      <c r="BE11" t="n">
        <v>42.38716119604874</v>
      </c>
      <c r="BF11" t="n">
        <v>40.329935530171</v>
      </c>
      <c r="BG11" t="n">
        <v>38.27270986429326</v>
      </c>
      <c r="BH11" t="n">
        <v>36.21548419841554</v>
      </c>
      <c r="BI11" t="n">
        <v>34.1582585325378</v>
      </c>
      <c r="BJ11" t="n">
        <v>32.10103286666006</v>
      </c>
      <c r="BK11" t="n">
        <v>30.04380720078233</v>
      </c>
      <c r="BL11" t="n">
        <v>27.98658153490459</v>
      </c>
      <c r="BM11" t="n">
        <v>25.92935586902686</v>
      </c>
      <c r="BN11" t="n">
        <v>23.87213020314914</v>
      </c>
      <c r="BO11" t="n">
        <v>21.81490453727139</v>
      </c>
      <c r="BP11" t="n">
        <v>19.75767887139367</v>
      </c>
      <c r="BQ11" t="n">
        <v>17.70045320551594</v>
      </c>
      <c r="BR11" t="n">
        <v>15.64322753963819</v>
      </c>
      <c r="BS11" t="n">
        <v>13.58600187376047</v>
      </c>
      <c r="BT11" t="n">
        <v>11.52877620788271</v>
      </c>
      <c r="BU11" t="n">
        <v>9.471550542004991</v>
      </c>
      <c r="BV11" t="n">
        <v>7.414324876127267</v>
      </c>
      <c r="BW11" t="n">
        <v>5.357099210249515</v>
      </c>
      <c r="BX11" t="n">
        <v>3.299873544371792</v>
      </c>
      <c r="BY11" t="n">
        <v>1.242647878494068</v>
      </c>
      <c r="BZ11" t="n">
        <v>-0.8145777873836835</v>
      </c>
      <c r="CA11" t="n">
        <v>-2.871803453261407</v>
      </c>
      <c r="CB11" t="n">
        <v>-4.92902911913913</v>
      </c>
      <c r="CC11" t="n">
        <v>-6.986254785016882</v>
      </c>
      <c r="CD11" t="n">
        <v>-9.043480450894606</v>
      </c>
      <c r="CE11" t="n">
        <v>-11.10070611677233</v>
      </c>
      <c r="CF11" t="n">
        <v>-13.15793178265008</v>
      </c>
      <c r="CG11" t="n">
        <v>-15.2151574485278</v>
      </c>
      <c r="CH11" t="n">
        <v>-17.27238311440556</v>
      </c>
      <c r="CI11" t="n">
        <v>-19.32960878028328</v>
      </c>
      <c r="CJ11" t="n">
        <v>-21.386834446161</v>
      </c>
      <c r="CK11" t="n">
        <v>-23.44406011203876</v>
      </c>
      <c r="CL11" t="n">
        <v>-25.50128577791648</v>
      </c>
      <c r="CM11" t="n">
        <v>-27.5585114437942</v>
      </c>
      <c r="CN11" t="n">
        <v>-29.61573710967195</v>
      </c>
      <c r="CO11" t="n">
        <v>-31.67296277554968</v>
      </c>
      <c r="CP11" t="n">
        <v>-33.7301884414274</v>
      </c>
      <c r="CQ11" t="n">
        <v>-35.78741410730515</v>
      </c>
      <c r="CR11" t="n">
        <v>-37.84463977318288</v>
      </c>
      <c r="CS11" t="n">
        <v>-39.9018654390606</v>
      </c>
      <c r="CT11" t="n">
        <v>-41.95909110493835</v>
      </c>
      <c r="CU11" t="n">
        <v>-44.01631677081608</v>
      </c>
      <c r="CV11" t="n">
        <v>-46.07354243669383</v>
      </c>
      <c r="CW11" t="n">
        <v>-48.13076810257155</v>
      </c>
      <c r="CX11" t="n">
        <v>-50.18799376844927</v>
      </c>
      <c r="CY11" t="n">
        <v>-52.24521943432703</v>
      </c>
      <c r="CZ11" t="n">
        <v>-54.30244510020475</v>
      </c>
      <c r="DA11" t="n">
        <v>-56.35967076608247</v>
      </c>
      <c r="DB11" t="n">
        <v>-58.41689643196023</v>
      </c>
      <c r="DC11" t="n">
        <v>-60.47412209783795</v>
      </c>
      <c r="DD11" t="n">
        <v>-62.53134776371567</v>
      </c>
      <c r="DE11" t="n">
        <v>-64.58857342959342</v>
      </c>
    </row>
    <row r="12">
      <c r="A12" s="9" t="inlineStr">
        <is>
          <t>_Grand Total</t>
        </is>
      </c>
      <c r="B12" t="n">
        <v>5976.693271125892</v>
      </c>
      <c r="C12" t="n">
        <v>5971.581906868921</v>
      </c>
      <c r="D12" t="n">
        <v>5966.47054261195</v>
      </c>
      <c r="E12" t="n">
        <v>5961.359178354979</v>
      </c>
      <c r="F12" t="n">
        <v>5956.247814098008</v>
      </c>
      <c r="G12" t="n">
        <v>5951.136449841037</v>
      </c>
      <c r="H12" t="n">
        <v>5946.025085584066</v>
      </c>
      <c r="I12" t="n">
        <v>5940.913721327095</v>
      </c>
      <c r="J12" t="n">
        <v>5935.802357070123</v>
      </c>
      <c r="K12" t="n">
        <v>5930.690992813153</v>
      </c>
      <c r="L12" t="n">
        <v>5925.579628556182</v>
      </c>
      <c r="M12" t="n">
        <v>5920.468264299211</v>
      </c>
      <c r="N12" t="n">
        <v>5915.356900042239</v>
      </c>
      <c r="O12" t="n">
        <v>5910.245535785269</v>
      </c>
      <c r="P12" t="n">
        <v>5905.134171528298</v>
      </c>
      <c r="Q12" t="n">
        <v>5900.022807271326</v>
      </c>
      <c r="R12" t="n">
        <v>5894.911443014355</v>
      </c>
      <c r="S12" t="n">
        <v>5889.800078757385</v>
      </c>
      <c r="T12" t="n">
        <v>5884.688714500414</v>
      </c>
      <c r="U12" t="n">
        <v>5879.577350243442</v>
      </c>
      <c r="V12" t="n">
        <v>5874.465985986471</v>
      </c>
      <c r="W12" t="n">
        <v>5869.354621729501</v>
      </c>
      <c r="X12" t="n">
        <v>5864.243257472529</v>
      </c>
      <c r="Y12" t="n">
        <v>5859.131893215558</v>
      </c>
      <c r="Z12" t="n">
        <v>5854.020528958587</v>
      </c>
      <c r="AA12" t="n">
        <v>5848.909164701617</v>
      </c>
      <c r="AB12" t="n">
        <v>5843.797800444645</v>
      </c>
      <c r="AC12" t="n">
        <v>5838.686436187674</v>
      </c>
      <c r="AD12" t="n">
        <v>5833.575071930703</v>
      </c>
      <c r="AE12" t="n">
        <v>5828.463707673732</v>
      </c>
      <c r="AF12" t="n">
        <v>5823.352343416761</v>
      </c>
      <c r="AG12" t="n">
        <v>5818.24097915979</v>
      </c>
      <c r="AH12" t="n">
        <v>5813.129614902819</v>
      </c>
      <c r="AI12" t="n">
        <v>5808.018250645848</v>
      </c>
      <c r="AJ12" t="n">
        <v>5802.906886388877</v>
      </c>
      <c r="AK12" t="n">
        <v>5797.795522131906</v>
      </c>
      <c r="AL12" t="n">
        <v>5792.684157874934</v>
      </c>
      <c r="AM12" t="n">
        <v>5787.572793617964</v>
      </c>
      <c r="AN12" t="n">
        <v>5782.461429360993</v>
      </c>
      <c r="AO12" t="n">
        <v>5777.350065104021</v>
      </c>
      <c r="AP12" t="n">
        <v>5772.23870084705</v>
      </c>
      <c r="AQ12" t="n">
        <v>5767.12733659008</v>
      </c>
      <c r="AR12" t="n">
        <v>5762.015972333109</v>
      </c>
      <c r="AS12" t="n">
        <v>5756.904608076137</v>
      </c>
      <c r="AT12" t="n">
        <v>5751.793243819166</v>
      </c>
      <c r="AU12" t="n">
        <v>5746.681879562196</v>
      </c>
      <c r="AV12" t="n">
        <v>5741.570515305224</v>
      </c>
      <c r="AW12" t="n">
        <v>5736.459151048253</v>
      </c>
      <c r="AX12" t="n">
        <v>5731.347786791282</v>
      </c>
      <c r="AY12" t="n">
        <v>5726.236422534312</v>
      </c>
      <c r="AZ12" t="n">
        <v>5721.12505827734</v>
      </c>
      <c r="BA12" t="n">
        <v>5716.013694020369</v>
      </c>
      <c r="BB12" t="n">
        <v>5710.902329763398</v>
      </c>
      <c r="BC12" t="n">
        <v>5705.790965506427</v>
      </c>
      <c r="BD12" t="n">
        <v>5700.679601249456</v>
      </c>
      <c r="BE12" t="n">
        <v>5695.568236992485</v>
      </c>
      <c r="BF12" t="n">
        <v>5690.456872735514</v>
      </c>
      <c r="BG12" t="n">
        <v>5685.345508478543</v>
      </c>
      <c r="BH12" t="n">
        <v>5680.234144221572</v>
      </c>
      <c r="BI12" t="n">
        <v>5675.122779964601</v>
      </c>
      <c r="BJ12" t="n">
        <v>5670.01141570763</v>
      </c>
      <c r="BK12" t="n">
        <v>5664.900051450659</v>
      </c>
      <c r="BL12" t="n">
        <v>5659.788687193688</v>
      </c>
      <c r="BM12" t="n">
        <v>5654.677322936717</v>
      </c>
      <c r="BN12" t="n">
        <v>5649.565958679746</v>
      </c>
      <c r="BO12" t="n">
        <v>5644.454594422775</v>
      </c>
      <c r="BP12" t="n">
        <v>5639.343230165804</v>
      </c>
      <c r="BQ12" t="n">
        <v>5634.231865908832</v>
      </c>
      <c r="BR12" t="n">
        <v>5629.120501651862</v>
      </c>
      <c r="BS12" t="n">
        <v>5624.009137394891</v>
      </c>
      <c r="BT12" t="n">
        <v>5618.89777313792</v>
      </c>
      <c r="BU12" t="n">
        <v>5613.786408880948</v>
      </c>
      <c r="BV12" t="n">
        <v>5608.675044623978</v>
      </c>
      <c r="BW12" t="n">
        <v>5603.563680367007</v>
      </c>
      <c r="BX12" t="n">
        <v>5598.452316110035</v>
      </c>
      <c r="BY12" t="n">
        <v>5593.340951853064</v>
      </c>
      <c r="BZ12" t="n">
        <v>5588.229587596094</v>
      </c>
      <c r="CA12" t="n">
        <v>5583.118223339123</v>
      </c>
      <c r="CB12" t="n">
        <v>5578.006859082151</v>
      </c>
      <c r="CC12" t="n">
        <v>5572.89549482518</v>
      </c>
      <c r="CD12" t="n">
        <v>5567.78413056821</v>
      </c>
      <c r="CE12" t="n">
        <v>5562.672766311238</v>
      </c>
      <c r="CF12" t="n">
        <v>5557.561402054267</v>
      </c>
      <c r="CG12" t="n">
        <v>5552.450037797296</v>
      </c>
      <c r="CH12" t="n">
        <v>5547.338673540326</v>
      </c>
      <c r="CI12" t="n">
        <v>5542.227309283354</v>
      </c>
      <c r="CJ12" t="n">
        <v>5537.115945026383</v>
      </c>
      <c r="CK12" t="n">
        <v>5532.004580769412</v>
      </c>
      <c r="CL12" t="n">
        <v>5526.893216512441</v>
      </c>
      <c r="CM12" t="n">
        <v>5521.78185225547</v>
      </c>
      <c r="CN12" t="n">
        <v>5516.670487998499</v>
      </c>
      <c r="CO12" t="n">
        <v>5511.559123741528</v>
      </c>
      <c r="CP12" t="n">
        <v>5506.447759484557</v>
      </c>
      <c r="CQ12" t="n">
        <v>5501.336395227586</v>
      </c>
      <c r="CR12" t="n">
        <v>5496.225030970615</v>
      </c>
      <c r="CS12" t="n">
        <v>5491.113666713643</v>
      </c>
      <c r="CT12" t="n">
        <v>5486.002302456673</v>
      </c>
      <c r="CU12" t="n">
        <v>5480.890938199702</v>
      </c>
      <c r="CV12" t="n">
        <v>5475.779573942731</v>
      </c>
      <c r="CW12" t="n">
        <v>5470.668209685759</v>
      </c>
      <c r="CX12" t="n">
        <v>5465.556845428789</v>
      </c>
      <c r="CY12" t="n">
        <v>5460.445481171818</v>
      </c>
      <c r="CZ12" t="n">
        <v>5455.334116914846</v>
      </c>
      <c r="DA12" t="n">
        <v>5450.222752657875</v>
      </c>
      <c r="DB12" t="n">
        <v>5445.111388400905</v>
      </c>
      <c r="DC12" t="n">
        <v>5440.000024143934</v>
      </c>
      <c r="DD12" t="n">
        <v>5434.888659886962</v>
      </c>
      <c r="DE12" t="n">
        <v>5429.777295629991</v>
      </c>
    </row>
    <row r="13">
      <c r="A13" s="9" t="inlineStr">
        <is>
          <t>__Atendimentos na APS (exceto saúde mental)</t>
        </is>
      </c>
      <c r="B13" t="n">
        <v>100602.4553672334</v>
      </c>
      <c r="C13" t="n">
        <v>101493.7705187558</v>
      </c>
      <c r="D13" t="n">
        <v>102385.0856702782</v>
      </c>
      <c r="E13" t="n">
        <v>103276.4008218006</v>
      </c>
      <c r="F13" t="n">
        <v>104167.715973323</v>
      </c>
      <c r="G13" t="n">
        <v>105059.0311248454</v>
      </c>
      <c r="H13" t="n">
        <v>105950.3462763678</v>
      </c>
      <c r="I13" t="n">
        <v>106841.6614278902</v>
      </c>
      <c r="J13" t="n">
        <v>107732.9765794126</v>
      </c>
      <c r="K13" t="n">
        <v>108624.291730935</v>
      </c>
      <c r="L13" t="n">
        <v>109515.6068824575</v>
      </c>
      <c r="M13" t="n">
        <v>110406.9220339799</v>
      </c>
      <c r="N13" t="n">
        <v>111298.2371855023</v>
      </c>
      <c r="O13" t="n">
        <v>112189.5523370247</v>
      </c>
      <c r="P13" t="n">
        <v>113080.8674885471</v>
      </c>
      <c r="Q13" t="n">
        <v>113972.1826400695</v>
      </c>
      <c r="R13" t="n">
        <v>114863.4977915919</v>
      </c>
      <c r="S13" t="n">
        <v>115754.8129431143</v>
      </c>
      <c r="T13" t="n">
        <v>116646.1280946367</v>
      </c>
      <c r="U13" t="n">
        <v>117537.4432461591</v>
      </c>
      <c r="V13" t="n">
        <v>118428.7583976815</v>
      </c>
      <c r="W13" t="n">
        <v>119320.0735492039</v>
      </c>
      <c r="X13" t="n">
        <v>120211.3887007263</v>
      </c>
      <c r="Y13" t="n">
        <v>121102.7038522487</v>
      </c>
      <c r="Z13" t="n">
        <v>121994.0190037711</v>
      </c>
      <c r="AA13" t="n">
        <v>122885.3341552935</v>
      </c>
      <c r="AB13" t="n">
        <v>123776.6493068159</v>
      </c>
      <c r="AC13" t="n">
        <v>124667.9644583383</v>
      </c>
      <c r="AD13" t="n">
        <v>125559.2796098608</v>
      </c>
      <c r="AE13" t="n">
        <v>126450.5947613832</v>
      </c>
      <c r="AF13" t="n">
        <v>127341.9099129056</v>
      </c>
      <c r="AG13" t="n">
        <v>128233.225064428</v>
      </c>
      <c r="AH13" t="n">
        <v>129124.5402159504</v>
      </c>
      <c r="AI13" t="n">
        <v>130015.8553674728</v>
      </c>
      <c r="AJ13" t="n">
        <v>130907.1705189952</v>
      </c>
      <c r="AK13" t="n">
        <v>131798.4856705176</v>
      </c>
      <c r="AL13" t="n">
        <v>132689.80082204</v>
      </c>
      <c r="AM13" t="n">
        <v>133581.1159735624</v>
      </c>
      <c r="AN13" t="n">
        <v>134472.4311250848</v>
      </c>
      <c r="AO13" t="n">
        <v>135363.7462766072</v>
      </c>
      <c r="AP13" t="n">
        <v>136255.0614281296</v>
      </c>
      <c r="AQ13" t="n">
        <v>137146.376579652</v>
      </c>
      <c r="AR13" t="n">
        <v>138037.6917311744</v>
      </c>
      <c r="AS13" t="n">
        <v>138929.0068826968</v>
      </c>
      <c r="AT13" t="n">
        <v>139820.3220342192</v>
      </c>
      <c r="AU13" t="n">
        <v>140711.6371857416</v>
      </c>
      <c r="AV13" t="n">
        <v>141602.952337264</v>
      </c>
      <c r="AW13" t="n">
        <v>142494.2674887864</v>
      </c>
      <c r="AX13" t="n">
        <v>143385.5826403089</v>
      </c>
      <c r="AY13" t="n">
        <v>144276.8977918313</v>
      </c>
      <c r="AZ13" t="n">
        <v>145168.2129433537</v>
      </c>
      <c r="BA13" t="n">
        <v>146059.5280948761</v>
      </c>
      <c r="BB13" t="n">
        <v>146950.8432463985</v>
      </c>
      <c r="BC13" t="n">
        <v>147842.1583979209</v>
      </c>
      <c r="BD13" t="n">
        <v>148733.4735494433</v>
      </c>
      <c r="BE13" t="n">
        <v>149624.7887009657</v>
      </c>
      <c r="BF13" t="n">
        <v>150516.1038524881</v>
      </c>
      <c r="BG13" t="n">
        <v>151407.4190040105</v>
      </c>
      <c r="BH13" t="n">
        <v>152298.7341555329</v>
      </c>
      <c r="BI13" t="n">
        <v>153190.0493070553</v>
      </c>
      <c r="BJ13" t="n">
        <v>154081.3644585777</v>
      </c>
      <c r="BK13" t="n">
        <v>154972.6796101001</v>
      </c>
      <c r="BL13" t="n">
        <v>155863.9947616225</v>
      </c>
      <c r="BM13" t="n">
        <v>156755.3099131449</v>
      </c>
      <c r="BN13" t="n">
        <v>157646.6250646673</v>
      </c>
      <c r="BO13" t="n">
        <v>158537.9402161897</v>
      </c>
      <c r="BP13" t="n">
        <v>159429.2553677121</v>
      </c>
      <c r="BQ13" t="n">
        <v>160320.5705192345</v>
      </c>
      <c r="BR13" t="n">
        <v>161211.885670757</v>
      </c>
      <c r="BS13" t="n">
        <v>162103.2008222794</v>
      </c>
      <c r="BT13" t="n">
        <v>162994.5159738018</v>
      </c>
      <c r="BU13" t="n">
        <v>163885.8311253242</v>
      </c>
      <c r="BV13" t="n">
        <v>164777.1462768466</v>
      </c>
      <c r="BW13" t="n">
        <v>165668.461428369</v>
      </c>
      <c r="BX13" t="n">
        <v>166559.7765798914</v>
      </c>
      <c r="BY13" t="n">
        <v>167451.0917314138</v>
      </c>
      <c r="BZ13" t="n">
        <v>168342.4068829362</v>
      </c>
      <c r="CA13" t="n">
        <v>169233.7220344586</v>
      </c>
      <c r="CB13" t="n">
        <v>170125.037185981</v>
      </c>
      <c r="CC13" t="n">
        <v>171016.3523375034</v>
      </c>
      <c r="CD13" t="n">
        <v>171907.6674890258</v>
      </c>
      <c r="CE13" t="n">
        <v>172798.9826405482</v>
      </c>
      <c r="CF13" t="n">
        <v>173690.2977920706</v>
      </c>
      <c r="CG13" t="n">
        <v>174581.612943593</v>
      </c>
      <c r="CH13" t="n">
        <v>175472.9280951154</v>
      </c>
      <c r="CI13" t="n">
        <v>176364.2432466378</v>
      </c>
      <c r="CJ13" t="n">
        <v>177255.5583981602</v>
      </c>
      <c r="CK13" t="n">
        <v>178146.8735496827</v>
      </c>
      <c r="CL13" t="n">
        <v>179038.1887012051</v>
      </c>
      <c r="CM13" t="n">
        <v>179929.5038527275</v>
      </c>
      <c r="CN13" t="n">
        <v>180820.8190042499</v>
      </c>
      <c r="CO13" t="n">
        <v>181712.1341557723</v>
      </c>
      <c r="CP13" t="n">
        <v>182603.4493072947</v>
      </c>
      <c r="CQ13" t="n">
        <v>183494.7644588171</v>
      </c>
      <c r="CR13" t="n">
        <v>184386.0796103395</v>
      </c>
      <c r="CS13" t="n">
        <v>185277.3947618619</v>
      </c>
      <c r="CT13" t="n">
        <v>186168.7099133843</v>
      </c>
      <c r="CU13" t="n">
        <v>187060.0250649067</v>
      </c>
      <c r="CV13" t="n">
        <v>187951.3402164291</v>
      </c>
      <c r="CW13" t="n">
        <v>188842.6553679515</v>
      </c>
      <c r="CX13" t="n">
        <v>189733.9705194739</v>
      </c>
      <c r="CY13" t="n">
        <v>190625.2856709963</v>
      </c>
      <c r="CZ13" t="n">
        <v>191516.6008225187</v>
      </c>
      <c r="DA13" t="n">
        <v>192407.9159740411</v>
      </c>
      <c r="DB13" t="n">
        <v>193299.2311255636</v>
      </c>
      <c r="DC13" t="n">
        <v>194190.546277086</v>
      </c>
      <c r="DD13" t="n">
        <v>195081.8614286084</v>
      </c>
      <c r="DE13" t="n">
        <v>195973.1765801308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>
      <c r="B1" s="9" t="inlineStr">
        <is>
          <t>key</t>
        </is>
      </c>
      <c r="C1" s="9" t="inlineStr">
        <is>
          <t>value</t>
        </is>
      </c>
    </row>
    <row r="2">
      <c r="A2" s="9" t="n">
        <v>0</v>
      </c>
      <c r="B2" t="inlineStr">
        <is>
          <t>DateRange</t>
        </is>
      </c>
      <c r="C2" t="inlineStr">
        <is>
          <t>[2016, 2024]</t>
        </is>
      </c>
    </row>
    <row r="3">
      <c r="A3" s="9" t="n">
        <v>1</v>
      </c>
      <c r="B3" t="inlineStr">
        <is>
          <t>FrequencyDateGroup</t>
        </is>
      </c>
      <c r="C3" t="inlineStr">
        <is>
          <t>M</t>
        </is>
      </c>
    </row>
    <row r="4">
      <c r="A4" s="9" t="n">
        <v>2</v>
      </c>
      <c r="B4" t="inlineStr">
        <is>
          <t>RegressionMethod</t>
        </is>
      </c>
      <c r="C4" t="inlineStr">
        <is>
          <t>prais_winsten</t>
        </is>
      </c>
    </row>
    <row r="5">
      <c r="A5" s="9" t="n">
        <v>3</v>
      </c>
      <c r="B5" t="inlineStr">
        <is>
          <t>ModelFormula</t>
        </is>
      </c>
      <c r="C5" t="inlineStr">
        <is>
          <t>valores~periodo + month_2 + month_3 + month_4 + month_5 + month_6 + month_7 + month_8 + month_9 + month_10 + month_11 + month_12 + Step_PosPandemia + Choque_Inicial + Lockdown_2021 + Trend_PosPandemia</t>
        </is>
      </c>
    </row>
    <row r="6">
      <c r="A6" s="9" t="n">
        <v>4</v>
      </c>
      <c r="B6" t="inlineStr">
        <is>
          <t>DummyArgs</t>
        </is>
      </c>
      <c r="C6" t="inlineStr">
        <is>
          <t>{'Step_PosPandemia': {'start_date': '2020-08-01', 'end_date': '2024-12-01', 'exclude_ranges': [('2021-04-01', '2021-05-01')], 'plot': False, 'step': True}, 'Choque_Inicial': {'start_date': '2020-01-01', 'end_date': '2020-07-01'}, 'Lockdown_2021': {'start_date': '2021-04-01', 'end_date': '2021-05-01'}, 'Trend_PosPandemia': {'start_date': '2020-08-01', 'end_date': '2024-12-01', 'exclude_ranges': [('2021-04-01', '2021-05-01')], 'plot': True, 'add_time_trend': True, 'keep_period_index': False, 'step': False}}</t>
        </is>
      </c>
    </row>
    <row r="7">
      <c r="A7" s="9" t="n">
        <v>5</v>
      </c>
      <c r="B7" t="inlineStr">
        <is>
          <t>IterativeFit</t>
        </is>
      </c>
      <c r="C7" t="b">
        <v>1</v>
      </c>
    </row>
    <row r="8">
      <c r="A8" s="9" t="n">
        <v>6</v>
      </c>
      <c r="B8" t="inlineStr">
        <is>
          <t>MaxIterations</t>
        </is>
      </c>
      <c r="C8" t="n">
        <v>100</v>
      </c>
    </row>
    <row r="9">
      <c r="A9" s="9" t="n">
        <v>7</v>
      </c>
      <c r="B9" t="inlineStr">
        <is>
          <t>CriterioBestRho</t>
        </is>
      </c>
      <c r="C9" t="inlineStr">
        <is>
          <t>aic</t>
        </is>
      </c>
    </row>
    <row r="10">
      <c r="A10" s="9" t="n">
        <v>8</v>
      </c>
      <c r="B10" t="inlineStr">
        <is>
          <t>best_rho_range</t>
        </is>
      </c>
      <c r="C10" t="inlineStr">
        <is>
          <t>[-1.0, 1.0, 0.01]</t>
        </is>
      </c>
    </row>
    <row r="11">
      <c r="A11" s="9" t="n">
        <v>9</v>
      </c>
      <c r="B11" t="inlineStr">
        <is>
          <t>CovType</t>
        </is>
      </c>
      <c r="C11" t="inlineStr">
        <is>
          <t>HAC</t>
        </is>
      </c>
    </row>
    <row r="12">
      <c r="A12" s="9" t="n">
        <v>10</v>
      </c>
      <c r="B12" t="inlineStr">
        <is>
          <t>CovKwargs</t>
        </is>
      </c>
      <c r="C12" t="inlineStr">
        <is>
          <t>{'maxlags': 6}</t>
        </is>
      </c>
    </row>
    <row r="13">
      <c r="A13" s="9" t="n">
        <v>11</v>
      </c>
      <c r="B13" t="inlineStr">
        <is>
          <t>ARIMAOrder</t>
        </is>
      </c>
      <c r="C13" t="inlineStr">
        <is>
          <t>(1, 0, 0)</t>
        </is>
      </c>
    </row>
    <row r="14">
      <c r="A14" s="9" t="n">
        <v>12</v>
      </c>
      <c r="B14" t="inlineStr">
        <is>
          <t>additional_dates_factor</t>
        </is>
      </c>
      <c r="C14" t="n">
        <v>0</v>
      </c>
    </row>
    <row r="15">
      <c r="A15" s="9" t="n">
        <v>13</v>
      </c>
      <c r="B15" t="inlineStr">
        <is>
          <t>DoChowTest</t>
        </is>
      </c>
      <c r="C15" t="b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2025-04-17T17:54:52Z</dcterms:created>
  <dcterms:modified xsi:type="dcterms:W3CDTF">2025-04-22T03:04:00Z</dcterms:modified>
  <cp:lastModifiedBy>Lucas</cp:lastModifiedBy>
</cp:coreProperties>
</file>