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project_valves\Installed_FC\wiesner\"/>
    </mc:Choice>
  </mc:AlternateContent>
  <xr:revisionPtr revIDLastSave="0" documentId="13_ncr:1_{4F8C1A0F-77FB-4FC6-BC40-100FF49E9345}" xr6:coauthVersionLast="44" xr6:coauthVersionMax="44" xr10:uidLastSave="{00000000-0000-0000-0000-000000000000}"/>
  <bookViews>
    <workbookView xWindow="28680" yWindow="-180" windowWidth="29040" windowHeight="17640" xr2:uid="{A2B42C82-492A-4D9B-B46F-2CE6D6889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41" i="1" l="1"/>
  <c r="K29" i="1"/>
  <c r="K31" i="1" s="1"/>
  <c r="F29" i="1"/>
  <c r="F31" i="1" s="1"/>
  <c r="K14" i="1"/>
  <c r="F14" i="1"/>
  <c r="H6" i="1"/>
  <c r="H5" i="1"/>
  <c r="H7" i="1" s="1"/>
  <c r="K36" i="1" l="1"/>
  <c r="K37" i="1" s="1"/>
  <c r="F36" i="1"/>
  <c r="K19" i="1"/>
  <c r="F19" i="1"/>
  <c r="F20" i="1" s="1"/>
  <c r="K20" i="1"/>
  <c r="F37" i="1"/>
  <c r="K38" i="1" l="1"/>
</calcChain>
</file>

<file path=xl/sharedStrings.xml><?xml version="1.0" encoding="utf-8"?>
<sst xmlns="http://schemas.openxmlformats.org/spreadsheetml/2006/main" count="60" uniqueCount="20">
  <si>
    <t>TAF 01</t>
  </si>
  <si>
    <t>TAF 02</t>
  </si>
  <si>
    <t>DN (m)</t>
  </si>
  <si>
    <t>Elevation (m)</t>
  </si>
  <si>
    <t>Volumen (m^3)</t>
  </si>
  <si>
    <t>Limpieza de un filtro</t>
  </si>
  <si>
    <t>m3/s</t>
  </si>
  <si>
    <t>min</t>
  </si>
  <si>
    <t>Volumen necesario =</t>
  </si>
  <si>
    <t>Tiempo =</t>
  </si>
  <si>
    <t>Caudal =</t>
  </si>
  <si>
    <t>m^3</t>
  </si>
  <si>
    <t>Limpieza de dos filtros</t>
  </si>
  <si>
    <t>Nivel del TAFs despues del lavado</t>
  </si>
  <si>
    <t>Nivel</t>
  </si>
  <si>
    <t>m</t>
  </si>
  <si>
    <t xml:space="preserve">Volumen Total: </t>
  </si>
  <si>
    <t>TAF Volumen entregado</t>
  </si>
  <si>
    <t>Bombas Volumen entregado</t>
  </si>
  <si>
    <t>Tiempo necesario de llenado del TAF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</si>
</sst>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3" fillId="0" borderId="0" xfId="0" applyFont="1" applyBorder="1"/>
    <xf numFmtId="0" fontId="0" fillId="0" borderId="5" xfId="0" applyBorder="1"/>
    <xf numFmtId="0" fontId="0" fillId="0" borderId="0" xfId="0" applyBorder="1" applyAlignment="1">
      <alignment horizontal="right"/>
    </xf>
    <xf numFmtId="43" fontId="0" fillId="0" borderId="0" xfId="1" applyFont="1" applyBorder="1"/>
    <xf numFmtId="43" fontId="0" fillId="0" borderId="0" xfId="0" applyNumberFormat="1" applyBorder="1"/>
    <xf numFmtId="43" fontId="2" fillId="3" borderId="0" xfId="0" applyNumberFormat="1" applyFont="1" applyFill="1" applyBorder="1"/>
    <xf numFmtId="20" fontId="0" fillId="2" borderId="0" xfId="0" applyNumberFormat="1" applyFill="1" applyBorder="1"/>
    <xf numFmtId="0" fontId="0" fillId="2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09E20-F7E3-4BDF-9325-374C6DAE55DE}">
  <dimension ref="B2:M43"/>
  <sheetViews>
    <sheetView showGridLines="0" tabSelected="1" workbookViewId="0">
      <selection activeCell="B7" sqref="B7"/>
    </sheetView>
  </sheetViews>
  <sheetFormatPr defaultRowHeight="15" x14ac:dyDescent="0.25"/>
  <cols>
    <col min="6" max="6" width="9.5703125" bestFit="1" customWidth="1"/>
    <col min="7" max="7" width="12.85546875" bestFit="1" customWidth="1"/>
    <col min="8" max="8" width="14.85546875" bestFit="1" customWidth="1"/>
    <col min="10" max="11" width="9.5703125" bestFit="1" customWidth="1"/>
  </cols>
  <sheetData>
    <row r="2" spans="2:13" ht="15.75" thickBot="1" x14ac:dyDescent="0.3"/>
    <row r="3" spans="2:13" x14ac:dyDescent="0.25">
      <c r="D3" s="1"/>
      <c r="E3" s="2"/>
      <c r="F3" s="2"/>
      <c r="G3" s="2"/>
      <c r="H3" s="2"/>
      <c r="I3" s="3"/>
    </row>
    <row r="4" spans="2:13" x14ac:dyDescent="0.25">
      <c r="D4" s="4"/>
      <c r="E4" s="5"/>
      <c r="F4" s="5" t="s">
        <v>2</v>
      </c>
      <c r="G4" s="5" t="s">
        <v>3</v>
      </c>
      <c r="H4" s="5" t="s">
        <v>4</v>
      </c>
      <c r="I4" s="7"/>
    </row>
    <row r="5" spans="2:13" x14ac:dyDescent="0.25">
      <c r="D5" s="4"/>
      <c r="E5" s="5" t="s">
        <v>0</v>
      </c>
      <c r="F5" s="5">
        <v>30</v>
      </c>
      <c r="G5" s="5">
        <v>5</v>
      </c>
      <c r="H5" s="9">
        <f>PI()*F5^2/4*G5</f>
        <v>3534.291735288517</v>
      </c>
      <c r="I5" s="7"/>
    </row>
    <row r="6" spans="2:13" x14ac:dyDescent="0.25">
      <c r="D6" s="4"/>
      <c r="E6" s="5" t="s">
        <v>1</v>
      </c>
      <c r="F6" s="5">
        <v>30</v>
      </c>
      <c r="G6" s="5">
        <v>5</v>
      </c>
      <c r="H6" s="9">
        <f>PI()*F6^2/4*G6</f>
        <v>3534.291735288517</v>
      </c>
      <c r="I6" s="7"/>
    </row>
    <row r="7" spans="2:13" x14ac:dyDescent="0.25">
      <c r="D7" s="4"/>
      <c r="E7" s="5"/>
      <c r="F7" s="5"/>
      <c r="G7" s="8" t="s">
        <v>16</v>
      </c>
      <c r="H7" s="10">
        <f>H5+H6</f>
        <v>7068.5834705770339</v>
      </c>
      <c r="I7" s="7" t="s">
        <v>11</v>
      </c>
    </row>
    <row r="8" spans="2:13" ht="15.75" thickBot="1" x14ac:dyDescent="0.3">
      <c r="D8" s="14"/>
      <c r="E8" s="15"/>
      <c r="F8" s="15"/>
      <c r="G8" s="15"/>
      <c r="H8" s="15"/>
      <c r="I8" s="16"/>
    </row>
    <row r="9" spans="2:13" ht="15.75" thickBot="1" x14ac:dyDescent="0.3">
      <c r="B9" s="1"/>
      <c r="C9" s="2"/>
      <c r="D9" s="17" t="s">
        <v>5</v>
      </c>
      <c r="E9" s="18"/>
      <c r="F9" s="18"/>
      <c r="G9" s="18"/>
      <c r="H9" s="18"/>
      <c r="I9" s="19"/>
      <c r="J9" s="2"/>
      <c r="K9" s="2"/>
      <c r="L9" s="2"/>
      <c r="M9" s="3"/>
    </row>
    <row r="10" spans="2:13" x14ac:dyDescent="0.2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7"/>
    </row>
    <row r="11" spans="2:13" x14ac:dyDescent="0.25">
      <c r="B11" s="4"/>
      <c r="C11" s="5"/>
      <c r="D11" s="5"/>
      <c r="E11" s="6" t="s">
        <v>5</v>
      </c>
      <c r="F11" s="5"/>
      <c r="G11" s="5"/>
      <c r="H11" s="5"/>
      <c r="I11" s="5"/>
      <c r="J11" s="6" t="s">
        <v>5</v>
      </c>
      <c r="K11" s="5"/>
      <c r="L11" s="5"/>
      <c r="M11" s="7"/>
    </row>
    <row r="12" spans="2:13" x14ac:dyDescent="0.25">
      <c r="B12" s="4"/>
      <c r="C12" s="5"/>
      <c r="D12" s="5"/>
      <c r="E12" s="5" t="s">
        <v>10</v>
      </c>
      <c r="F12" s="5">
        <v>2.61</v>
      </c>
      <c r="G12" s="5" t="s">
        <v>6</v>
      </c>
      <c r="H12" s="5"/>
      <c r="I12" s="5"/>
      <c r="J12" s="5" t="s">
        <v>10</v>
      </c>
      <c r="K12" s="5">
        <v>3.25</v>
      </c>
      <c r="L12" s="5"/>
      <c r="M12" s="7"/>
    </row>
    <row r="13" spans="2:13" x14ac:dyDescent="0.25">
      <c r="B13" s="4"/>
      <c r="C13" s="5"/>
      <c r="D13" s="5"/>
      <c r="E13" s="5" t="s">
        <v>9</v>
      </c>
      <c r="F13" s="5">
        <v>20</v>
      </c>
      <c r="G13" s="5" t="s">
        <v>7</v>
      </c>
      <c r="H13" s="5"/>
      <c r="I13" s="5"/>
      <c r="J13" s="5" t="s">
        <v>9</v>
      </c>
      <c r="K13" s="5">
        <v>20</v>
      </c>
      <c r="L13" s="5"/>
      <c r="M13" s="7"/>
    </row>
    <row r="14" spans="2:13" x14ac:dyDescent="0.25">
      <c r="B14" s="4"/>
      <c r="C14" s="5"/>
      <c r="D14" s="5"/>
      <c r="E14" s="8" t="s">
        <v>8</v>
      </c>
      <c r="F14" s="9">
        <f>(F13*60)*F12</f>
        <v>3132</v>
      </c>
      <c r="G14" s="5" t="s">
        <v>11</v>
      </c>
      <c r="H14" s="5"/>
      <c r="I14" s="5"/>
      <c r="J14" s="8" t="s">
        <v>8</v>
      </c>
      <c r="K14" s="9">
        <f>(K13*60)*K12</f>
        <v>3900</v>
      </c>
      <c r="L14" s="5"/>
      <c r="M14" s="7"/>
    </row>
    <row r="15" spans="2:13" x14ac:dyDescent="0.2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7"/>
    </row>
    <row r="16" spans="2:13" x14ac:dyDescent="0.2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7"/>
    </row>
    <row r="17" spans="2:13" x14ac:dyDescent="0.25">
      <c r="B17" s="4"/>
      <c r="C17" s="5"/>
      <c r="D17" s="5"/>
      <c r="E17" s="5" t="s">
        <v>13</v>
      </c>
      <c r="F17" s="5"/>
      <c r="G17" s="5"/>
      <c r="H17" s="5"/>
      <c r="I17" s="5"/>
      <c r="J17" s="5" t="s">
        <v>13</v>
      </c>
      <c r="K17" s="5"/>
      <c r="L17" s="5"/>
      <c r="M17" s="7"/>
    </row>
    <row r="18" spans="2:13" x14ac:dyDescent="0.25">
      <c r="B18" s="4"/>
      <c r="C18" s="5"/>
      <c r="D18" s="5"/>
      <c r="E18" s="5" t="s">
        <v>14</v>
      </c>
      <c r="F18" s="5">
        <v>3.55</v>
      </c>
      <c r="G18" s="5" t="s">
        <v>15</v>
      </c>
      <c r="H18" s="5"/>
      <c r="I18" s="5"/>
      <c r="J18" s="5" t="s">
        <v>14</v>
      </c>
      <c r="K18" s="5">
        <v>2.98</v>
      </c>
      <c r="L18" s="5"/>
      <c r="M18" s="7"/>
    </row>
    <row r="19" spans="2:13" x14ac:dyDescent="0.25">
      <c r="B19" s="4"/>
      <c r="C19" s="5"/>
      <c r="D19" s="5"/>
      <c r="E19" s="8" t="s">
        <v>17</v>
      </c>
      <c r="F19" s="10">
        <f>(5-F18)*($H$7/5)</f>
        <v>2049.88920646734</v>
      </c>
      <c r="G19" s="5" t="s">
        <v>11</v>
      </c>
      <c r="H19" s="5"/>
      <c r="I19" s="5"/>
      <c r="J19" s="8" t="s">
        <v>17</v>
      </c>
      <c r="K19" s="10">
        <f>(5-K18)*($H$7/5)</f>
        <v>2855.7077221131221</v>
      </c>
      <c r="L19" s="5"/>
      <c r="M19" s="7"/>
    </row>
    <row r="20" spans="2:13" x14ac:dyDescent="0.25">
      <c r="B20" s="4"/>
      <c r="C20" s="5"/>
      <c r="D20" s="5"/>
      <c r="E20" s="8" t="s">
        <v>18</v>
      </c>
      <c r="F20" s="10">
        <f>F14-F19</f>
        <v>1082.11079353266</v>
      </c>
      <c r="G20" s="5" t="s">
        <v>11</v>
      </c>
      <c r="H20" s="5"/>
      <c r="I20" s="5"/>
      <c r="J20" s="8" t="s">
        <v>18</v>
      </c>
      <c r="K20" s="10">
        <f>K14-K19</f>
        <v>1044.2922778868779</v>
      </c>
      <c r="L20" s="5"/>
      <c r="M20" s="7"/>
    </row>
    <row r="21" spans="2:13" x14ac:dyDescent="0.25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7"/>
    </row>
    <row r="22" spans="2:13" x14ac:dyDescent="0.25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7"/>
    </row>
    <row r="23" spans="2:13" x14ac:dyDescent="0.25">
      <c r="B23" s="4"/>
      <c r="C23" s="5"/>
      <c r="D23" s="5"/>
      <c r="E23" s="8" t="s">
        <v>19</v>
      </c>
      <c r="F23" s="13">
        <v>39</v>
      </c>
      <c r="G23" s="5" t="s">
        <v>7</v>
      </c>
      <c r="H23" s="5"/>
      <c r="I23" s="5"/>
      <c r="J23" s="8" t="s">
        <v>19</v>
      </c>
      <c r="K23" s="13">
        <v>52</v>
      </c>
      <c r="L23" s="6" t="s">
        <v>7</v>
      </c>
      <c r="M23" s="7"/>
    </row>
    <row r="24" spans="2:13" x14ac:dyDescent="0.25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7"/>
    </row>
    <row r="25" spans="2:13" ht="15.75" thickBot="1" x14ac:dyDescent="0.3"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6"/>
    </row>
    <row r="26" spans="2:13" x14ac:dyDescent="0.25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3"/>
    </row>
    <row r="27" spans="2:13" x14ac:dyDescent="0.25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7"/>
    </row>
    <row r="28" spans="2:13" x14ac:dyDescent="0.25">
      <c r="B28" s="4"/>
      <c r="C28" s="5"/>
      <c r="D28" s="5"/>
      <c r="E28" s="6" t="s">
        <v>12</v>
      </c>
      <c r="F28" s="5"/>
      <c r="G28" s="5"/>
      <c r="H28" s="5"/>
      <c r="I28" s="5"/>
      <c r="J28" s="6" t="s">
        <v>12</v>
      </c>
      <c r="K28" s="5"/>
      <c r="L28" s="5"/>
      <c r="M28" s="7"/>
    </row>
    <row r="29" spans="2:13" x14ac:dyDescent="0.25">
      <c r="B29" s="4"/>
      <c r="C29" s="5"/>
      <c r="D29" s="5"/>
      <c r="E29" s="5" t="s">
        <v>10</v>
      </c>
      <c r="F29" s="5">
        <f>F12*2</f>
        <v>5.22</v>
      </c>
      <c r="G29" s="5" t="s">
        <v>6</v>
      </c>
      <c r="H29" s="5"/>
      <c r="I29" s="5"/>
      <c r="J29" s="5" t="s">
        <v>10</v>
      </c>
      <c r="K29" s="5">
        <f>K12*2</f>
        <v>6.5</v>
      </c>
      <c r="L29" s="5"/>
      <c r="M29" s="7"/>
    </row>
    <row r="30" spans="2:13" x14ac:dyDescent="0.25">
      <c r="B30" s="4"/>
      <c r="C30" s="5"/>
      <c r="D30" s="5"/>
      <c r="E30" s="5" t="s">
        <v>9</v>
      </c>
      <c r="F30" s="5">
        <v>20</v>
      </c>
      <c r="G30" s="5" t="s">
        <v>7</v>
      </c>
      <c r="H30" s="5"/>
      <c r="I30" s="5"/>
      <c r="J30" s="5" t="s">
        <v>9</v>
      </c>
      <c r="K30" s="5">
        <v>20</v>
      </c>
      <c r="L30" s="5"/>
      <c r="M30" s="7"/>
    </row>
    <row r="31" spans="2:13" x14ac:dyDescent="0.25">
      <c r="B31" s="4"/>
      <c r="C31" s="5"/>
      <c r="D31" s="5"/>
      <c r="E31" s="8" t="s">
        <v>8</v>
      </c>
      <c r="F31" s="9">
        <f>(F30*60)*F29</f>
        <v>6264</v>
      </c>
      <c r="G31" s="5" t="s">
        <v>11</v>
      </c>
      <c r="H31" s="5"/>
      <c r="I31" s="5"/>
      <c r="J31" s="8" t="s">
        <v>8</v>
      </c>
      <c r="K31" s="9">
        <f>(K30*60)*K29</f>
        <v>7800</v>
      </c>
      <c r="L31" s="5"/>
      <c r="M31" s="7"/>
    </row>
    <row r="32" spans="2:13" x14ac:dyDescent="0.25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7"/>
    </row>
    <row r="33" spans="2:13" x14ac:dyDescent="0.25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7"/>
    </row>
    <row r="34" spans="2:13" x14ac:dyDescent="0.25">
      <c r="B34" s="4"/>
      <c r="C34" s="5"/>
      <c r="D34" s="5"/>
      <c r="E34" s="5" t="s">
        <v>13</v>
      </c>
      <c r="F34" s="5"/>
      <c r="G34" s="5"/>
      <c r="H34" s="5"/>
      <c r="I34" s="5"/>
      <c r="J34" s="5" t="s">
        <v>13</v>
      </c>
      <c r="K34" s="5"/>
      <c r="L34" s="5"/>
      <c r="M34" s="7"/>
    </row>
    <row r="35" spans="2:13" x14ac:dyDescent="0.25">
      <c r="B35" s="4"/>
      <c r="C35" s="5"/>
      <c r="D35" s="5"/>
      <c r="E35" s="5" t="s">
        <v>14</v>
      </c>
      <c r="F35" s="5">
        <v>1.46</v>
      </c>
      <c r="G35" s="5" t="s">
        <v>15</v>
      </c>
      <c r="H35" s="5"/>
      <c r="I35" s="5"/>
      <c r="J35" s="5" t="s">
        <v>14</v>
      </c>
      <c r="K35" s="5">
        <v>0.35</v>
      </c>
      <c r="L35" s="5"/>
      <c r="M35" s="7"/>
    </row>
    <row r="36" spans="2:13" x14ac:dyDescent="0.25">
      <c r="B36" s="4"/>
      <c r="C36" s="5"/>
      <c r="D36" s="5"/>
      <c r="E36" s="8" t="s">
        <v>17</v>
      </c>
      <c r="F36" s="10">
        <f>(5-F35)*($H$7/5)</f>
        <v>5004.5570971685402</v>
      </c>
      <c r="G36" s="5" t="s">
        <v>11</v>
      </c>
      <c r="H36" s="5"/>
      <c r="I36" s="5"/>
      <c r="J36" s="8" t="s">
        <v>17</v>
      </c>
      <c r="K36" s="10">
        <f>(5-K35)*($H$7/5)</f>
        <v>6573.7826276366422</v>
      </c>
      <c r="L36" s="5"/>
      <c r="M36" s="7"/>
    </row>
    <row r="37" spans="2:13" x14ac:dyDescent="0.25">
      <c r="B37" s="4"/>
      <c r="C37" s="5"/>
      <c r="D37" s="5"/>
      <c r="E37" s="8" t="s">
        <v>18</v>
      </c>
      <c r="F37" s="10">
        <f>F31-F36</f>
        <v>1259.4429028314598</v>
      </c>
      <c r="G37" s="5" t="s">
        <v>11</v>
      </c>
      <c r="H37" s="5"/>
      <c r="I37" s="5"/>
      <c r="J37" s="8" t="s">
        <v>18</v>
      </c>
      <c r="K37" s="10">
        <f>K31-K36</f>
        <v>1226.2173723633578</v>
      </c>
      <c r="L37" s="5"/>
      <c r="M37" s="7"/>
    </row>
    <row r="38" spans="2:13" x14ac:dyDescent="0.25">
      <c r="B38" s="4"/>
      <c r="C38" s="5"/>
      <c r="D38" s="5"/>
      <c r="E38" s="5"/>
      <c r="F38" s="5"/>
      <c r="G38" s="5"/>
      <c r="H38" s="5"/>
      <c r="I38" s="5"/>
      <c r="J38" s="5"/>
      <c r="K38" s="11">
        <f>K36+K37</f>
        <v>7800</v>
      </c>
      <c r="L38" s="5"/>
      <c r="M38" s="7"/>
    </row>
    <row r="39" spans="2:13" x14ac:dyDescent="0.25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7"/>
    </row>
    <row r="40" spans="2:13" x14ac:dyDescent="0.25">
      <c r="B40" s="4"/>
      <c r="C40" s="5"/>
      <c r="D40" s="5"/>
      <c r="E40" s="8" t="s">
        <v>19</v>
      </c>
      <c r="F40" s="12">
        <v>5.8333333333333327E-2</v>
      </c>
      <c r="G40" s="5"/>
      <c r="H40" s="5"/>
      <c r="I40" s="5"/>
      <c r="J40" s="8" t="s">
        <v>19</v>
      </c>
      <c r="K40" s="12">
        <v>7.2916666666666671E-2</v>
      </c>
      <c r="L40" s="5"/>
      <c r="M40" s="7"/>
    </row>
    <row r="41" spans="2:13" x14ac:dyDescent="0.25">
      <c r="B41" s="4"/>
      <c r="C41" s="5"/>
      <c r="D41" s="5"/>
      <c r="E41" s="5"/>
      <c r="F41" s="13">
        <v>84</v>
      </c>
      <c r="G41" s="5" t="s">
        <v>7</v>
      </c>
      <c r="H41" s="5"/>
      <c r="I41" s="5"/>
      <c r="J41" s="5"/>
      <c r="K41" s="13">
        <f>60+45</f>
        <v>105</v>
      </c>
      <c r="L41" s="6" t="s">
        <v>7</v>
      </c>
      <c r="M41" s="7"/>
    </row>
    <row r="42" spans="2:13" x14ac:dyDescent="0.25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7"/>
    </row>
    <row r="43" spans="2:13" ht="15.75" thickBot="1" x14ac:dyDescent="0.3">
      <c r="B43" s="14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6"/>
    </row>
  </sheetData>
  <mergeCells count="1">
    <mergeCell ref="D9:I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Trujillo</dc:creator>
  <cp:lastModifiedBy>Raul Trujillo</cp:lastModifiedBy>
  <dcterms:created xsi:type="dcterms:W3CDTF">2020-07-01T11:02:56Z</dcterms:created>
  <dcterms:modified xsi:type="dcterms:W3CDTF">2020-07-02T13:40:06Z</dcterms:modified>
</cp:coreProperties>
</file>