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Assignment Sheet" sheetId="1" r:id="rId1"/>
    <s:sheet name="WithFeed" sheetId="2" r:id="rId2"/>
    <s:sheet name="WithoutFeed" sheetId="3" r:id="rId3"/>
    <s:sheet name="FinalSheet" sheetId="4" r:id="rId4"/>
  </s:sheets>
  <s:definedNames>
    <s:definedName hidden="1" localSheetId="2" name="_xlnm._FilterDatabase">'WithoutFeed'!$A$1:$P$42</s:definedName>
  </s:definedNames>
  <s:calcPr calcId="124519" fullCalcOnLoad="1"/>
</s:workbook>
</file>

<file path=xl/sharedStrings.xml><?xml version="1.0" encoding="utf-8"?>
<sst xmlns="http://schemas.openxmlformats.org/spreadsheetml/2006/main" uniqueCount="115">
  <si>
    <t>Agent Name</t>
  </si>
  <si>
    <t>Total Request</t>
  </si>
  <si>
    <t>Success</t>
  </si>
  <si>
    <t>Agent Error</t>
  </si>
  <si>
    <t>Site Error</t>
  </si>
  <si>
    <t>UAR</t>
  </si>
  <si>
    <t>Infra</t>
  </si>
  <si>
    <t>Success %</t>
  </si>
  <si>
    <t>AGENT ERROR %age</t>
  </si>
  <si>
    <t>SITES ERROR %age</t>
  </si>
  <si>
    <t>UAR %age</t>
  </si>
  <si>
    <t>Assignee</t>
  </si>
  <si>
    <t>ZAEdgarsCC</t>
  </si>
  <si>
    <t>Vandana</t>
  </si>
  <si>
    <t>SAABSA</t>
  </si>
  <si>
    <t>ZAOldMutualInvestments</t>
  </si>
  <si>
    <t>ZAAllanGrayInvestments</t>
  </si>
  <si>
    <t>ZAWoolworthsStoreCard</t>
  </si>
  <si>
    <t>StandardSA</t>
  </si>
  <si>
    <t>DiscoveryCCSA</t>
  </si>
  <si>
    <t>ZAPSGOnlineInvestments</t>
  </si>
  <si>
    <t>ClicksClubCard</t>
  </si>
  <si>
    <t>NEDBANKSA</t>
  </si>
  <si>
    <t>SAABSACC</t>
  </si>
  <si>
    <t>DiscoveryInsuranceSA</t>
  </si>
  <si>
    <t>ZANedBankCC</t>
  </si>
  <si>
    <t>ZASatrixInvestments</t>
  </si>
  <si>
    <t>StandardSACC</t>
  </si>
  <si>
    <t>ZAStandardBankUnitTrusts</t>
  </si>
  <si>
    <t>ZAAlexanderForbesInvestments</t>
  </si>
  <si>
    <t>ZAFNBCredits</t>
  </si>
  <si>
    <t>ZATFGCredits</t>
  </si>
  <si>
    <t>NEDBankLoanSADF</t>
  </si>
  <si>
    <t>FNBankZA</t>
  </si>
  <si>
    <t>NEDBankSADF</t>
  </si>
  <si>
    <t>NEDBANKSALoan</t>
  </si>
  <si>
    <t>WesBankZA</t>
  </si>
  <si>
    <t>ZAFNBInvestments</t>
  </si>
  <si>
    <t>ZAMomentum</t>
  </si>
  <si>
    <t>FNBankZARewards</t>
  </si>
  <si>
    <t>ZASanlamGlacier</t>
  </si>
  <si>
    <t>ZADinersClubCC</t>
  </si>
  <si>
    <t>ZADisChemRewards</t>
  </si>
  <si>
    <t>NEDBankInvestmentDF</t>
  </si>
  <si>
    <t>NEDBankCreditsSADF</t>
  </si>
  <si>
    <t>InvestecBankDF</t>
  </si>
  <si>
    <t>ZAStandardBankOnlineShareTrading</t>
  </si>
  <si>
    <t>ZASAHomeLoans</t>
  </si>
  <si>
    <t>ZALibertyInvestment</t>
  </si>
  <si>
    <t>ZAStandardRewards</t>
  </si>
  <si>
    <t>ZAFNBLoan</t>
  </si>
  <si>
    <t>InvestecInvestmentDF</t>
  </si>
  <si>
    <t>ZAInvestecInvestment</t>
  </si>
  <si>
    <t>ZAPicknPayRewards</t>
  </si>
  <si>
    <t>InvestecRewardsDF</t>
  </si>
  <si>
    <t>ZAStandardMortgage</t>
  </si>
  <si>
    <t>ZAFNBMortgage</t>
  </si>
  <si>
    <t>InvestecLoanDF</t>
  </si>
  <si>
    <t>CLASS_NAME</t>
  </si>
  <si>
    <t>TOTAL_REQUEST</t>
  </si>
  <si>
    <t>SUCCESS</t>
  </si>
  <si>
    <t>AGENT_ERROR</t>
  </si>
  <si>
    <t>SITE_ERROR</t>
  </si>
  <si>
    <t>UAR_ERROR</t>
  </si>
  <si>
    <t>INFRA_ERROR</t>
  </si>
  <si>
    <t>NULLCII_414_422_ERR</t>
  </si>
  <si>
    <t>SUMMARY</t>
  </si>
  <si>
    <t>AGENT ERROR %</t>
  </si>
  <si>
    <t>SITE ERROR %</t>
  </si>
  <si>
    <t>UAR ERROR %</t>
  </si>
  <si>
    <t>DiscoveryRewardsSA</t>
  </si>
  <si>
    <t>INFRA ERROR %</t>
  </si>
  <si>
    <t>TOTAL SUCCESS %</t>
  </si>
  <si>
    <t>NUll CII ERROR %</t>
  </si>
  <si>
    <t>ZACapitecBank</t>
  </si>
  <si>
    <t>ZAABSAMortgage</t>
  </si>
  <si>
    <t>AGENT ERROR</t>
  </si>
  <si>
    <t>SITES ERROR</t>
  </si>
  <si>
    <t>error 423</t>
  </si>
  <si>
    <t>ZADiscoveryInvestments</t>
  </si>
  <si>
    <t>ZAStandardLoans</t>
  </si>
  <si>
    <t>SUM OF TOTAL</t>
  </si>
  <si>
    <t>Hi All,</t>
  </si>
  <si>
    <t>SA Error Rate:</t>
  </si>
  <si>
    <t>Rating 5</t>
  </si>
  <si>
    <t>Rating 4</t>
  </si>
  <si>
    <t>Rating 3</t>
  </si>
  <si>
    <t>Rating 2</t>
  </si>
  <si>
    <t>Rating 1</t>
  </si>
  <si>
    <t>Target Success %age</t>
  </si>
  <si>
    <t>&gt;=95%</t>
  </si>
  <si>
    <t>&gt;94-95%</t>
  </si>
  <si>
    <t>&gt;92.5-94%</t>
  </si>
  <si>
    <t>&gt;91-92.5%</t>
  </si>
  <si>
    <t>&lt;91%</t>
  </si>
  <si>
    <t>Today's Success %age</t>
  </si>
  <si>
    <t>Target Agent error %age (for rating 3)</t>
  </si>
  <si>
    <t>Comments:-</t>
  </si>
  <si>
    <t xml:space="preserve">  </t>
  </si>
  <si>
    <t xml:space="preserve">            </t>
  </si>
  <si>
    <t xml:space="preserve">            Working on site error and agent error.</t>
  </si>
  <si>
    <t>Current Agent error %age</t>
  </si>
  <si>
    <t xml:space="preserve">               </t>
  </si>
  <si>
    <t xml:space="preserve">            </t>
  </si>
  <si>
    <t>Target Site error %age (for rating 3)</t>
  </si>
  <si>
    <t>Current Site error %age</t>
  </si>
  <si>
    <t xml:space="preserve">        2.06%                                  2.07%</t>
  </si>
  <si>
    <t xml:space="preserve">Note :-Excluding  SAABSA and SAABSACC  Capcha issue(427 Error Block contribution 0.02%) and  </t>
  </si>
  <si>
    <t>InvestecInvestmentDF Genuine UARs(414 Error Block  contribution – 0.01%).</t>
  </si>
  <si>
    <t>Target UAR error %age (for rating 3)</t>
  </si>
  <si>
    <t>Current UAR error %age</t>
  </si>
  <si>
    <t>Today’s SA Overall  Refresh  Stats.[from sitep - item_errors_24hr]</t>
  </si>
  <si>
    <t>·         Over all SA Stats</t>
  </si>
  <si>
    <t xml:space="preserve">         ·         SA Over all  Stats [Not Include Feed Agents]</t>
  </si>
  <si>
    <t>Vishnu</t>
  </si>
</sst>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Times New Roman"/>
      <family val="1"/>
      <color rgb="FF000000"/>
      <sz val="10"/>
    </font>
    <font>
      <name val="Arial"/>
      <family val="2"/>
      <b val="1"/>
      <color indexed="9"/>
      <sz val="10"/>
    </font>
    <font>
      <name val="Arial"/>
      <family val="2"/>
      <b val="1"/>
      <color indexed="10"/>
      <sz val="10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b val="1"/>
      <i val="1"/>
      <color theme="1"/>
      <sz val="7"/>
    </font>
    <font>
      <name val="Calibri"/>
      <family val="2"/>
      <b val="1"/>
      <i val="1"/>
      <color theme="1"/>
      <sz val="10"/>
      <scheme val="minor"/>
    </font>
    <font>
      <name val="Times New Roman"/>
      <family val="1"/>
      <color theme="1"/>
      <sz val="10"/>
    </font>
    <font>
      <name val="Arial"/>
      <family val="2"/>
      <b val="1"/>
      <color rgb="FF000000"/>
      <sz val="10"/>
    </font>
    <font>
      <name val="Verdana"/>
      <family val="2"/>
      <color theme="1"/>
      <sz val="10"/>
    </font>
    <font>
      <name val="Calibri"/>
      <family val="2"/>
      <color theme="1"/>
      <sz val="11"/>
    </font>
    <font>
      <name val="Cambria"/>
      <family val="1"/>
      <b val="1"/>
      <color theme="1"/>
      <sz val="11"/>
    </font>
    <font>
      <name val="Times New Roman"/>
      <family val="1"/>
      <color theme="1"/>
      <sz val="12"/>
    </font>
    <font>
      <name val="Cambria"/>
      <family val="1"/>
      <color theme="1"/>
      <sz val="11"/>
    </font>
    <font>
      <name val="Cambria"/>
      <family val="1"/>
      <b val="1"/>
      <i val="1"/>
      <color theme="1"/>
      <sz val="11"/>
    </font>
    <font>
      <name val="Calibri"/>
      <family val="2"/>
      <color rgb="FF000000"/>
      <sz val="12"/>
    </font>
    <font>
      <name val="Cambria"/>
      <family val="1"/>
      <i val="1"/>
      <color theme="1"/>
      <sz val="12"/>
    </font>
    <font>
      <name val="Cambria"/>
      <family val="1"/>
      <color theme="1"/>
      <sz val="12"/>
    </font>
    <font>
      <name val="Cambria"/>
      <family val="1"/>
      <i val="1"/>
      <color theme="1"/>
      <sz val="12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borderId="0" fillId="0" fontId="9" numFmtId="0"/>
    <xf borderId="0" fillId="0" fontId="9" numFmtId="0"/>
  </cellStyleXfs>
  <cellXfs count="92">
    <xf borderId="0" fillId="0" fontId="0" numFmtId="0" xfId="0"/>
    <xf borderId="5" fillId="0" fontId="0" numFmtId="0" xfId="0"/>
    <xf borderId="0" fillId="3" fontId="5" numFmtId="0" xfId="0"/>
    <xf borderId="0" fillId="0" fontId="6" numFmtId="0" xfId="0"/>
    <xf applyAlignment="1" borderId="2" fillId="2" fontId="8" numFmtId="0" xfId="0">
      <alignment vertical="center"/>
    </xf>
    <xf applyAlignment="1" borderId="1" fillId="2" fontId="8" numFmtId="0" xfId="0">
      <alignment vertical="center"/>
    </xf>
    <xf applyAlignment="1" borderId="4" fillId="2" fontId="7" numFmtId="0" xfId="0">
      <alignment horizontal="right" vertical="center"/>
    </xf>
    <xf applyAlignment="1" borderId="3" fillId="2" fontId="8" numFmtId="2" xfId="0">
      <alignment horizontal="right" vertical="center"/>
    </xf>
    <xf applyAlignment="1" borderId="5" fillId="0" fontId="1" numFmtId="0" xfId="0">
      <alignment vertical="center"/>
    </xf>
    <xf applyAlignment="1" borderId="5" fillId="0" fontId="3" numFmtId="10" xfId="0">
      <alignment horizontal="right" vertical="center"/>
    </xf>
    <xf borderId="5" fillId="2" fontId="0" numFmtId="0" xfId="0"/>
    <xf applyAlignment="1" borderId="0" fillId="0" fontId="10" numFmtId="0" xfId="0">
      <alignment vertical="center"/>
    </xf>
    <xf applyAlignment="1" borderId="0" fillId="0" fontId="12" numFmtId="0" xfId="0">
      <alignment horizontal="left" indent="5" vertical="center"/>
    </xf>
    <xf applyAlignment="1" borderId="0" fillId="0" fontId="12" numFmtId="0" xfId="0">
      <alignment vertical="center"/>
    </xf>
    <xf borderId="0" fillId="0" fontId="15" numFmtId="0" xfId="0"/>
    <xf applyAlignment="1" borderId="0" fillId="0" fontId="11" numFmtId="0" xfId="0">
      <alignment vertical="center"/>
    </xf>
    <xf borderId="0" fillId="4" fontId="0" numFmtId="0" xfId="0"/>
    <xf borderId="0" fillId="4" fontId="0" numFmtId="0" xfId="0"/>
    <xf borderId="0" fillId="0" fontId="0" numFmtId="0" xfId="0"/>
    <xf borderId="0" fillId="0" fontId="0" numFmtId="0" xfId="0"/>
    <xf borderId="6" fillId="0" fontId="0" numFmtId="0" xfId="0"/>
    <xf applyAlignment="1" borderId="4" fillId="5" fontId="1" numFmtId="0" xfId="0">
      <alignment horizontal="right" vertical="center"/>
    </xf>
    <xf applyAlignment="1" borderId="3" fillId="5" fontId="16" numFmtId="2" xfId="0">
      <alignment horizontal="right" vertical="center"/>
    </xf>
    <xf applyAlignment="1" borderId="2" fillId="6" fontId="16" numFmtId="0" xfId="0">
      <alignment vertical="center"/>
    </xf>
    <xf applyAlignment="1" borderId="1" fillId="6" fontId="16" numFmtId="0" xfId="0">
      <alignment vertical="center"/>
    </xf>
    <xf borderId="0" fillId="0" fontId="0" numFmtId="10" xfId="1"/>
    <xf applyAlignment="1" borderId="0" fillId="0" fontId="17" numFmtId="0" xfId="0">
      <alignment vertical="center"/>
    </xf>
    <xf applyAlignment="1" borderId="2" fillId="7" fontId="21" numFmtId="0" xfId="0">
      <alignment vertical="center"/>
    </xf>
    <xf applyAlignment="1" borderId="1" fillId="7" fontId="22" numFmtId="0" xfId="0">
      <alignment vertical="center"/>
    </xf>
    <xf applyAlignment="1" borderId="4" fillId="0" fontId="19" numFmtId="0" xfId="0">
      <alignment vertical="center"/>
    </xf>
    <xf applyAlignment="1" borderId="3" fillId="0" fontId="21" numFmtId="0" xfId="0">
      <alignment vertical="center"/>
    </xf>
    <xf applyAlignment="1" borderId="3" fillId="0" fontId="23" numFmtId="0" xfId="0">
      <alignment vertical="center"/>
    </xf>
    <xf applyAlignment="1" borderId="4" fillId="8" fontId="19" numFmtId="0" xfId="0">
      <alignment vertical="center"/>
    </xf>
    <xf applyAlignment="1" borderId="4" fillId="8" fontId="19" numFmtId="0" xfId="0">
      <alignment vertical="center" wrapText="1"/>
    </xf>
    <xf applyAlignment="1" borderId="3" fillId="8" fontId="21" numFmtId="10" xfId="0">
      <alignment horizontal="right" vertical="center"/>
    </xf>
    <xf applyAlignment="1" borderId="4" fillId="0" fontId="19" numFmtId="0" xfId="0">
      <alignment vertical="center" wrapText="1"/>
    </xf>
    <xf applyAlignment="1" borderId="4" fillId="9" fontId="21" numFmtId="0" xfId="0">
      <alignment vertical="center" wrapText="1"/>
    </xf>
    <xf applyAlignment="1" borderId="3" fillId="9" fontId="21" numFmtId="0" xfId="0">
      <alignment vertical="center"/>
    </xf>
    <xf borderId="5" fillId="0" fontId="0" numFmtId="10" xfId="0"/>
    <xf applyAlignment="1" borderId="4" fillId="5" fontId="1" numFmtId="2" xfId="0">
      <alignment horizontal="right" vertical="center"/>
    </xf>
    <xf applyAlignment="1" borderId="4" fillId="5" fontId="1" numFmtId="1" xfId="0">
      <alignment horizontal="right" vertical="center"/>
    </xf>
    <xf applyAlignment="1" borderId="3" fillId="8" fontId="19" numFmtId="2" xfId="0">
      <alignment vertical="center"/>
    </xf>
    <xf applyAlignment="1" borderId="3" fillId="10" fontId="8" numFmtId="10" xfId="0">
      <alignment horizontal="right" vertical="center"/>
    </xf>
    <xf applyAlignment="1" borderId="3" fillId="10" fontId="18" numFmtId="10" xfId="0">
      <alignment horizontal="right" vertical="center"/>
    </xf>
    <xf applyAlignment="1" borderId="3" fillId="2" fontId="19" numFmtId="2" xfId="0">
      <alignment vertical="center"/>
    </xf>
    <xf applyAlignment="1" borderId="3" fillId="11" fontId="7" numFmtId="0" xfId="0">
      <alignment vertical="center"/>
    </xf>
    <xf borderId="5" fillId="5" fontId="0" numFmtId="0" xfId="0"/>
    <xf borderId="0" fillId="0" fontId="15" numFmtId="0" xfId="0"/>
    <xf applyAlignment="1" borderId="11" fillId="0" fontId="19" numFmtId="0" xfId="0">
      <alignment horizontal="center" vertical="center"/>
    </xf>
    <xf applyAlignment="1" borderId="12" fillId="0" fontId="19" numFmtId="0" xfId="0">
      <alignment horizontal="center" vertical="center"/>
    </xf>
    <xf applyAlignment="1" borderId="1" fillId="0" fontId="19" numFmtId="0" xfId="0">
      <alignment horizontal="center" vertical="center"/>
    </xf>
    <xf applyAlignment="1" borderId="13" fillId="8" fontId="19" numFmtId="0" xfId="0">
      <alignment vertical="center" wrapText="1"/>
    </xf>
    <xf applyAlignment="1" borderId="9" fillId="8" fontId="19" numFmtId="0" xfId="0">
      <alignment vertical="center" wrapText="1"/>
    </xf>
    <xf applyAlignment="1" borderId="4" fillId="8" fontId="19" numFmtId="0" xfId="0">
      <alignment vertical="center" wrapText="1"/>
    </xf>
    <xf applyAlignment="1" borderId="13" fillId="8" fontId="21" numFmtId="10" xfId="0">
      <alignment horizontal="right" vertical="center"/>
    </xf>
    <xf applyAlignment="1" borderId="9" fillId="8" fontId="21" numFmtId="10" xfId="0">
      <alignment horizontal="right" vertical="center"/>
    </xf>
    <xf applyAlignment="1" borderId="4" fillId="8" fontId="21" numFmtId="10" xfId="0">
      <alignment horizontal="right" vertical="center"/>
    </xf>
    <xf applyAlignment="1" borderId="14" fillId="9" fontId="24" numFmtId="0" xfId="0">
      <alignment vertical="center" wrapText="1"/>
    </xf>
    <xf applyAlignment="1" borderId="15" fillId="9" fontId="24" numFmtId="0" xfId="0">
      <alignment vertical="center" wrapText="1"/>
    </xf>
    <xf applyAlignment="1" borderId="16" fillId="9" fontId="24" numFmtId="0" xfId="0">
      <alignment vertical="center" wrapText="1"/>
    </xf>
    <xf applyAlignment="1" borderId="17" fillId="9" fontId="25" numFmtId="0" xfId="0">
      <alignment vertical="center" wrapText="1"/>
    </xf>
    <xf applyAlignment="1" borderId="0" fillId="9" fontId="25" numFmtId="0" xfId="0">
      <alignment vertical="center" wrapText="1"/>
    </xf>
    <xf applyAlignment="1" borderId="10" fillId="9" fontId="25" numFmtId="0" xfId="0">
      <alignment vertical="center" wrapText="1"/>
    </xf>
    <xf applyAlignment="1" borderId="17" fillId="9" fontId="2" numFmtId="0" xfId="0">
      <alignment vertical="center" wrapText="1"/>
    </xf>
    <xf applyAlignment="1" borderId="0" fillId="9" fontId="2" numFmtId="0" xfId="0">
      <alignment vertical="center" wrapText="1"/>
    </xf>
    <xf applyAlignment="1" borderId="10" fillId="9" fontId="2" numFmtId="0" xfId="0">
      <alignment vertical="center" wrapText="1"/>
    </xf>
    <xf applyAlignment="1" borderId="0" fillId="0" fontId="19" numFmtId="0" xfId="0">
      <alignment vertical="center"/>
    </xf>
    <xf applyAlignment="1" borderId="8" fillId="0" fontId="19" numFmtId="0" xfId="0">
      <alignment vertical="center"/>
    </xf>
    <xf applyAlignment="1" borderId="0" fillId="0" fontId="20" numFmtId="0" xfId="0">
      <alignment vertical="center"/>
    </xf>
    <xf applyAlignment="1" borderId="8" fillId="0" fontId="20" numFmtId="0" xfId="0">
      <alignment vertical="center"/>
    </xf>
    <xf borderId="8" fillId="0" fontId="15" numFmtId="0" xfId="0"/>
    <xf applyAlignment="1" borderId="7" fillId="9" fontId="20" numFmtId="0" xfId="0">
      <alignment vertical="center" wrapText="1"/>
    </xf>
    <xf applyAlignment="1" borderId="8" fillId="9" fontId="20" numFmtId="0" xfId="0">
      <alignment vertical="center" wrapText="1"/>
    </xf>
    <xf applyAlignment="1" borderId="3" fillId="9" fontId="20" numFmtId="0" xfId="0">
      <alignment vertical="center" wrapText="1"/>
    </xf>
    <xf applyAlignment="1" borderId="17" fillId="0" fontId="20" numFmtId="0" xfId="0">
      <alignment vertical="center"/>
    </xf>
    <xf applyAlignment="1" borderId="11" fillId="9" fontId="21" numFmtId="0" xfId="0">
      <alignment horizontal="center" vertical="center"/>
    </xf>
    <xf applyAlignment="1" borderId="1" fillId="9" fontId="21" numFmtId="0" xfId="0">
      <alignment horizontal="center" vertical="center"/>
    </xf>
    <xf applyAlignment="1" borderId="17" fillId="9" fontId="26" numFmtId="0" xfId="0">
      <alignment vertical="center" wrapText="1"/>
    </xf>
    <xf applyAlignment="1" borderId="0" fillId="9" fontId="26" numFmtId="0" xfId="0">
      <alignment vertical="center" wrapText="1"/>
    </xf>
    <xf applyAlignment="1" borderId="10" fillId="9" fontId="26" numFmtId="0" xfId="0">
      <alignment vertical="center" wrapText="1"/>
    </xf>
    <xf applyAlignment="1" borderId="17" fillId="9" fontId="1" numFmtId="0" xfId="0">
      <alignment horizontal="left" indent="5" vertical="center" wrapText="1"/>
    </xf>
    <xf applyAlignment="1" borderId="0" fillId="9" fontId="1" numFmtId="0" xfId="0">
      <alignment horizontal="left" indent="5" vertical="center" wrapText="1"/>
    </xf>
    <xf applyAlignment="1" borderId="10" fillId="9" fontId="1" numFmtId="0" xfId="0">
      <alignment horizontal="left" indent="5" vertical="center" wrapText="1"/>
    </xf>
    <xf applyAlignment="1" borderId="17" fillId="9" fontId="2" numFmtId="0" xfId="0">
      <alignment horizontal="left" indent="5" vertical="center" wrapText="1"/>
    </xf>
    <xf applyAlignment="1" borderId="0" fillId="9" fontId="2" numFmtId="0" xfId="0">
      <alignment horizontal="left" indent="5" vertical="center" wrapText="1"/>
    </xf>
    <xf applyAlignment="1" borderId="10" fillId="9" fontId="2" numFmtId="0" xfId="0">
      <alignment horizontal="left" indent="5" vertical="center" wrapText="1"/>
    </xf>
    <xf applyAlignment="1" borderId="17" fillId="9" fontId="20" numFmtId="0" xfId="0">
      <alignment vertical="center" wrapText="1"/>
    </xf>
    <xf applyAlignment="1" borderId="0" fillId="9" fontId="20" numFmtId="0" xfId="0">
      <alignment vertical="center" wrapText="1"/>
    </xf>
    <xf applyAlignment="1" borderId="10" fillId="9" fontId="20" numFmtId="0" xfId="0">
      <alignment vertical="center" wrapText="1"/>
    </xf>
    <xf applyAlignment="1" borderId="5" fillId="5" fontId="2" numFmtId="10" xfId="0">
      <alignment horizontal="right" vertical="center"/>
    </xf>
    <xf applyAlignment="1" borderId="5" fillId="5" fontId="4" numFmtId="0" xfId="0">
      <alignment vertical="center"/>
    </xf>
    <xf applyAlignment="1" borderId="5" fillId="5" fontId="2" numFmtId="0" xfId="0">
      <alignment vertical="center"/>
    </xf>
  </cellXfs>
  <cellStyles count="2">
    <cellStyle builtinId="5" name="Percent" xfId="0"/>
    <cellStyle builtinId="0" name="Normal" xfId="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:L46"/>
    </sheetView>
  </sheetViews>
  <sheetFormatPr baseColWidth="10" defaultRowHeight="15"/>
  <cols>
    <col bestFit="1" customWidth="1" max="1" min="1" style="19" width="24.85546875"/>
    <col bestFit="1" customWidth="1" max="2" min="2" style="19" width="13.28515625"/>
    <col bestFit="1" customWidth="1" max="3" min="3" style="19" width="8.5703125"/>
    <col bestFit="1" customWidth="1" max="4" min="4" style="19" width="11.140625"/>
    <col bestFit="1" customWidth="1" max="5" min="5" style="19" width="9.28515625"/>
    <col bestFit="1" customWidth="1" max="7" min="6" style="19" width="7.5703125"/>
    <col bestFit="1" customWidth="1" max="8" min="8" style="19" width="9.7109375"/>
    <col bestFit="1" customWidth="1" max="9" min="9" style="19" width="18.85546875"/>
    <col bestFit="1" customWidth="1" max="10" min="10" style="19" width="17.28515625"/>
    <col bestFit="1" customWidth="1" max="11" min="11" style="19" width="10"/>
    <col bestFit="1" customWidth="1" max="12" min="12" style="19" width="9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10" t="s">
        <v>12</v>
      </c>
      <c r="B2" s="1" t="n">
        <v>247</v>
      </c>
      <c r="C2" s="1" t="n">
        <v>0</v>
      </c>
      <c r="D2" s="1" t="n">
        <v>247</v>
      </c>
      <c r="E2" s="1" t="n">
        <v>0</v>
      </c>
      <c r="F2" s="1" t="n">
        <v>0</v>
      </c>
      <c r="G2" s="1" t="n">
        <v>0</v>
      </c>
      <c r="H2" s="9">
        <f>C2/B2</f>
        <v/>
      </c>
      <c r="I2" s="89">
        <f>D2/B2</f>
        <v/>
      </c>
      <c r="J2" s="89">
        <f>E2/B2</f>
        <v/>
      </c>
      <c r="K2" s="89">
        <f>F2/B2</f>
        <v/>
      </c>
      <c r="L2" s="90" t="s">
        <v>13</v>
      </c>
    </row>
    <row r="3" spans="1:12">
      <c r="A3" s="10" t="s">
        <v>14</v>
      </c>
      <c r="B3" s="1" t="n">
        <v>1128</v>
      </c>
      <c r="C3" s="1" t="n">
        <v>1128</v>
      </c>
      <c r="D3" s="1" t="n">
        <v>31</v>
      </c>
      <c r="E3" s="1" t="n">
        <v>52</v>
      </c>
      <c r="F3" s="1" t="n">
        <v>9</v>
      </c>
      <c r="G3" s="1" t="n">
        <v>12</v>
      </c>
      <c r="H3" s="9">
        <f>C3/B3</f>
        <v/>
      </c>
      <c r="I3" s="89">
        <f>D3/B3</f>
        <v/>
      </c>
      <c r="J3" s="89">
        <f>E3/B3</f>
        <v/>
      </c>
      <c r="K3" s="89">
        <f>F3/B3</f>
        <v/>
      </c>
      <c r="L3" s="90" t="s">
        <v>13</v>
      </c>
    </row>
    <row r="4" spans="1:12">
      <c r="A4" s="10" t="s">
        <v>15</v>
      </c>
      <c r="B4" s="1" t="n">
        <v>579</v>
      </c>
      <c r="C4" s="1" t="n">
        <v>579</v>
      </c>
      <c r="D4" s="1" t="n">
        <v>27</v>
      </c>
      <c r="E4" s="1" t="n">
        <v>20</v>
      </c>
      <c r="F4" s="1" t="n">
        <v>0</v>
      </c>
      <c r="G4" s="1" t="n">
        <v>0</v>
      </c>
      <c r="H4" s="9">
        <f>C4/B4</f>
        <v/>
      </c>
      <c r="I4" s="89">
        <f>D4/B4</f>
        <v/>
      </c>
      <c r="J4" s="89">
        <f>E4/B4</f>
        <v/>
      </c>
      <c r="K4" s="89">
        <f>F4/B4</f>
        <v/>
      </c>
      <c r="L4" s="90" t="s">
        <v>13</v>
      </c>
    </row>
    <row r="5" spans="1:12">
      <c r="A5" s="10" t="s">
        <v>16</v>
      </c>
      <c r="B5" s="1" t="n">
        <v>614</v>
      </c>
      <c r="C5" s="1" t="n">
        <v>583</v>
      </c>
      <c r="D5" s="1" t="n">
        <v>21</v>
      </c>
      <c r="E5" s="1" t="n">
        <v>0</v>
      </c>
      <c r="F5" s="1" t="n">
        <v>0</v>
      </c>
      <c r="G5" s="1" t="n">
        <v>9</v>
      </c>
      <c r="H5" s="9">
        <f>C5/B5</f>
        <v/>
      </c>
      <c r="I5" s="89">
        <f>D5/B5</f>
        <v/>
      </c>
      <c r="J5" s="89">
        <f>E5/B5</f>
        <v/>
      </c>
      <c r="K5" s="89">
        <f>F5/B5</f>
        <v/>
      </c>
      <c r="L5" s="90" t="s">
        <v>13</v>
      </c>
    </row>
    <row r="6" spans="1:12">
      <c r="A6" s="1" t="s">
        <v>17</v>
      </c>
      <c r="B6" s="1" t="n">
        <v>312</v>
      </c>
      <c r="C6" s="1" t="n">
        <v>285</v>
      </c>
      <c r="D6" s="1" t="n">
        <v>20</v>
      </c>
      <c r="E6" s="1" t="n">
        <v>0</v>
      </c>
      <c r="F6" s="1" t="n">
        <v>7</v>
      </c>
      <c r="G6" s="1" t="n">
        <v>1</v>
      </c>
      <c r="H6" s="9">
        <f>C6/B6</f>
        <v/>
      </c>
      <c r="I6" s="89">
        <f>D6/B6</f>
        <v/>
      </c>
      <c r="J6" s="89">
        <f>E6/B6</f>
        <v/>
      </c>
      <c r="K6" s="89">
        <f>F6/B6</f>
        <v/>
      </c>
      <c r="L6" s="46" t="n"/>
    </row>
    <row r="7" spans="1:12">
      <c r="A7" s="1" t="s">
        <v>18</v>
      </c>
      <c r="B7" s="1" t="n">
        <v>2069</v>
      </c>
      <c r="C7" s="1" t="n">
        <v>2037</v>
      </c>
      <c r="D7" s="1" t="n">
        <v>20</v>
      </c>
      <c r="E7" s="1" t="n">
        <v>1</v>
      </c>
      <c r="F7" s="1" t="n">
        <v>11</v>
      </c>
      <c r="G7" s="1" t="n">
        <v>11</v>
      </c>
      <c r="H7" s="9">
        <f>C7/B7</f>
        <v/>
      </c>
      <c r="I7" s="89">
        <f>D7/B7</f>
        <v/>
      </c>
      <c r="J7" s="89">
        <f>E7/B7</f>
        <v/>
      </c>
      <c r="K7" s="89">
        <f>F7/B7</f>
        <v/>
      </c>
      <c r="L7" s="90" t="n"/>
    </row>
    <row r="8" spans="1:12">
      <c r="A8" s="1" t="s">
        <v>19</v>
      </c>
      <c r="B8" s="1" t="n">
        <v>431</v>
      </c>
      <c r="C8" s="1" t="n">
        <v>402</v>
      </c>
      <c r="D8" s="1" t="n">
        <v>15</v>
      </c>
      <c r="E8" s="1" t="n">
        <v>13</v>
      </c>
      <c r="F8" s="1" t="n">
        <v>1</v>
      </c>
      <c r="G8" s="1" t="n">
        <v>0</v>
      </c>
      <c r="H8" s="9">
        <f>C8/B8</f>
        <v/>
      </c>
      <c r="I8" s="89">
        <f>D8/B8</f>
        <v/>
      </c>
      <c r="J8" s="89">
        <f>E8/B8</f>
        <v/>
      </c>
      <c r="K8" s="89">
        <f>F8/B8</f>
        <v/>
      </c>
      <c r="L8" s="90" t="n"/>
    </row>
    <row r="9" spans="1:12">
      <c r="A9" s="1" t="s">
        <v>20</v>
      </c>
      <c r="B9" s="1" t="n">
        <v>119</v>
      </c>
      <c r="C9" s="1" t="n">
        <v>104</v>
      </c>
      <c r="D9" s="1" t="n">
        <v>13</v>
      </c>
      <c r="E9" s="1" t="n">
        <v>0</v>
      </c>
      <c r="F9" s="1" t="n">
        <v>2</v>
      </c>
      <c r="G9" s="1" t="n">
        <v>1</v>
      </c>
      <c r="H9" s="9">
        <f>C9/B9</f>
        <v/>
      </c>
      <c r="I9" s="89">
        <f>D9/B9</f>
        <v/>
      </c>
      <c r="J9" s="89">
        <f>E9/B9</f>
        <v/>
      </c>
      <c r="K9" s="89">
        <f>F9/B9</f>
        <v/>
      </c>
      <c r="L9" s="90" t="n"/>
    </row>
    <row r="10" spans="1:12">
      <c r="A10" s="46" t="s">
        <v>21</v>
      </c>
      <c r="B10" s="1" t="n">
        <v>218</v>
      </c>
      <c r="C10" s="1" t="n">
        <v>208</v>
      </c>
      <c r="D10" s="1" t="n">
        <v>10</v>
      </c>
      <c r="E10" s="1" t="n">
        <v>0</v>
      </c>
      <c r="F10" s="1" t="n">
        <v>0</v>
      </c>
      <c r="G10" s="1" t="n">
        <v>8</v>
      </c>
      <c r="H10" s="9">
        <f>C10/B10</f>
        <v/>
      </c>
      <c r="I10" s="89">
        <f>D10/B10</f>
        <v/>
      </c>
      <c r="J10" s="89">
        <f>E10/B10</f>
        <v/>
      </c>
      <c r="K10" s="89">
        <f>F10/B10</f>
        <v/>
      </c>
      <c r="L10" s="90" t="n"/>
    </row>
    <row r="11" spans="1:12">
      <c r="A11" s="1" t="s">
        <v>22</v>
      </c>
      <c r="B11" s="1" t="n">
        <v>337</v>
      </c>
      <c r="C11" s="1" t="n">
        <v>328</v>
      </c>
      <c r="D11" s="1" t="n">
        <v>9</v>
      </c>
      <c r="E11" s="1" t="n">
        <v>0</v>
      </c>
      <c r="F11" s="1" t="n">
        <v>0</v>
      </c>
      <c r="G11" s="1" t="n">
        <v>6</v>
      </c>
      <c r="H11" s="9">
        <f>C11/B11</f>
        <v/>
      </c>
      <c r="I11" s="89">
        <f>D11/B11</f>
        <v/>
      </c>
      <c r="J11" s="89">
        <f>E11/B11</f>
        <v/>
      </c>
      <c r="K11" s="89">
        <f>F11/B11</f>
        <v/>
      </c>
      <c r="L11" s="90" t="n"/>
    </row>
    <row r="12" spans="1:12">
      <c r="A12" s="1" t="s">
        <v>23</v>
      </c>
      <c r="B12" s="1" t="n">
        <v>504</v>
      </c>
      <c r="C12" s="1" t="n">
        <v>467</v>
      </c>
      <c r="D12" s="1" t="n">
        <v>7</v>
      </c>
      <c r="E12" s="1" t="n">
        <v>3</v>
      </c>
      <c r="F12" s="1" t="n">
        <v>26</v>
      </c>
      <c r="G12" s="1" t="n">
        <v>3</v>
      </c>
      <c r="H12" s="9">
        <f>C12/B12</f>
        <v/>
      </c>
      <c r="I12" s="89">
        <f>D12/B12</f>
        <v/>
      </c>
      <c r="J12" s="89">
        <f>E12/B12</f>
        <v/>
      </c>
      <c r="K12" s="89">
        <f>F12/B12</f>
        <v/>
      </c>
      <c r="L12" s="90" t="n"/>
    </row>
    <row r="13" spans="1:12">
      <c r="A13" s="1" t="s">
        <v>24</v>
      </c>
      <c r="B13" s="1" t="n">
        <v>432</v>
      </c>
      <c r="C13" s="1" t="n">
        <v>421</v>
      </c>
      <c r="D13" s="1" t="n">
        <v>7</v>
      </c>
      <c r="E13" s="1" t="n">
        <v>4</v>
      </c>
      <c r="F13" s="1" t="n">
        <v>0</v>
      </c>
      <c r="G13" s="1" t="n">
        <v>0</v>
      </c>
      <c r="H13" s="9">
        <f>C13/B13</f>
        <v/>
      </c>
      <c r="I13" s="89">
        <f>D13/B13</f>
        <v/>
      </c>
      <c r="J13" s="89">
        <f>E13/B13</f>
        <v/>
      </c>
      <c r="K13" s="89">
        <f>F13/B13</f>
        <v/>
      </c>
      <c r="L13" s="90" t="n"/>
    </row>
    <row r="14" spans="1:12">
      <c r="A14" s="1" t="s">
        <v>25</v>
      </c>
      <c r="B14" s="1" t="n">
        <v>346</v>
      </c>
      <c r="C14" s="1" t="n">
        <v>333</v>
      </c>
      <c r="D14" s="1" t="n">
        <v>7</v>
      </c>
      <c r="E14" s="1" t="n">
        <v>0</v>
      </c>
      <c r="F14" s="1" t="n">
        <v>6</v>
      </c>
      <c r="G14" s="1" t="n">
        <v>4</v>
      </c>
      <c r="H14" s="9">
        <f>C14/B14</f>
        <v/>
      </c>
      <c r="I14" s="89">
        <f>D14/B14</f>
        <v/>
      </c>
      <c r="J14" s="89">
        <f>E14/B14</f>
        <v/>
      </c>
      <c r="K14" s="89">
        <f>F14/B14</f>
        <v/>
      </c>
      <c r="L14" s="91" t="n"/>
    </row>
    <row r="15" spans="1:12">
      <c r="A15" s="1" t="s">
        <v>26</v>
      </c>
      <c r="B15" s="1" t="n">
        <v>276</v>
      </c>
      <c r="C15" s="1" t="n">
        <v>0</v>
      </c>
      <c r="D15" s="1" t="n">
        <v>6</v>
      </c>
      <c r="E15" s="1" t="n">
        <v>0</v>
      </c>
      <c r="F15" s="1" t="n">
        <v>0</v>
      </c>
      <c r="G15" s="1" t="n">
        <v>1</v>
      </c>
      <c r="H15" s="9">
        <f>C15/B15</f>
        <v/>
      </c>
      <c r="I15" s="89">
        <f>D15/B15</f>
        <v/>
      </c>
      <c r="J15" s="89">
        <f>E15/B15</f>
        <v/>
      </c>
      <c r="K15" s="89">
        <f>F15/B15</f>
        <v/>
      </c>
      <c r="L15" s="90" t="n"/>
    </row>
    <row r="16" spans="1:12">
      <c r="A16" s="1" t="s">
        <v>27</v>
      </c>
      <c r="B16" s="1" t="n">
        <v>409</v>
      </c>
      <c r="C16" s="1" t="n">
        <v>388</v>
      </c>
      <c r="D16" s="1" t="n">
        <v>6</v>
      </c>
      <c r="E16" s="1" t="n">
        <v>5</v>
      </c>
      <c r="F16" s="1" t="n">
        <v>10</v>
      </c>
      <c r="G16" s="1" t="n">
        <v>2</v>
      </c>
      <c r="H16" s="9">
        <f>C16/B16</f>
        <v/>
      </c>
      <c r="I16" s="89">
        <f>D16/B16</f>
        <v/>
      </c>
      <c r="J16" s="89">
        <f>E16/B16</f>
        <v/>
      </c>
      <c r="K16" s="89">
        <f>F16/B16</f>
        <v/>
      </c>
      <c r="L16" s="91" t="n"/>
    </row>
    <row r="17" spans="1:12">
      <c r="A17" s="1" t="s">
        <v>28</v>
      </c>
      <c r="B17" s="1" t="n">
        <v>146</v>
      </c>
      <c r="C17" s="1" t="n">
        <v>139</v>
      </c>
      <c r="D17" s="1" t="n">
        <v>6</v>
      </c>
      <c r="E17" s="1" t="n">
        <v>0</v>
      </c>
      <c r="F17" s="1" t="n">
        <v>1</v>
      </c>
      <c r="G17" s="1" t="n">
        <v>0</v>
      </c>
      <c r="H17" s="9">
        <f>C17/B17</f>
        <v/>
      </c>
      <c r="I17" s="89">
        <f>D17/B17</f>
        <v/>
      </c>
      <c r="J17" s="89">
        <f>E17/B17</f>
        <v/>
      </c>
      <c r="K17" s="89">
        <f>F17/B17</f>
        <v/>
      </c>
      <c r="L17" s="91" t="n"/>
    </row>
    <row r="18" spans="1:12">
      <c r="A18" s="1" t="s">
        <v>29</v>
      </c>
      <c r="B18" s="1" t="n">
        <v>214</v>
      </c>
      <c r="C18" s="1" t="n">
        <v>197</v>
      </c>
      <c r="D18" s="1" t="n">
        <v>5</v>
      </c>
      <c r="E18" s="1" t="n">
        <v>8</v>
      </c>
      <c r="F18" s="1" t="n">
        <v>4</v>
      </c>
      <c r="G18" s="1" t="n">
        <v>0</v>
      </c>
      <c r="H18" s="9">
        <f>C18/B18</f>
        <v/>
      </c>
      <c r="I18" s="89">
        <f>D18/B18</f>
        <v/>
      </c>
      <c r="J18" s="89">
        <f>E18/B18</f>
        <v/>
      </c>
      <c r="K18" s="89">
        <f>F18/B18</f>
        <v/>
      </c>
      <c r="L18" s="91" t="n"/>
    </row>
    <row r="19" spans="1:12">
      <c r="A19" s="1" t="s">
        <v>30</v>
      </c>
      <c r="B19" s="1" t="n">
        <v>1011</v>
      </c>
      <c r="C19" s="1" t="n">
        <v>504</v>
      </c>
      <c r="D19" s="1" t="n">
        <v>5</v>
      </c>
      <c r="E19" s="1" t="n">
        <v>11</v>
      </c>
      <c r="F19" s="1" t="n">
        <v>490</v>
      </c>
      <c r="G19" s="1" t="n">
        <v>1</v>
      </c>
      <c r="H19" s="9">
        <f>C19/B19</f>
        <v/>
      </c>
      <c r="I19" s="89">
        <f>D19/B19</f>
        <v/>
      </c>
      <c r="J19" s="89">
        <f>E19/B19</f>
        <v/>
      </c>
      <c r="K19" s="89">
        <f>F19/B19</f>
        <v/>
      </c>
      <c r="L19" s="91" t="n"/>
    </row>
    <row r="20" spans="1:12">
      <c r="A20" s="1" t="s">
        <v>31</v>
      </c>
      <c r="B20" s="1" t="n">
        <v>213</v>
      </c>
      <c r="C20" s="1" t="n">
        <v>208</v>
      </c>
      <c r="D20" s="1" t="n">
        <v>5</v>
      </c>
      <c r="E20" s="1" t="n">
        <v>0</v>
      </c>
      <c r="F20" s="1" t="n">
        <v>0</v>
      </c>
      <c r="G20" s="1" t="n">
        <v>0</v>
      </c>
      <c r="H20" s="9">
        <f>C20/B20</f>
        <v/>
      </c>
      <c r="I20" s="89">
        <f>D20/B20</f>
        <v/>
      </c>
      <c r="J20" s="89">
        <f>E20/B20</f>
        <v/>
      </c>
      <c r="K20" s="89">
        <f>F20/B20</f>
        <v/>
      </c>
      <c r="L20" s="91" t="n"/>
    </row>
    <row r="21" spans="1:12">
      <c r="A21" s="1" t="s">
        <v>32</v>
      </c>
      <c r="B21" s="1" t="n">
        <v>333</v>
      </c>
      <c r="C21" s="1" t="n">
        <v>318</v>
      </c>
      <c r="D21" s="1" t="n">
        <v>5</v>
      </c>
      <c r="E21" s="1" t="n">
        <v>0</v>
      </c>
      <c r="F21" s="1" t="n">
        <v>10</v>
      </c>
      <c r="G21" s="1" t="n">
        <v>0</v>
      </c>
      <c r="H21" s="9">
        <f>C21/B21</f>
        <v/>
      </c>
      <c r="I21" s="89">
        <f>D21/B21</f>
        <v/>
      </c>
      <c r="J21" s="89">
        <f>E21/B21</f>
        <v/>
      </c>
      <c r="K21" s="89">
        <f>F21/B21</f>
        <v/>
      </c>
      <c r="L21" s="91" t="n"/>
    </row>
    <row r="22" spans="1:12">
      <c r="A22" s="1" t="s">
        <v>33</v>
      </c>
      <c r="B22" s="1" t="n">
        <v>4647</v>
      </c>
      <c r="C22" s="1" t="n">
        <v>2935</v>
      </c>
      <c r="D22" s="1" t="n">
        <v>5</v>
      </c>
      <c r="E22" s="1" t="n">
        <v>27</v>
      </c>
      <c r="F22" s="1" t="n">
        <v>1680</v>
      </c>
      <c r="G22" s="1" t="n">
        <v>0</v>
      </c>
      <c r="H22" s="9">
        <f>C22/B22</f>
        <v/>
      </c>
      <c r="I22" s="89">
        <f>D22/B22</f>
        <v/>
      </c>
      <c r="J22" s="89">
        <f>E22/B22</f>
        <v/>
      </c>
      <c r="K22" s="89">
        <f>F22/B22</f>
        <v/>
      </c>
      <c r="L22" s="91" t="n"/>
    </row>
    <row r="23" spans="1:12">
      <c r="A23" s="1" t="s">
        <v>34</v>
      </c>
      <c r="B23" s="1" t="n">
        <v>3691</v>
      </c>
      <c r="C23" s="1" t="n">
        <v>3666</v>
      </c>
      <c r="D23" s="1" t="n">
        <v>5</v>
      </c>
      <c r="E23" s="1" t="n">
        <v>12</v>
      </c>
      <c r="F23" s="1" t="n">
        <v>8</v>
      </c>
      <c r="G23" s="1" t="n">
        <v>1</v>
      </c>
      <c r="H23" s="9">
        <f>C23/B23</f>
        <v/>
      </c>
      <c r="I23" s="89">
        <f>D23/B23</f>
        <v/>
      </c>
      <c r="J23" s="89">
        <f>E23/B23</f>
        <v/>
      </c>
      <c r="K23" s="89">
        <f>F23/B23</f>
        <v/>
      </c>
      <c r="L23" s="91" t="n"/>
    </row>
    <row r="24" spans="1:12">
      <c r="A24" s="1" t="s">
        <v>35</v>
      </c>
      <c r="B24" s="1" t="n">
        <v>82</v>
      </c>
      <c r="C24" s="1" t="n">
        <v>78</v>
      </c>
      <c r="D24" s="1" t="n">
        <v>4</v>
      </c>
      <c r="E24" s="1" t="n">
        <v>0</v>
      </c>
      <c r="F24" s="1" t="n">
        <v>0</v>
      </c>
      <c r="G24" s="1" t="n">
        <v>1</v>
      </c>
      <c r="H24" s="9">
        <f>C24/B24</f>
        <v/>
      </c>
      <c r="I24" s="89">
        <f>D24/B24</f>
        <v/>
      </c>
      <c r="J24" s="89">
        <f>E24/B24</f>
        <v/>
      </c>
      <c r="K24" s="89">
        <f>F24/B24</f>
        <v/>
      </c>
      <c r="L24" s="91" t="n"/>
    </row>
    <row r="25" spans="1:12">
      <c r="A25" s="1" t="s">
        <v>36</v>
      </c>
      <c r="B25" s="1" t="n">
        <v>115</v>
      </c>
      <c r="C25" s="1" t="n">
        <v>103</v>
      </c>
      <c r="D25" s="1" t="n">
        <v>4</v>
      </c>
      <c r="E25" s="1" t="n">
        <v>3</v>
      </c>
      <c r="F25" s="1" t="n">
        <v>5</v>
      </c>
      <c r="G25" s="1" t="n">
        <v>0</v>
      </c>
      <c r="H25" s="9">
        <f>C25/B25</f>
        <v/>
      </c>
      <c r="I25" s="89">
        <f>D25/B25</f>
        <v/>
      </c>
      <c r="J25" s="89">
        <f>E25/B25</f>
        <v/>
      </c>
      <c r="K25" s="89">
        <f>F25/B25</f>
        <v/>
      </c>
      <c r="L25" s="91" t="n"/>
    </row>
    <row r="26" spans="1:12">
      <c r="A26" s="1" t="s">
        <v>37</v>
      </c>
      <c r="B26" s="1" t="n">
        <v>106</v>
      </c>
      <c r="C26" s="1" t="n">
        <v>58</v>
      </c>
      <c r="D26" s="1" t="n">
        <v>4</v>
      </c>
      <c r="E26" s="1" t="n">
        <v>0</v>
      </c>
      <c r="F26" s="1" t="n">
        <v>44</v>
      </c>
      <c r="G26" s="1" t="n">
        <v>0</v>
      </c>
      <c r="H26" s="9">
        <f>C26/B26</f>
        <v/>
      </c>
      <c r="I26" s="89">
        <f>D26/B26</f>
        <v/>
      </c>
      <c r="J26" s="89">
        <f>E26/B26</f>
        <v/>
      </c>
      <c r="K26" s="89">
        <f>F26/B26</f>
        <v/>
      </c>
      <c r="L26" s="91" t="n"/>
    </row>
    <row r="27" spans="1:12">
      <c r="A27" s="1" t="s">
        <v>38</v>
      </c>
      <c r="B27" s="1" t="n">
        <v>163</v>
      </c>
      <c r="C27" s="1" t="n">
        <v>155</v>
      </c>
      <c r="D27" s="1" t="n">
        <v>2</v>
      </c>
      <c r="E27" s="1" t="n">
        <v>0</v>
      </c>
      <c r="F27" s="1" t="n">
        <v>6</v>
      </c>
      <c r="G27" s="1" t="n">
        <v>0</v>
      </c>
      <c r="H27" s="9">
        <f>C27/B27</f>
        <v/>
      </c>
      <c r="I27" s="89">
        <f>D27/B27</f>
        <v/>
      </c>
      <c r="J27" s="89">
        <f>E27/B27</f>
        <v/>
      </c>
      <c r="K27" s="89">
        <f>F27/B27</f>
        <v/>
      </c>
      <c r="L27" s="91" t="n"/>
    </row>
    <row r="28" spans="1:12">
      <c r="A28" s="1" t="s">
        <v>39</v>
      </c>
      <c r="B28" s="1" t="n">
        <v>381</v>
      </c>
      <c r="C28" s="1" t="n">
        <v>157</v>
      </c>
      <c r="D28" s="1" t="n">
        <v>2</v>
      </c>
      <c r="E28" s="1" t="n">
        <v>0</v>
      </c>
      <c r="F28" s="1" t="n">
        <v>220</v>
      </c>
      <c r="G28" s="1" t="n">
        <v>2</v>
      </c>
      <c r="H28" s="9">
        <f>C28/B28</f>
        <v/>
      </c>
      <c r="I28" s="89">
        <f>D28/B28</f>
        <v/>
      </c>
      <c r="J28" s="89">
        <f>E28/B28</f>
        <v/>
      </c>
      <c r="K28" s="89">
        <f>F28/B28</f>
        <v/>
      </c>
      <c r="L28" s="91" t="n"/>
    </row>
    <row r="29" spans="1:12">
      <c r="A29" s="1" t="s">
        <v>40</v>
      </c>
      <c r="B29" s="1" t="n">
        <v>161</v>
      </c>
      <c r="C29" s="1" t="n">
        <v>155</v>
      </c>
      <c r="D29" s="1" t="n">
        <v>2</v>
      </c>
      <c r="E29" s="1" t="n">
        <v>4</v>
      </c>
      <c r="F29" s="1" t="n">
        <v>0</v>
      </c>
      <c r="G29" s="1" t="n">
        <v>0</v>
      </c>
      <c r="H29" s="9">
        <f>C29/B29</f>
        <v/>
      </c>
      <c r="I29" s="89">
        <f>D29/B29</f>
        <v/>
      </c>
      <c r="J29" s="89">
        <f>E29/B29</f>
        <v/>
      </c>
      <c r="K29" s="89">
        <f>F29/B29</f>
        <v/>
      </c>
      <c r="L29" s="91" t="n"/>
    </row>
    <row r="30" spans="1:12">
      <c r="A30" s="1" t="s">
        <v>41</v>
      </c>
      <c r="B30" s="1" t="n">
        <v>72</v>
      </c>
      <c r="C30" s="1" t="n">
        <v>70</v>
      </c>
      <c r="D30" s="1" t="n">
        <v>1</v>
      </c>
      <c r="E30" s="1" t="n">
        <v>0</v>
      </c>
      <c r="F30" s="1" t="n">
        <v>1</v>
      </c>
      <c r="G30" s="1" t="n">
        <v>0</v>
      </c>
      <c r="H30" s="9">
        <f>C30/B30</f>
        <v/>
      </c>
      <c r="I30" s="89">
        <f>D30/B30</f>
        <v/>
      </c>
      <c r="J30" s="89">
        <f>E30/B30</f>
        <v/>
      </c>
      <c r="K30" s="89">
        <f>F30/B30</f>
        <v/>
      </c>
      <c r="L30" s="91" t="n"/>
    </row>
    <row r="31" spans="1:12">
      <c r="A31" s="1" t="s">
        <v>42</v>
      </c>
      <c r="B31" s="1" t="n">
        <v>176</v>
      </c>
      <c r="C31" s="1" t="n">
        <v>175</v>
      </c>
      <c r="D31" s="1" t="n">
        <v>1</v>
      </c>
      <c r="E31" s="1" t="n">
        <v>0</v>
      </c>
      <c r="F31" s="1" t="n">
        <v>0</v>
      </c>
      <c r="G31" s="1" t="n">
        <v>0</v>
      </c>
      <c r="H31" s="9">
        <f>C31/B31</f>
        <v/>
      </c>
      <c r="I31" s="89">
        <f>D31/B31</f>
        <v/>
      </c>
      <c r="J31" s="89">
        <f>E31/B31</f>
        <v/>
      </c>
      <c r="K31" s="89">
        <f>F31/B31</f>
        <v/>
      </c>
      <c r="L31" s="91" t="n"/>
    </row>
    <row r="32" spans="1:12">
      <c r="A32" s="1" t="s">
        <v>43</v>
      </c>
      <c r="B32" s="1" t="n">
        <v>476</v>
      </c>
      <c r="C32" s="1" t="n">
        <v>444</v>
      </c>
      <c r="D32" s="1" t="n">
        <v>1</v>
      </c>
      <c r="E32" s="1" t="n">
        <v>0</v>
      </c>
      <c r="F32" s="1" t="n">
        <v>31</v>
      </c>
      <c r="G32" s="1" t="n">
        <v>0</v>
      </c>
      <c r="H32" s="9">
        <f>C32/B32</f>
        <v/>
      </c>
      <c r="I32" s="89">
        <f>D32/B32</f>
        <v/>
      </c>
      <c r="J32" s="89">
        <f>E32/B32</f>
        <v/>
      </c>
      <c r="K32" s="89">
        <f>F32/B32</f>
        <v/>
      </c>
      <c r="L32" s="91" t="n"/>
    </row>
    <row r="33" spans="1:12">
      <c r="A33" s="1" t="s">
        <v>44</v>
      </c>
      <c r="B33" s="1" t="n">
        <v>1195</v>
      </c>
      <c r="C33" s="1" t="n">
        <v>1177</v>
      </c>
      <c r="D33" s="1" t="n">
        <v>1</v>
      </c>
      <c r="E33" s="1" t="n">
        <v>1</v>
      </c>
      <c r="F33" s="1" t="n">
        <v>16</v>
      </c>
      <c r="G33" s="1" t="n">
        <v>0</v>
      </c>
      <c r="H33" s="9">
        <f>C33/B33</f>
        <v/>
      </c>
      <c r="I33" s="89">
        <f>D33/B33</f>
        <v/>
      </c>
      <c r="J33" s="89">
        <f>E33/B33</f>
        <v/>
      </c>
      <c r="K33" s="89">
        <f>F33/B33</f>
        <v/>
      </c>
      <c r="L33" s="91" t="n"/>
    </row>
    <row r="34" spans="1:12">
      <c r="A34" s="1" t="s">
        <v>45</v>
      </c>
      <c r="B34" s="1" t="n">
        <v>590</v>
      </c>
      <c r="C34" s="1" t="n">
        <v>584</v>
      </c>
      <c r="D34" s="1" t="n">
        <v>1</v>
      </c>
      <c r="E34" s="1" t="n">
        <v>0</v>
      </c>
      <c r="F34" s="1" t="n">
        <v>5</v>
      </c>
      <c r="G34" s="1" t="n">
        <v>0</v>
      </c>
      <c r="H34" s="9">
        <f>C34/B34</f>
        <v/>
      </c>
      <c r="I34" s="89">
        <f>D34/B34</f>
        <v/>
      </c>
      <c r="J34" s="89">
        <f>E34/B34</f>
        <v/>
      </c>
      <c r="K34" s="89">
        <f>F34/B34</f>
        <v/>
      </c>
      <c r="L34" s="91" t="n"/>
    </row>
    <row r="35" spans="1:12">
      <c r="A35" s="1" t="s">
        <v>46</v>
      </c>
      <c r="B35" s="1" t="n">
        <v>128</v>
      </c>
      <c r="C35" s="1" t="n">
        <v>127</v>
      </c>
      <c r="D35" s="1" t="n">
        <v>1</v>
      </c>
      <c r="E35" s="1" t="n">
        <v>0</v>
      </c>
      <c r="F35" s="1" t="n">
        <v>0</v>
      </c>
      <c r="G35" s="1" t="n">
        <v>0</v>
      </c>
      <c r="H35" s="9">
        <f>C35/B35</f>
        <v/>
      </c>
      <c r="I35" s="89">
        <f>D35/B35</f>
        <v/>
      </c>
      <c r="J35" s="89">
        <f>E35/B35</f>
        <v/>
      </c>
      <c r="K35" s="89">
        <f>F35/B35</f>
        <v/>
      </c>
      <c r="L35" s="91" t="n"/>
    </row>
    <row r="36" spans="1:12">
      <c r="A36" s="1" t="s">
        <v>47</v>
      </c>
      <c r="B36" s="1" t="n">
        <v>91</v>
      </c>
      <c r="C36" s="1" t="n">
        <v>90</v>
      </c>
      <c r="D36" s="1" t="n">
        <v>1</v>
      </c>
      <c r="E36" s="1" t="n">
        <v>0</v>
      </c>
      <c r="F36" s="1" t="n">
        <v>0</v>
      </c>
      <c r="G36" s="1" t="n">
        <v>0</v>
      </c>
      <c r="H36" s="9">
        <f>C36/B36</f>
        <v/>
      </c>
      <c r="I36" s="89">
        <f>D36/B36</f>
        <v/>
      </c>
      <c r="J36" s="89">
        <f>E36/B36</f>
        <v/>
      </c>
      <c r="K36" s="89">
        <f>F36/B36</f>
        <v/>
      </c>
      <c r="L36" s="91" t="n"/>
    </row>
    <row r="37" spans="1:12">
      <c r="A37" s="1" t="s">
        <v>48</v>
      </c>
      <c r="B37" s="1" t="n">
        <v>136</v>
      </c>
      <c r="C37" s="1" t="n">
        <v>134</v>
      </c>
      <c r="D37" s="1" t="n">
        <v>1</v>
      </c>
      <c r="E37" s="1" t="n">
        <v>1</v>
      </c>
      <c r="F37" s="1" t="n">
        <v>0</v>
      </c>
      <c r="G37" s="1" t="n">
        <v>0</v>
      </c>
      <c r="H37" s="9">
        <f>C37/B37</f>
        <v/>
      </c>
      <c r="I37" s="89">
        <f>D37/B37</f>
        <v/>
      </c>
      <c r="J37" s="89">
        <f>E37/B37</f>
        <v/>
      </c>
      <c r="K37" s="89">
        <f>F37/B37</f>
        <v/>
      </c>
      <c r="L37" s="91" t="n"/>
    </row>
    <row r="38" spans="1:12">
      <c r="A38" s="1" t="s">
        <v>49</v>
      </c>
      <c r="B38" s="1" t="n">
        <v>240</v>
      </c>
      <c r="C38" s="1" t="n">
        <v>239</v>
      </c>
      <c r="D38" s="1" t="n">
        <v>1</v>
      </c>
      <c r="E38" s="1" t="n">
        <v>0</v>
      </c>
      <c r="F38" s="1" t="n">
        <v>0</v>
      </c>
      <c r="G38" s="1" t="n">
        <v>0</v>
      </c>
      <c r="H38" s="9">
        <f>C38/B38</f>
        <v/>
      </c>
      <c r="I38" s="89">
        <f>D38/B38</f>
        <v/>
      </c>
      <c r="J38" s="89">
        <f>E38/B38</f>
        <v/>
      </c>
      <c r="K38" s="89">
        <f>F38/B38</f>
        <v/>
      </c>
      <c r="L38" s="91" t="n"/>
    </row>
    <row r="39" spans="1:12">
      <c r="A39" s="1" t="s">
        <v>50</v>
      </c>
      <c r="B39" s="1" t="n">
        <v>143</v>
      </c>
      <c r="C39" s="1" t="n">
        <v>70</v>
      </c>
      <c r="D39" s="1" t="n">
        <v>0</v>
      </c>
      <c r="E39" s="1" t="n">
        <v>0</v>
      </c>
      <c r="F39" s="1" t="n">
        <v>73</v>
      </c>
      <c r="G39" s="1" t="n">
        <v>0</v>
      </c>
      <c r="H39" s="9">
        <f>C39/B39</f>
        <v/>
      </c>
      <c r="I39" s="89">
        <f>D39/B39</f>
        <v/>
      </c>
      <c r="J39" s="89">
        <f>E39/B39</f>
        <v/>
      </c>
      <c r="K39" s="89">
        <f>F39/B39</f>
        <v/>
      </c>
      <c r="L39" s="91" t="n"/>
    </row>
    <row r="40" spans="1:12">
      <c r="A40" s="1" t="s">
        <v>51</v>
      </c>
      <c r="B40" s="1" t="n">
        <v>124</v>
      </c>
      <c r="C40" s="1" t="n">
        <v>114</v>
      </c>
      <c r="D40" s="1" t="n">
        <v>0</v>
      </c>
      <c r="E40" s="1" t="n">
        <v>0</v>
      </c>
      <c r="F40" s="1" t="n">
        <v>10</v>
      </c>
      <c r="G40" s="1" t="n">
        <v>0</v>
      </c>
      <c r="H40" s="9">
        <f>C40/B40</f>
        <v/>
      </c>
      <c r="I40" s="89">
        <f>D40/B40</f>
        <v/>
      </c>
      <c r="J40" s="89">
        <f>E40/B40</f>
        <v/>
      </c>
      <c r="K40" s="89">
        <f>F40/B40</f>
        <v/>
      </c>
      <c r="L40" s="91" t="n"/>
    </row>
    <row r="41" spans="1:12">
      <c r="A41" s="1" t="s">
        <v>52</v>
      </c>
      <c r="B41" s="1" t="n">
        <v>91</v>
      </c>
      <c r="C41" s="1" t="n">
        <v>90</v>
      </c>
      <c r="D41" s="1" t="n">
        <v>0</v>
      </c>
      <c r="E41" s="1" t="n">
        <v>0</v>
      </c>
      <c r="F41" s="1" t="n">
        <v>1</v>
      </c>
      <c r="G41" s="1" t="n">
        <v>0</v>
      </c>
      <c r="H41" s="9">
        <f>C41/B41</f>
        <v/>
      </c>
      <c r="I41" s="89">
        <f>D41/B41</f>
        <v/>
      </c>
      <c r="J41" s="89">
        <f>E41/B41</f>
        <v/>
      </c>
      <c r="K41" s="89">
        <f>F41/B41</f>
        <v/>
      </c>
      <c r="L41" s="91" t="n"/>
    </row>
    <row r="42" spans="1:12">
      <c r="A42" s="1" t="s">
        <v>53</v>
      </c>
      <c r="B42" s="1" t="n">
        <v>261</v>
      </c>
      <c r="C42" s="1" t="n">
        <v>255</v>
      </c>
      <c r="D42" s="1" t="n">
        <v>0</v>
      </c>
      <c r="E42" s="1" t="n">
        <v>0</v>
      </c>
      <c r="F42" s="1" t="n">
        <v>0</v>
      </c>
      <c r="G42" s="1" t="n">
        <v>0</v>
      </c>
      <c r="H42" s="9">
        <f>C42/B42</f>
        <v/>
      </c>
      <c r="I42" s="89">
        <f>D42/B42</f>
        <v/>
      </c>
      <c r="J42" s="89">
        <f>E42/B42</f>
        <v/>
      </c>
      <c r="K42" s="89">
        <f>F42/B42</f>
        <v/>
      </c>
      <c r="L42" s="46" t="n"/>
    </row>
    <row r="43" spans="1:12">
      <c r="A43" s="1" t="s">
        <v>54</v>
      </c>
      <c r="B43" s="1" t="n">
        <v>213</v>
      </c>
      <c r="C43" s="1" t="n">
        <v>211</v>
      </c>
      <c r="D43" s="1" t="n">
        <v>0</v>
      </c>
      <c r="E43" s="1" t="n">
        <v>0</v>
      </c>
      <c r="F43" s="1" t="n">
        <v>2</v>
      </c>
      <c r="G43" s="1" t="n">
        <v>0</v>
      </c>
      <c r="H43" s="9">
        <f>C43/B43</f>
        <v/>
      </c>
      <c r="I43" s="89">
        <f>D43/B43</f>
        <v/>
      </c>
      <c r="J43" s="89">
        <f>E43/B43</f>
        <v/>
      </c>
      <c r="K43" s="89">
        <f>F43/B43</f>
        <v/>
      </c>
      <c r="L43" s="46" t="n"/>
    </row>
    <row r="44" spans="1:12">
      <c r="A44" s="1" t="s">
        <v>55</v>
      </c>
      <c r="B44" s="1" t="n">
        <v>63</v>
      </c>
      <c r="C44" s="1" t="n">
        <v>62</v>
      </c>
      <c r="D44" s="1" t="n">
        <v>0</v>
      </c>
      <c r="E44" s="1" t="n">
        <v>0</v>
      </c>
      <c r="F44" s="1" t="n">
        <v>1</v>
      </c>
      <c r="G44" s="1" t="n">
        <v>0</v>
      </c>
      <c r="H44" s="9">
        <f>C44/B44</f>
        <v/>
      </c>
      <c r="I44" s="89">
        <f>D44/B44</f>
        <v/>
      </c>
      <c r="J44" s="89">
        <f>E44/B44</f>
        <v/>
      </c>
      <c r="K44" s="89">
        <f>F44/B44</f>
        <v/>
      </c>
      <c r="L44" s="46" t="n"/>
    </row>
    <row r="45" spans="1:12">
      <c r="A45" s="1" t="s">
        <v>56</v>
      </c>
      <c r="B45" s="1" t="n">
        <v>158</v>
      </c>
      <c r="C45" s="1" t="n">
        <v>75</v>
      </c>
      <c r="D45" s="1" t="n">
        <v>0</v>
      </c>
      <c r="E45" s="1" t="n">
        <v>0</v>
      </c>
      <c r="F45" s="1" t="n">
        <v>83</v>
      </c>
      <c r="G45" s="1" t="n">
        <v>0</v>
      </c>
      <c r="H45" s="9">
        <f>C45/B45</f>
        <v/>
      </c>
      <c r="I45" s="89">
        <f>D45/B45</f>
        <v/>
      </c>
      <c r="J45" s="89">
        <f>E45/B45</f>
        <v/>
      </c>
      <c r="K45" s="89">
        <f>F45/B45</f>
        <v/>
      </c>
      <c r="L45" s="46" t="n"/>
    </row>
    <row r="46" spans="1:12">
      <c r="A46" s="1" t="s">
        <v>57</v>
      </c>
      <c r="B46" s="1" t="n">
        <v>97</v>
      </c>
      <c r="C46" s="1" t="n">
        <v>81</v>
      </c>
      <c r="D46" s="1" t="n">
        <v>0</v>
      </c>
      <c r="E46" s="1" t="n">
        <v>0</v>
      </c>
      <c r="F46" s="1" t="n">
        <v>16</v>
      </c>
      <c r="G46" s="1" t="n">
        <v>0</v>
      </c>
      <c r="H46" s="9">
        <f>C46/B46</f>
        <v/>
      </c>
      <c r="I46" s="89">
        <f>D46/B46</f>
        <v/>
      </c>
      <c r="J46" s="89">
        <f>E46/B46</f>
        <v/>
      </c>
      <c r="K46" s="89">
        <f>F46/B46</f>
        <v/>
      </c>
      <c r="L46" s="46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2"/>
  <sheetViews>
    <sheetView topLeftCell="E1" workbookViewId="0">
      <selection activeCell="L17" sqref="L17"/>
    </sheetView>
  </sheetViews>
  <sheetFormatPr baseColWidth="10" defaultRowHeight="15"/>
  <cols>
    <col bestFit="1" customWidth="1" max="1" min="1" style="19" width="23.85546875"/>
    <col bestFit="1" customWidth="1" max="7" min="7" style="19" width="14.140625"/>
    <col bestFit="1" customWidth="1" max="8" min="8" style="19" width="21.42578125"/>
    <col customWidth="1" max="11" min="11" style="19" width="10.85546875"/>
    <col bestFit="1" customWidth="1" max="12" min="12" style="19" width="14.42578125"/>
    <col bestFit="1" customWidth="1" max="13" min="13" style="19" width="11.5703125"/>
    <col customWidth="1" max="14" min="14" style="19" width="11.85546875"/>
    <col bestFit="1" customWidth="1" max="16" min="15" style="19" width="11.5703125"/>
    <col bestFit="1" customWidth="1" max="257" min="257" style="19" width="23.85546875"/>
    <col bestFit="1" customWidth="1" max="513" min="513" style="19" width="23.85546875"/>
    <col bestFit="1" customWidth="1" max="769" min="769" style="19" width="23.85546875"/>
    <col bestFit="1" customWidth="1" max="1025" min="1025" style="19" width="23.85546875"/>
    <col bestFit="1" customWidth="1" max="1281" min="1281" style="19" width="23.85546875"/>
    <col bestFit="1" customWidth="1" max="1537" min="1537" style="19" width="23.85546875"/>
    <col bestFit="1" customWidth="1" max="1793" min="1793" style="19" width="23.85546875"/>
    <col bestFit="1" customWidth="1" max="2049" min="2049" style="19" width="23.85546875"/>
    <col bestFit="1" customWidth="1" max="2305" min="2305" style="19" width="23.85546875"/>
    <col bestFit="1" customWidth="1" max="2561" min="2561" style="19" width="23.85546875"/>
    <col bestFit="1" customWidth="1" max="2817" min="2817" style="19" width="23.85546875"/>
    <col bestFit="1" customWidth="1" max="3073" min="3073" style="19" width="23.85546875"/>
    <col bestFit="1" customWidth="1" max="3329" min="3329" style="19" width="23.85546875"/>
    <col bestFit="1" customWidth="1" max="3585" min="3585" style="19" width="23.85546875"/>
    <col bestFit="1" customWidth="1" max="3841" min="3841" style="19" width="23.85546875"/>
    <col bestFit="1" customWidth="1" max="4097" min="4097" style="19" width="23.85546875"/>
    <col bestFit="1" customWidth="1" max="4353" min="4353" style="19" width="23.85546875"/>
    <col bestFit="1" customWidth="1" max="4609" min="4609" style="19" width="23.85546875"/>
    <col bestFit="1" customWidth="1" max="4865" min="4865" style="19" width="23.85546875"/>
    <col bestFit="1" customWidth="1" max="5121" min="5121" style="19" width="23.85546875"/>
    <col bestFit="1" customWidth="1" max="5377" min="5377" style="19" width="23.85546875"/>
    <col bestFit="1" customWidth="1" max="5633" min="5633" style="19" width="23.85546875"/>
    <col bestFit="1" customWidth="1" max="5889" min="5889" style="19" width="23.85546875"/>
    <col bestFit="1" customWidth="1" max="6145" min="6145" style="19" width="23.85546875"/>
    <col bestFit="1" customWidth="1" max="6401" min="6401" style="19" width="23.85546875"/>
    <col bestFit="1" customWidth="1" max="6657" min="6657" style="19" width="23.85546875"/>
    <col bestFit="1" customWidth="1" max="6913" min="6913" style="19" width="23.85546875"/>
    <col bestFit="1" customWidth="1" max="7169" min="7169" style="19" width="23.85546875"/>
    <col bestFit="1" customWidth="1" max="7425" min="7425" style="19" width="23.85546875"/>
    <col bestFit="1" customWidth="1" max="7681" min="7681" style="19" width="23.85546875"/>
    <col bestFit="1" customWidth="1" max="7937" min="7937" style="19" width="23.85546875"/>
    <col bestFit="1" customWidth="1" max="8193" min="8193" style="19" width="23.85546875"/>
    <col bestFit="1" customWidth="1" max="8449" min="8449" style="19" width="23.85546875"/>
    <col bestFit="1" customWidth="1" max="8705" min="8705" style="19" width="23.85546875"/>
    <col bestFit="1" customWidth="1" max="8961" min="8961" style="19" width="23.85546875"/>
    <col bestFit="1" customWidth="1" max="9217" min="9217" style="19" width="23.85546875"/>
    <col bestFit="1" customWidth="1" max="9473" min="9473" style="19" width="23.85546875"/>
    <col bestFit="1" customWidth="1" max="9729" min="9729" style="19" width="23.85546875"/>
    <col bestFit="1" customWidth="1" max="9985" min="9985" style="19" width="23.85546875"/>
    <col bestFit="1" customWidth="1" max="10241" min="10241" style="19" width="23.85546875"/>
    <col bestFit="1" customWidth="1" max="10497" min="10497" style="19" width="23.85546875"/>
    <col bestFit="1" customWidth="1" max="10753" min="10753" style="19" width="23.85546875"/>
    <col bestFit="1" customWidth="1" max="11009" min="11009" style="19" width="23.85546875"/>
    <col bestFit="1" customWidth="1" max="11265" min="11265" style="19" width="23.85546875"/>
    <col bestFit="1" customWidth="1" max="11521" min="11521" style="19" width="23.85546875"/>
    <col bestFit="1" customWidth="1" max="11777" min="11777" style="19" width="23.85546875"/>
    <col bestFit="1" customWidth="1" max="12033" min="12033" style="19" width="23.85546875"/>
    <col bestFit="1" customWidth="1" max="12289" min="12289" style="19" width="23.85546875"/>
    <col bestFit="1" customWidth="1" max="12545" min="12545" style="19" width="23.85546875"/>
    <col bestFit="1" customWidth="1" max="12801" min="12801" style="19" width="23.85546875"/>
    <col bestFit="1" customWidth="1" max="13057" min="13057" style="19" width="23.85546875"/>
    <col bestFit="1" customWidth="1" max="13313" min="13313" style="19" width="23.85546875"/>
    <col bestFit="1" customWidth="1" max="13569" min="13569" style="19" width="23.85546875"/>
    <col bestFit="1" customWidth="1" max="13825" min="13825" style="19" width="23.85546875"/>
    <col bestFit="1" customWidth="1" max="14081" min="14081" style="19" width="23.85546875"/>
    <col bestFit="1" customWidth="1" max="14337" min="14337" style="19" width="23.85546875"/>
    <col bestFit="1" customWidth="1" max="14593" min="14593" style="19" width="23.85546875"/>
    <col bestFit="1" customWidth="1" max="14849" min="14849" style="19" width="23.85546875"/>
    <col bestFit="1" customWidth="1" max="15105" min="15105" style="19" width="23.85546875"/>
    <col bestFit="1" customWidth="1" max="15361" min="15361" style="19" width="23.85546875"/>
    <col bestFit="1" customWidth="1" max="15617" min="15617" style="19" width="23.85546875"/>
    <col bestFit="1" customWidth="1" max="15873" min="15873" style="19" width="23.85546875"/>
    <col bestFit="1" customWidth="1" max="16129" min="16129" style="19" width="23.85546875"/>
  </cols>
  <sheetData>
    <row r="1" spans="1:16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16">
      <c r="A2" s="17" t="s">
        <v>14</v>
      </c>
      <c r="B2" s="17" t="n">
        <v>851</v>
      </c>
      <c r="C2" s="17" t="n">
        <v>792</v>
      </c>
      <c r="D2" s="17" t="n">
        <v>25</v>
      </c>
      <c r="E2" s="17" t="n">
        <v>26</v>
      </c>
      <c r="F2" s="17" t="n">
        <v>8</v>
      </c>
      <c r="G2" s="17" t="n">
        <v>0</v>
      </c>
      <c r="H2" t="n">
        <v>0</v>
      </c>
    </row>
    <row r="3" spans="1:16">
      <c r="A3" t="s">
        <v>49</v>
      </c>
      <c r="B3" t="n">
        <v>116</v>
      </c>
      <c r="C3" t="n">
        <v>95</v>
      </c>
      <c r="D3" t="n">
        <v>20</v>
      </c>
      <c r="E3" t="n">
        <v>0</v>
      </c>
      <c r="F3" t="n">
        <v>1</v>
      </c>
      <c r="G3" t="n">
        <v>0</v>
      </c>
      <c r="H3" t="n">
        <v>0</v>
      </c>
    </row>
    <row r="4" spans="1:16">
      <c r="A4" s="17" t="s">
        <v>33</v>
      </c>
      <c r="B4" s="17" t="n">
        <v>3432</v>
      </c>
      <c r="C4" s="17" t="n">
        <v>3265</v>
      </c>
      <c r="D4" s="17" t="n">
        <v>19</v>
      </c>
      <c r="E4" s="17" t="n">
        <v>114</v>
      </c>
      <c r="F4" s="17" t="n">
        <v>29</v>
      </c>
      <c r="G4" s="17" t="n">
        <v>12</v>
      </c>
      <c r="H4" t="n">
        <v>0</v>
      </c>
      <c r="O4" s="2" t="s">
        <v>66</v>
      </c>
    </row>
    <row r="5" spans="1:16">
      <c r="A5" t="s">
        <v>21</v>
      </c>
      <c r="B5" t="n">
        <v>203</v>
      </c>
      <c r="C5" t="n">
        <v>186</v>
      </c>
      <c r="D5" t="n">
        <v>15</v>
      </c>
      <c r="E5" t="n">
        <v>0</v>
      </c>
      <c r="F5" t="n">
        <v>2</v>
      </c>
      <c r="G5" t="n">
        <v>15</v>
      </c>
      <c r="H5" t="n">
        <v>0</v>
      </c>
      <c r="O5" s="3" t="s">
        <v>67</v>
      </c>
      <c r="P5" s="3">
        <f>((D42)*100)/B42</f>
        <v/>
      </c>
    </row>
    <row r="6" spans="1:16">
      <c r="A6" s="17" t="s">
        <v>23</v>
      </c>
      <c r="B6" s="17" t="n">
        <v>477</v>
      </c>
      <c r="C6" s="17" t="n">
        <v>447</v>
      </c>
      <c r="D6" s="17" t="n">
        <v>14</v>
      </c>
      <c r="E6" s="17" t="n">
        <v>10</v>
      </c>
      <c r="F6" s="17" t="n">
        <v>6</v>
      </c>
      <c r="G6" s="17" t="n">
        <v>0</v>
      </c>
      <c r="H6" t="n">
        <v>0</v>
      </c>
      <c r="O6" s="3" t="s">
        <v>68</v>
      </c>
      <c r="P6" s="3">
        <f>((E42)*100)/B42</f>
        <v/>
      </c>
    </row>
    <row r="7" spans="1:16">
      <c r="A7" t="s">
        <v>19</v>
      </c>
      <c r="B7" t="n">
        <v>497</v>
      </c>
      <c r="C7" t="n">
        <v>465</v>
      </c>
      <c r="D7" t="n">
        <v>12</v>
      </c>
      <c r="E7" t="n">
        <v>13</v>
      </c>
      <c r="F7" t="n">
        <v>5</v>
      </c>
      <c r="G7" t="n">
        <v>9</v>
      </c>
      <c r="H7" t="n">
        <v>0</v>
      </c>
      <c r="O7" s="3" t="s">
        <v>69</v>
      </c>
      <c r="P7" s="3">
        <f>((F42)*100)/B42</f>
        <v/>
      </c>
    </row>
    <row r="8" spans="1:16">
      <c r="A8" s="17" t="s">
        <v>70</v>
      </c>
      <c r="B8" s="17" t="n">
        <v>180</v>
      </c>
      <c r="C8" s="17" t="n">
        <v>135</v>
      </c>
      <c r="D8" s="17" t="n">
        <v>10</v>
      </c>
      <c r="E8" s="17" t="n">
        <v>13</v>
      </c>
      <c r="F8" s="17" t="n">
        <v>21</v>
      </c>
      <c r="G8" s="17" t="n">
        <v>1</v>
      </c>
      <c r="H8" t="n">
        <v>0</v>
      </c>
      <c r="O8" s="3" t="s">
        <v>71</v>
      </c>
      <c r="P8" s="3">
        <f>((G42)*100)/B42</f>
        <v/>
      </c>
    </row>
    <row r="9" spans="1:16">
      <c r="A9" t="s">
        <v>30</v>
      </c>
      <c r="B9" t="n">
        <v>1407</v>
      </c>
      <c r="C9" t="n">
        <v>1345</v>
      </c>
      <c r="D9" t="n">
        <v>10</v>
      </c>
      <c r="E9" t="n">
        <v>29</v>
      </c>
      <c r="F9" t="n">
        <v>22</v>
      </c>
      <c r="G9" t="n">
        <v>7</v>
      </c>
      <c r="H9" t="n">
        <v>0</v>
      </c>
      <c r="O9" s="3" t="s">
        <v>72</v>
      </c>
      <c r="P9" s="3">
        <f>((C42)*100)/B42</f>
        <v/>
      </c>
    </row>
    <row r="10" spans="1:16">
      <c r="A10" s="17" t="s">
        <v>17</v>
      </c>
      <c r="B10" s="17" t="n">
        <v>189</v>
      </c>
      <c r="C10" s="17" t="n">
        <v>158</v>
      </c>
      <c r="D10" s="17" t="n">
        <v>9</v>
      </c>
      <c r="E10" s="17" t="n">
        <v>9</v>
      </c>
      <c r="F10" s="17" t="n">
        <v>13</v>
      </c>
      <c r="G10" s="17" t="n">
        <v>0</v>
      </c>
      <c r="H10" t="n">
        <v>0</v>
      </c>
      <c r="O10" s="3" t="s">
        <v>73</v>
      </c>
      <c r="P10" s="3">
        <f>((H42)*100)/B42</f>
        <v/>
      </c>
    </row>
    <row r="11" spans="1:16">
      <c r="A11" t="s">
        <v>27</v>
      </c>
      <c r="B11" t="n">
        <v>449</v>
      </c>
      <c r="C11" t="n">
        <v>412</v>
      </c>
      <c r="D11" t="n">
        <v>8</v>
      </c>
      <c r="E11" t="n">
        <v>16</v>
      </c>
      <c r="F11" t="n">
        <v>13</v>
      </c>
      <c r="G11" t="n">
        <v>0</v>
      </c>
      <c r="H11" t="n">
        <v>0</v>
      </c>
      <c r="O11" s="3" t="s">
        <v>73</v>
      </c>
    </row>
    <row r="12" spans="1:16">
      <c r="A12" s="17" t="s">
        <v>16</v>
      </c>
      <c r="B12" s="17" t="n">
        <v>405</v>
      </c>
      <c r="C12" s="17" t="n">
        <v>398</v>
      </c>
      <c r="D12" s="17" t="n">
        <v>7</v>
      </c>
      <c r="E12" s="17" t="n">
        <v>0</v>
      </c>
      <c r="F12" s="17" t="n">
        <v>0</v>
      </c>
      <c r="G12" s="17" t="n">
        <v>0</v>
      </c>
      <c r="H12" t="n">
        <v>0</v>
      </c>
      <c r="O12" s="3" t="s">
        <v>73</v>
      </c>
    </row>
    <row r="13" spans="1:16">
      <c r="A13" t="s">
        <v>74</v>
      </c>
      <c r="B13" t="n">
        <v>116</v>
      </c>
      <c r="C13" t="n">
        <v>55</v>
      </c>
      <c r="D13" t="n">
        <v>6</v>
      </c>
      <c r="E13" t="n">
        <v>0</v>
      </c>
      <c r="F13" t="n">
        <v>44</v>
      </c>
      <c r="G13" t="n">
        <v>0</v>
      </c>
      <c r="H13" t="n">
        <v>0</v>
      </c>
    </row>
    <row r="14" spans="1:16">
      <c r="A14" s="17" t="s">
        <v>50</v>
      </c>
      <c r="B14" s="17" t="n">
        <v>294</v>
      </c>
      <c r="C14" s="17" t="n">
        <v>233</v>
      </c>
      <c r="D14" s="17" t="n">
        <v>6</v>
      </c>
      <c r="E14" s="17" t="n">
        <v>2</v>
      </c>
      <c r="F14" s="17" t="n">
        <v>53</v>
      </c>
      <c r="G14" s="17" t="n">
        <v>4</v>
      </c>
      <c r="H14" t="n">
        <v>0</v>
      </c>
    </row>
    <row customHeight="1" ht="15.75" r="15" s="19" spans="1:16">
      <c r="A15" t="s">
        <v>35</v>
      </c>
      <c r="B15" t="n">
        <v>101</v>
      </c>
      <c r="C15" t="n">
        <v>89</v>
      </c>
      <c r="D15" t="n">
        <v>6</v>
      </c>
      <c r="E15" t="n">
        <v>0</v>
      </c>
      <c r="F15" t="n">
        <v>6</v>
      </c>
      <c r="G15" t="n">
        <v>0</v>
      </c>
      <c r="H15" t="n">
        <v>0</v>
      </c>
    </row>
    <row customHeight="1" ht="15.75" r="16" s="19" spans="1:16">
      <c r="A16" s="17" t="s">
        <v>75</v>
      </c>
      <c r="B16" s="17" t="n">
        <v>93</v>
      </c>
      <c r="C16" s="17" t="n">
        <v>72</v>
      </c>
      <c r="D16" s="17" t="n">
        <v>4</v>
      </c>
      <c r="E16" s="17" t="n">
        <v>0</v>
      </c>
      <c r="F16" s="17" t="n">
        <v>17</v>
      </c>
      <c r="G16" s="17" t="n">
        <v>0</v>
      </c>
      <c r="H16" t="n">
        <v>0</v>
      </c>
      <c r="J16" s="4" t="s">
        <v>1</v>
      </c>
      <c r="K16" s="5" t="s">
        <v>7</v>
      </c>
      <c r="L16" s="5" t="s">
        <v>76</v>
      </c>
      <c r="M16" s="5" t="s">
        <v>77</v>
      </c>
      <c r="N16" s="5" t="s">
        <v>5</v>
      </c>
      <c r="O16" s="5" t="s">
        <v>6</v>
      </c>
      <c r="P16" s="5" t="s">
        <v>78</v>
      </c>
    </row>
    <row customHeight="1" ht="15.75" r="17" s="19" spans="1:16">
      <c r="A17" t="s">
        <v>38</v>
      </c>
      <c r="B17" t="n">
        <v>73</v>
      </c>
      <c r="C17" t="n">
        <v>54</v>
      </c>
      <c r="D17" t="n">
        <v>4</v>
      </c>
      <c r="E17" t="n">
        <v>13</v>
      </c>
      <c r="F17" t="n">
        <v>2</v>
      </c>
      <c r="G17" t="n">
        <v>0</v>
      </c>
      <c r="H17" t="n">
        <v>0</v>
      </c>
      <c r="J17" s="6">
        <f>B42</f>
        <v/>
      </c>
      <c r="K17" s="7">
        <f>P9</f>
        <v/>
      </c>
      <c r="L17" s="7">
        <f>P5</f>
        <v/>
      </c>
      <c r="M17" s="7">
        <f>P6</f>
        <v/>
      </c>
      <c r="N17" s="7">
        <f>P7</f>
        <v/>
      </c>
      <c r="O17" s="7">
        <f>P8</f>
        <v/>
      </c>
      <c r="P17" s="7">
        <f>P10</f>
        <v/>
      </c>
    </row>
    <row r="18" spans="1:16">
      <c r="A18" s="17" t="s">
        <v>15</v>
      </c>
      <c r="B18" s="17" t="n">
        <v>320</v>
      </c>
      <c r="C18" s="17" t="n">
        <v>231</v>
      </c>
      <c r="D18" s="17" t="n">
        <v>3</v>
      </c>
      <c r="E18" s="17" t="n">
        <v>80</v>
      </c>
      <c r="F18" s="17" t="n">
        <v>6</v>
      </c>
      <c r="G18" s="17" t="n">
        <v>0</v>
      </c>
      <c r="H18" t="n">
        <v>0</v>
      </c>
    </row>
    <row r="19" spans="1:16">
      <c r="A19" t="s">
        <v>39</v>
      </c>
      <c r="B19" t="n">
        <v>556</v>
      </c>
      <c r="C19" t="n">
        <v>535</v>
      </c>
      <c r="D19" t="n">
        <v>3</v>
      </c>
      <c r="E19" t="n">
        <v>8</v>
      </c>
      <c r="F19" t="n">
        <v>10</v>
      </c>
      <c r="G19" t="n">
        <v>0</v>
      </c>
      <c r="H19" t="n">
        <v>0</v>
      </c>
    </row>
    <row r="20" spans="1:16">
      <c r="A20" s="17" t="s">
        <v>37</v>
      </c>
      <c r="B20" s="17" t="n">
        <v>281</v>
      </c>
      <c r="C20" s="17" t="n">
        <v>221</v>
      </c>
      <c r="D20" s="17" t="n">
        <v>2</v>
      </c>
      <c r="E20" s="17" t="n">
        <v>6</v>
      </c>
      <c r="F20" s="17" t="n">
        <v>52</v>
      </c>
      <c r="G20" s="17" t="n">
        <v>1</v>
      </c>
      <c r="H20" t="n">
        <v>0</v>
      </c>
    </row>
    <row r="21" spans="1:16">
      <c r="A21" t="s">
        <v>18</v>
      </c>
      <c r="B21" t="n">
        <v>1371</v>
      </c>
      <c r="C21" t="n">
        <v>1332</v>
      </c>
      <c r="D21" t="n">
        <v>2</v>
      </c>
      <c r="E21" t="n">
        <v>14</v>
      </c>
      <c r="F21" t="n">
        <v>22</v>
      </c>
      <c r="G21" t="n">
        <v>1</v>
      </c>
      <c r="H21" t="n">
        <v>0</v>
      </c>
    </row>
    <row r="22" spans="1:16">
      <c r="A22" s="17" t="s">
        <v>34</v>
      </c>
      <c r="B22" s="17" t="n">
        <v>3853</v>
      </c>
      <c r="C22" s="17" t="n">
        <v>3834</v>
      </c>
      <c r="D22" s="17" t="n">
        <v>2</v>
      </c>
      <c r="E22" s="17" t="n">
        <v>7</v>
      </c>
      <c r="F22" s="17" t="n">
        <v>10</v>
      </c>
      <c r="G22" s="17" t="n">
        <v>0</v>
      </c>
      <c r="H22" t="n">
        <v>0</v>
      </c>
    </row>
    <row r="23" spans="1:16">
      <c r="A23" t="s">
        <v>56</v>
      </c>
      <c r="B23" t="n">
        <v>299</v>
      </c>
      <c r="C23" t="n">
        <v>276</v>
      </c>
      <c r="D23" t="n">
        <v>1</v>
      </c>
      <c r="E23" t="n">
        <v>6</v>
      </c>
      <c r="F23" t="n">
        <v>16</v>
      </c>
      <c r="G23" t="n">
        <v>0</v>
      </c>
      <c r="H23" t="n">
        <v>0</v>
      </c>
    </row>
    <row r="24" spans="1:16">
      <c r="A24" s="17" t="s">
        <v>12</v>
      </c>
      <c r="B24" s="17" t="n">
        <v>245</v>
      </c>
      <c r="C24" s="17" t="n">
        <v>196</v>
      </c>
      <c r="D24" s="17" t="n">
        <v>1</v>
      </c>
      <c r="E24" s="17" t="n">
        <v>35</v>
      </c>
      <c r="F24" s="17" t="n">
        <v>9</v>
      </c>
      <c r="G24" s="17" t="n">
        <v>0</v>
      </c>
      <c r="H24" t="n">
        <v>0</v>
      </c>
    </row>
    <row r="25" spans="1:16">
      <c r="A25" t="s">
        <v>48</v>
      </c>
      <c r="B25" t="n">
        <v>135</v>
      </c>
      <c r="C25" t="n">
        <v>109</v>
      </c>
      <c r="D25" t="n">
        <v>1</v>
      </c>
      <c r="E25" t="n">
        <v>1</v>
      </c>
      <c r="F25" t="n">
        <v>24</v>
      </c>
      <c r="G25" t="n">
        <v>0</v>
      </c>
      <c r="H25" t="n">
        <v>0</v>
      </c>
    </row>
    <row r="26" spans="1:16">
      <c r="A26" s="17" t="s">
        <v>54</v>
      </c>
      <c r="B26" s="17" t="n">
        <v>209</v>
      </c>
      <c r="C26" s="17" t="n">
        <v>208</v>
      </c>
      <c r="D26" s="17" t="n">
        <v>0</v>
      </c>
      <c r="E26" s="17" t="n">
        <v>0</v>
      </c>
      <c r="F26" s="17" t="n">
        <v>1</v>
      </c>
      <c r="G26" s="17" t="n">
        <v>0</v>
      </c>
      <c r="H26" t="n">
        <v>0</v>
      </c>
    </row>
    <row r="27" spans="1:16">
      <c r="A27" t="s">
        <v>32</v>
      </c>
      <c r="B27" t="n">
        <v>248</v>
      </c>
      <c r="C27" t="n">
        <v>230</v>
      </c>
      <c r="D27" t="n">
        <v>0</v>
      </c>
      <c r="E27" t="n">
        <v>0</v>
      </c>
      <c r="F27" t="n">
        <v>18</v>
      </c>
      <c r="G27" t="n">
        <v>0</v>
      </c>
      <c r="H27" t="n">
        <v>0</v>
      </c>
    </row>
    <row r="28" spans="1:16">
      <c r="A28" s="17" t="s">
        <v>25</v>
      </c>
      <c r="B28" s="17" t="n">
        <v>316</v>
      </c>
      <c r="C28" s="17" t="n">
        <v>312</v>
      </c>
      <c r="D28" s="17" t="n">
        <v>0</v>
      </c>
      <c r="E28" s="17" t="n">
        <v>0</v>
      </c>
      <c r="F28" s="17" t="n">
        <v>4</v>
      </c>
      <c r="G28" s="17" t="n">
        <v>0</v>
      </c>
      <c r="H28" t="n">
        <v>0</v>
      </c>
    </row>
    <row r="29" spans="1:16">
      <c r="A29" t="s">
        <v>55</v>
      </c>
      <c r="B29" t="n">
        <v>111</v>
      </c>
      <c r="C29" t="n">
        <v>101</v>
      </c>
      <c r="D29" t="n">
        <v>0</v>
      </c>
      <c r="E29" t="n">
        <v>2</v>
      </c>
      <c r="F29" t="n">
        <v>8</v>
      </c>
      <c r="G29" t="n">
        <v>0</v>
      </c>
      <c r="H29" t="n">
        <v>0</v>
      </c>
    </row>
    <row r="30" spans="1:16">
      <c r="A30" s="17" t="s">
        <v>79</v>
      </c>
      <c r="B30" s="17" t="n">
        <v>129</v>
      </c>
      <c r="C30" s="17" t="n">
        <v>119</v>
      </c>
      <c r="D30" s="17" t="n">
        <v>0</v>
      </c>
      <c r="E30" s="17" t="n">
        <v>5</v>
      </c>
      <c r="F30" s="17" t="n">
        <v>5</v>
      </c>
      <c r="G30" s="17" t="n">
        <v>0</v>
      </c>
      <c r="H30" t="n">
        <v>0</v>
      </c>
    </row>
    <row r="31" spans="1:16">
      <c r="A31" t="s">
        <v>43</v>
      </c>
      <c r="B31" t="n">
        <v>521</v>
      </c>
      <c r="C31" t="n">
        <v>520</v>
      </c>
      <c r="D31" t="n">
        <v>0</v>
      </c>
      <c r="E31" t="n">
        <v>0</v>
      </c>
      <c r="F31" t="n">
        <v>1</v>
      </c>
      <c r="G31" t="n">
        <v>0</v>
      </c>
      <c r="H31" t="n">
        <v>0</v>
      </c>
    </row>
    <row r="32" spans="1:16">
      <c r="A32" s="17" t="s">
        <v>51</v>
      </c>
      <c r="B32" s="17" t="n">
        <v>105</v>
      </c>
      <c r="C32" s="17" t="n">
        <v>105</v>
      </c>
      <c r="D32" s="17" t="n">
        <v>0</v>
      </c>
      <c r="E32" s="17" t="n">
        <v>0</v>
      </c>
      <c r="F32" s="17" t="n">
        <v>0</v>
      </c>
      <c r="G32" s="17" t="n">
        <v>0</v>
      </c>
      <c r="H32" t="n">
        <v>0</v>
      </c>
    </row>
    <row r="33" spans="1:16">
      <c r="A33" t="s">
        <v>45</v>
      </c>
      <c r="B33" t="n">
        <v>371</v>
      </c>
      <c r="C33" t="n">
        <v>368</v>
      </c>
      <c r="D33" t="n">
        <v>0</v>
      </c>
      <c r="E33" t="n">
        <v>0</v>
      </c>
      <c r="F33" t="n">
        <v>3</v>
      </c>
      <c r="G33" t="n">
        <v>0</v>
      </c>
      <c r="H33" t="n">
        <v>0</v>
      </c>
    </row>
    <row r="34" spans="1:16">
      <c r="A34" s="17" t="s">
        <v>29</v>
      </c>
      <c r="B34" s="17" t="n">
        <v>121</v>
      </c>
      <c r="C34" s="17" t="n">
        <v>107</v>
      </c>
      <c r="D34" s="17" t="n">
        <v>0</v>
      </c>
      <c r="E34" s="17" t="n">
        <v>3</v>
      </c>
      <c r="F34" s="17" t="n">
        <v>11</v>
      </c>
      <c r="G34" s="17" t="n">
        <v>0</v>
      </c>
      <c r="H34" t="n">
        <v>0</v>
      </c>
    </row>
    <row r="35" spans="1:16">
      <c r="A35" t="s">
        <v>44</v>
      </c>
      <c r="B35" t="n">
        <v>1188</v>
      </c>
      <c r="C35" t="n">
        <v>1172</v>
      </c>
      <c r="D35" t="n">
        <v>0</v>
      </c>
      <c r="E35" t="n">
        <v>1</v>
      </c>
      <c r="F35" t="n">
        <v>15</v>
      </c>
      <c r="G35" t="n">
        <v>0</v>
      </c>
      <c r="H35" t="n">
        <v>0</v>
      </c>
    </row>
    <row r="36" spans="1:16">
      <c r="A36" s="17" t="s">
        <v>26</v>
      </c>
      <c r="B36" s="17" t="n">
        <v>151</v>
      </c>
      <c r="C36" s="17" t="n">
        <v>149</v>
      </c>
      <c r="D36" s="17" t="n">
        <v>0</v>
      </c>
      <c r="E36" s="17" t="n">
        <v>0</v>
      </c>
      <c r="F36" s="17" t="n">
        <v>2</v>
      </c>
      <c r="G36" s="17" t="n">
        <v>0</v>
      </c>
      <c r="H36" t="n">
        <v>0</v>
      </c>
    </row>
    <row r="37" spans="1:16">
      <c r="A37" t="s">
        <v>80</v>
      </c>
      <c r="B37" t="n">
        <v>83</v>
      </c>
      <c r="C37" t="n">
        <v>77</v>
      </c>
      <c r="D37" t="n">
        <v>0</v>
      </c>
      <c r="E37" t="n">
        <v>1</v>
      </c>
      <c r="F37" t="n">
        <v>5</v>
      </c>
      <c r="G37" t="n">
        <v>0</v>
      </c>
      <c r="H37" t="n">
        <v>0</v>
      </c>
    </row>
    <row r="38" spans="1:16">
      <c r="A38" s="17" t="s">
        <v>28</v>
      </c>
      <c r="B38" s="17" t="n">
        <v>94</v>
      </c>
      <c r="C38" s="17" t="n">
        <v>86</v>
      </c>
      <c r="D38" s="17" t="n">
        <v>0</v>
      </c>
      <c r="E38" s="17" t="n">
        <v>1</v>
      </c>
      <c r="F38" s="17" t="n">
        <v>7</v>
      </c>
      <c r="G38" s="17" t="n">
        <v>0</v>
      </c>
      <c r="H38" t="n">
        <v>0</v>
      </c>
    </row>
    <row r="39" spans="1:16">
      <c r="A39" t="s">
        <v>53</v>
      </c>
      <c r="B39" t="n">
        <v>256</v>
      </c>
      <c r="C39" t="n">
        <v>255</v>
      </c>
      <c r="D39" t="n">
        <v>0</v>
      </c>
      <c r="E39" t="n">
        <v>0</v>
      </c>
      <c r="F39" t="n">
        <v>1</v>
      </c>
      <c r="G39" t="n">
        <v>0</v>
      </c>
      <c r="H39" t="n">
        <v>0</v>
      </c>
    </row>
    <row r="40" spans="1:16">
      <c r="A40" s="17" t="s">
        <v>22</v>
      </c>
      <c r="B40" s="17" t="n">
        <v>210</v>
      </c>
      <c r="C40" s="17" t="n">
        <v>209</v>
      </c>
      <c r="D40" s="17" t="n">
        <v>0</v>
      </c>
      <c r="E40" s="17" t="n">
        <v>1</v>
      </c>
      <c r="F40" s="17" t="n">
        <v>0</v>
      </c>
      <c r="G40" s="17" t="n">
        <v>0</v>
      </c>
      <c r="H40" t="n">
        <v>0</v>
      </c>
    </row>
    <row customHeight="1" ht="15.75" r="41" s="19" spans="1:16">
      <c r="A41" s="20" t="s">
        <v>57</v>
      </c>
      <c r="B41" s="20" t="n">
        <v>105</v>
      </c>
      <c r="C41" s="20" t="n">
        <v>105</v>
      </c>
      <c r="D41" s="20" t="n">
        <v>0</v>
      </c>
      <c r="E41" s="20" t="n">
        <v>0</v>
      </c>
      <c r="F41" s="20" t="n">
        <v>0</v>
      </c>
      <c r="G41" s="20" t="n">
        <v>0</v>
      </c>
      <c r="H41" t="n">
        <v>0</v>
      </c>
    </row>
    <row r="42" spans="1:16">
      <c r="A42" t="s">
        <v>81</v>
      </c>
      <c r="B42">
        <f>SUM(B2:B41)</f>
        <v/>
      </c>
      <c r="C42">
        <f>SUM(C2:C41)</f>
        <v/>
      </c>
      <c r="D42">
        <f>SUM(D2:D41)</f>
        <v/>
      </c>
      <c r="E42">
        <f>SUM(E2:E41)</f>
        <v/>
      </c>
      <c r="F42">
        <f>SUM(F2:F41)</f>
        <v/>
      </c>
      <c r="G42">
        <f>SUM(G2:G41)</f>
        <v/>
      </c>
      <c r="H42">
        <f>SUM(H2:H41)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2"/>
  <sheetViews>
    <sheetView topLeftCell="B1" workbookViewId="0">
      <selection activeCell="J16" sqref="J16:P17"/>
    </sheetView>
  </sheetViews>
  <sheetFormatPr baseColWidth="10" defaultRowHeight="15"/>
  <cols>
    <col bestFit="1" customWidth="1" max="1" min="1" style="19" width="23.85546875"/>
    <col bestFit="1" customWidth="1" max="10" min="10" style="19" width="13.5703125"/>
    <col bestFit="1" customWidth="1" max="11" min="11" style="19" width="10.5703125"/>
    <col bestFit="1" customWidth="1" max="14" min="12" style="19" width="9.5703125"/>
    <col customWidth="1" max="15" min="15" style="19" width="8.85546875"/>
    <col bestFit="1" customWidth="1" max="16" min="16" style="19" width="9.5703125"/>
    <col bestFit="1" customWidth="1" max="257" min="257" style="19" width="23.85546875"/>
    <col bestFit="1" customWidth="1" max="513" min="513" style="19" width="23.85546875"/>
    <col bestFit="1" customWidth="1" max="769" min="769" style="19" width="23.85546875"/>
    <col bestFit="1" customWidth="1" max="1025" min="1025" style="19" width="23.85546875"/>
    <col bestFit="1" customWidth="1" max="1281" min="1281" style="19" width="23.85546875"/>
    <col bestFit="1" customWidth="1" max="1537" min="1537" style="19" width="23.85546875"/>
    <col bestFit="1" customWidth="1" max="1793" min="1793" style="19" width="23.85546875"/>
    <col bestFit="1" customWidth="1" max="2049" min="2049" style="19" width="23.85546875"/>
    <col bestFit="1" customWidth="1" max="2305" min="2305" style="19" width="23.85546875"/>
    <col bestFit="1" customWidth="1" max="2561" min="2561" style="19" width="23.85546875"/>
    <col bestFit="1" customWidth="1" max="2817" min="2817" style="19" width="23.85546875"/>
    <col bestFit="1" customWidth="1" max="3073" min="3073" style="19" width="23.85546875"/>
    <col bestFit="1" customWidth="1" max="3329" min="3329" style="19" width="23.85546875"/>
    <col bestFit="1" customWidth="1" max="3585" min="3585" style="19" width="23.85546875"/>
    <col bestFit="1" customWidth="1" max="3841" min="3841" style="19" width="23.85546875"/>
    <col bestFit="1" customWidth="1" max="4097" min="4097" style="19" width="23.85546875"/>
    <col bestFit="1" customWidth="1" max="4353" min="4353" style="19" width="23.85546875"/>
    <col bestFit="1" customWidth="1" max="4609" min="4609" style="19" width="23.85546875"/>
    <col bestFit="1" customWidth="1" max="4865" min="4865" style="19" width="23.85546875"/>
    <col bestFit="1" customWidth="1" max="5121" min="5121" style="19" width="23.85546875"/>
    <col bestFit="1" customWidth="1" max="5377" min="5377" style="19" width="23.85546875"/>
    <col bestFit="1" customWidth="1" max="5633" min="5633" style="19" width="23.85546875"/>
    <col bestFit="1" customWidth="1" max="5889" min="5889" style="19" width="23.85546875"/>
    <col bestFit="1" customWidth="1" max="6145" min="6145" style="19" width="23.85546875"/>
    <col bestFit="1" customWidth="1" max="6401" min="6401" style="19" width="23.85546875"/>
    <col bestFit="1" customWidth="1" max="6657" min="6657" style="19" width="23.85546875"/>
    <col bestFit="1" customWidth="1" max="6913" min="6913" style="19" width="23.85546875"/>
    <col bestFit="1" customWidth="1" max="7169" min="7169" style="19" width="23.85546875"/>
    <col bestFit="1" customWidth="1" max="7425" min="7425" style="19" width="23.85546875"/>
    <col bestFit="1" customWidth="1" max="7681" min="7681" style="19" width="23.85546875"/>
    <col bestFit="1" customWidth="1" max="7937" min="7937" style="19" width="23.85546875"/>
    <col bestFit="1" customWidth="1" max="8193" min="8193" style="19" width="23.85546875"/>
    <col bestFit="1" customWidth="1" max="8449" min="8449" style="19" width="23.85546875"/>
    <col bestFit="1" customWidth="1" max="8705" min="8705" style="19" width="23.85546875"/>
    <col bestFit="1" customWidth="1" max="8961" min="8961" style="19" width="23.85546875"/>
    <col bestFit="1" customWidth="1" max="9217" min="9217" style="19" width="23.85546875"/>
    <col bestFit="1" customWidth="1" max="9473" min="9473" style="19" width="23.85546875"/>
    <col bestFit="1" customWidth="1" max="9729" min="9729" style="19" width="23.85546875"/>
    <col bestFit="1" customWidth="1" max="9985" min="9985" style="19" width="23.85546875"/>
    <col bestFit="1" customWidth="1" max="10241" min="10241" style="19" width="23.85546875"/>
    <col bestFit="1" customWidth="1" max="10497" min="10497" style="19" width="23.85546875"/>
    <col bestFit="1" customWidth="1" max="10753" min="10753" style="19" width="23.85546875"/>
    <col bestFit="1" customWidth="1" max="11009" min="11009" style="19" width="23.85546875"/>
    <col bestFit="1" customWidth="1" max="11265" min="11265" style="19" width="23.85546875"/>
    <col bestFit="1" customWidth="1" max="11521" min="11521" style="19" width="23.85546875"/>
    <col bestFit="1" customWidth="1" max="11777" min="11777" style="19" width="23.85546875"/>
    <col bestFit="1" customWidth="1" max="12033" min="12033" style="19" width="23.85546875"/>
    <col bestFit="1" customWidth="1" max="12289" min="12289" style="19" width="23.85546875"/>
    <col bestFit="1" customWidth="1" max="12545" min="12545" style="19" width="23.85546875"/>
    <col bestFit="1" customWidth="1" max="12801" min="12801" style="19" width="23.85546875"/>
    <col bestFit="1" customWidth="1" max="13057" min="13057" style="19" width="23.85546875"/>
    <col bestFit="1" customWidth="1" max="13313" min="13313" style="19" width="23.85546875"/>
    <col bestFit="1" customWidth="1" max="13569" min="13569" style="19" width="23.85546875"/>
    <col bestFit="1" customWidth="1" max="13825" min="13825" style="19" width="23.85546875"/>
    <col bestFit="1" customWidth="1" max="14081" min="14081" style="19" width="23.85546875"/>
    <col bestFit="1" customWidth="1" max="14337" min="14337" style="19" width="23.85546875"/>
    <col bestFit="1" customWidth="1" max="14593" min="14593" style="19" width="23.85546875"/>
    <col bestFit="1" customWidth="1" max="14849" min="14849" style="19" width="23.85546875"/>
    <col bestFit="1" customWidth="1" max="15105" min="15105" style="19" width="23.85546875"/>
    <col bestFit="1" customWidth="1" max="15361" min="15361" style="19" width="23.85546875"/>
    <col bestFit="1" customWidth="1" max="15617" min="15617" style="19" width="23.85546875"/>
    <col bestFit="1" customWidth="1" max="15873" min="15873" style="19" width="23.85546875"/>
    <col bestFit="1" customWidth="1" max="16129" min="16129" style="19" width="23.85546875"/>
  </cols>
  <sheetData>
    <row r="1" spans="1:16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16">
      <c r="A2" t="s">
        <v>14</v>
      </c>
      <c r="B2" t="n">
        <v>851</v>
      </c>
      <c r="C2" t="n">
        <v>792</v>
      </c>
      <c r="D2" t="n">
        <v>25</v>
      </c>
      <c r="E2" t="n">
        <v>26</v>
      </c>
      <c r="F2" t="n">
        <v>8</v>
      </c>
      <c r="G2" t="n">
        <v>0</v>
      </c>
      <c r="H2" t="n">
        <v>5</v>
      </c>
    </row>
    <row r="3" spans="1:16">
      <c r="A3" t="s">
        <v>49</v>
      </c>
      <c r="B3" t="n">
        <v>116</v>
      </c>
      <c r="C3" t="n">
        <v>95</v>
      </c>
      <c r="D3" t="n">
        <v>20</v>
      </c>
      <c r="E3" t="n">
        <v>0</v>
      </c>
      <c r="F3" t="n">
        <v>1</v>
      </c>
      <c r="G3" t="n">
        <v>0</v>
      </c>
      <c r="H3" t="n">
        <v>0</v>
      </c>
    </row>
    <row r="4" spans="1:16">
      <c r="A4" t="s">
        <v>33</v>
      </c>
      <c r="B4" t="n">
        <v>3432</v>
      </c>
      <c r="C4" t="n">
        <v>3265</v>
      </c>
      <c r="D4" t="n">
        <v>19</v>
      </c>
      <c r="E4" t="n">
        <v>114</v>
      </c>
      <c r="F4" t="n">
        <v>29</v>
      </c>
      <c r="G4" t="n">
        <v>12</v>
      </c>
      <c r="H4" t="n">
        <v>0</v>
      </c>
      <c r="O4" s="2" t="s">
        <v>66</v>
      </c>
    </row>
    <row r="5" spans="1:16">
      <c r="A5" t="s">
        <v>21</v>
      </c>
      <c r="B5" t="n">
        <v>203</v>
      </c>
      <c r="C5" t="n">
        <v>186</v>
      </c>
      <c r="D5" t="n">
        <v>15</v>
      </c>
      <c r="E5" t="n">
        <v>0</v>
      </c>
      <c r="F5" t="n">
        <v>2</v>
      </c>
      <c r="G5" t="n">
        <v>15</v>
      </c>
      <c r="H5" t="n">
        <v>1</v>
      </c>
      <c r="O5" s="3" t="s">
        <v>67</v>
      </c>
      <c r="P5" s="3">
        <f>((D42)*100)/B42</f>
        <v/>
      </c>
    </row>
    <row r="6" spans="1:16">
      <c r="A6" t="s">
        <v>23</v>
      </c>
      <c r="B6" t="n">
        <v>477</v>
      </c>
      <c r="C6" t="n">
        <v>447</v>
      </c>
      <c r="D6" t="n">
        <v>14</v>
      </c>
      <c r="E6" t="n">
        <v>10</v>
      </c>
      <c r="F6" t="n">
        <v>6</v>
      </c>
      <c r="G6" t="n">
        <v>0</v>
      </c>
      <c r="H6" t="n">
        <v>0</v>
      </c>
      <c r="O6" s="3" t="s">
        <v>68</v>
      </c>
      <c r="P6" s="3">
        <f>((E42)*100)/B42</f>
        <v/>
      </c>
    </row>
    <row r="7" spans="1:16">
      <c r="A7" t="s">
        <v>19</v>
      </c>
      <c r="B7" t="n">
        <v>497</v>
      </c>
      <c r="C7" t="n">
        <v>465</v>
      </c>
      <c r="D7" t="n">
        <v>12</v>
      </c>
      <c r="E7" t="n">
        <v>13</v>
      </c>
      <c r="F7" t="n">
        <v>5</v>
      </c>
      <c r="G7" t="n">
        <v>9</v>
      </c>
      <c r="H7" t="n">
        <v>0</v>
      </c>
      <c r="O7" s="3" t="s">
        <v>69</v>
      </c>
      <c r="P7" s="3">
        <f>((F42)*100)/B42</f>
        <v/>
      </c>
    </row>
    <row r="8" spans="1:16">
      <c r="A8" t="s">
        <v>70</v>
      </c>
      <c r="B8" t="n">
        <v>180</v>
      </c>
      <c r="C8" t="n">
        <v>135</v>
      </c>
      <c r="D8" t="n">
        <v>10</v>
      </c>
      <c r="E8" t="n">
        <v>13</v>
      </c>
      <c r="F8" t="n">
        <v>21</v>
      </c>
      <c r="G8" t="n">
        <v>1</v>
      </c>
      <c r="H8" t="n">
        <v>0</v>
      </c>
      <c r="O8" s="3" t="s">
        <v>71</v>
      </c>
      <c r="P8" s="3">
        <f>((G42)*100)/B42</f>
        <v/>
      </c>
    </row>
    <row r="9" spans="1:16">
      <c r="A9" t="s">
        <v>30</v>
      </c>
      <c r="B9" t="n">
        <v>1407</v>
      </c>
      <c r="C9" t="n">
        <v>1345</v>
      </c>
      <c r="D9" t="n">
        <v>10</v>
      </c>
      <c r="E9" t="n">
        <v>29</v>
      </c>
      <c r="F9" t="n">
        <v>22</v>
      </c>
      <c r="G9" t="n">
        <v>7</v>
      </c>
      <c r="H9" t="n">
        <v>0</v>
      </c>
      <c r="O9" s="3" t="s">
        <v>72</v>
      </c>
      <c r="P9" s="3">
        <f>((C42)*100)/B42</f>
        <v/>
      </c>
    </row>
    <row r="10" spans="1:16">
      <c r="A10" t="s">
        <v>17</v>
      </c>
      <c r="B10" t="n">
        <v>189</v>
      </c>
      <c r="C10" t="n">
        <v>158</v>
      </c>
      <c r="D10" t="n">
        <v>9</v>
      </c>
      <c r="E10" t="n">
        <v>9</v>
      </c>
      <c r="F10" t="n">
        <v>13</v>
      </c>
      <c r="G10" t="n">
        <v>0</v>
      </c>
      <c r="H10" t="n">
        <v>0</v>
      </c>
      <c r="O10" s="3" t="n"/>
      <c r="P10" s="3" t="n"/>
    </row>
    <row r="11" spans="1:16">
      <c r="A11" t="s">
        <v>27</v>
      </c>
      <c r="B11" t="n">
        <v>449</v>
      </c>
      <c r="C11" t="n">
        <v>412</v>
      </c>
      <c r="D11" t="n">
        <v>8</v>
      </c>
      <c r="E11" t="n">
        <v>16</v>
      </c>
      <c r="F11" t="n">
        <v>13</v>
      </c>
      <c r="G11" t="n">
        <v>0</v>
      </c>
      <c r="H11" t="n">
        <v>0</v>
      </c>
    </row>
    <row r="12" spans="1:16">
      <c r="A12" t="s">
        <v>16</v>
      </c>
      <c r="B12" t="n">
        <v>405</v>
      </c>
      <c r="C12" t="n">
        <v>398</v>
      </c>
      <c r="D12" t="n">
        <v>7</v>
      </c>
      <c r="E12" t="n">
        <v>0</v>
      </c>
      <c r="F12" t="n">
        <v>0</v>
      </c>
      <c r="G12" t="n">
        <v>0</v>
      </c>
      <c r="H12" t="n">
        <v>5</v>
      </c>
    </row>
    <row r="13" spans="1:16">
      <c r="A13" t="s">
        <v>74</v>
      </c>
      <c r="B13" t="n">
        <v>116</v>
      </c>
      <c r="C13" t="n">
        <v>55</v>
      </c>
      <c r="D13" t="n">
        <v>6</v>
      </c>
      <c r="E13" t="n">
        <v>0</v>
      </c>
      <c r="F13" t="n">
        <v>44</v>
      </c>
      <c r="G13" t="n">
        <v>0</v>
      </c>
      <c r="H13" t="n">
        <v>0</v>
      </c>
    </row>
    <row r="14" spans="1:16">
      <c r="A14" t="s">
        <v>50</v>
      </c>
      <c r="B14" t="n">
        <v>294</v>
      </c>
      <c r="C14" t="n">
        <v>233</v>
      </c>
      <c r="D14" t="n">
        <v>6</v>
      </c>
      <c r="E14" t="n">
        <v>2</v>
      </c>
      <c r="F14" t="n">
        <v>53</v>
      </c>
      <c r="G14" t="n">
        <v>4</v>
      </c>
      <c r="H14" t="n">
        <v>0</v>
      </c>
    </row>
    <row customHeight="1" ht="15.75" r="15" s="19" spans="1:16">
      <c r="A15" t="s">
        <v>35</v>
      </c>
      <c r="B15" t="n">
        <v>101</v>
      </c>
      <c r="C15" t="n">
        <v>89</v>
      </c>
      <c r="D15" t="n">
        <v>6</v>
      </c>
      <c r="E15" t="n">
        <v>0</v>
      </c>
      <c r="F15" t="n">
        <v>6</v>
      </c>
      <c r="G15" t="n">
        <v>0</v>
      </c>
      <c r="H15" t="n">
        <v>0</v>
      </c>
    </row>
    <row customHeight="1" ht="15.75" r="16" s="19" spans="1:16">
      <c r="A16" t="s">
        <v>75</v>
      </c>
      <c r="B16" t="n">
        <v>93</v>
      </c>
      <c r="C16" t="n">
        <v>72</v>
      </c>
      <c r="D16" t="n">
        <v>4</v>
      </c>
      <c r="E16" t="n">
        <v>0</v>
      </c>
      <c r="F16" t="n">
        <v>17</v>
      </c>
      <c r="G16" t="n">
        <v>0</v>
      </c>
      <c r="H16" t="n">
        <v>0</v>
      </c>
      <c r="J16" s="4" t="s">
        <v>1</v>
      </c>
      <c r="K16" s="5" t="s">
        <v>7</v>
      </c>
      <c r="L16" s="5" t="s">
        <v>76</v>
      </c>
      <c r="M16" s="5" t="s">
        <v>77</v>
      </c>
      <c r="N16" s="5" t="s">
        <v>5</v>
      </c>
      <c r="O16" s="5" t="s">
        <v>6</v>
      </c>
      <c r="P16" s="5" t="s">
        <v>78</v>
      </c>
    </row>
    <row customHeight="1" ht="15.75" r="17" s="19" spans="1:16">
      <c r="A17" t="s">
        <v>38</v>
      </c>
      <c r="B17" t="n">
        <v>73</v>
      </c>
      <c r="C17" t="n">
        <v>54</v>
      </c>
      <c r="D17" t="n">
        <v>4</v>
      </c>
      <c r="E17" t="n">
        <v>13</v>
      </c>
      <c r="F17" t="n">
        <v>2</v>
      </c>
      <c r="G17" t="n">
        <v>0</v>
      </c>
      <c r="H17" t="n">
        <v>0</v>
      </c>
      <c r="J17" s="6">
        <f>B42</f>
        <v/>
      </c>
      <c r="K17" s="7">
        <f>P9</f>
        <v/>
      </c>
      <c r="L17" s="7">
        <f>P5</f>
        <v/>
      </c>
      <c r="M17" s="7">
        <f>P6</f>
        <v/>
      </c>
      <c r="N17" s="7">
        <f>P7</f>
        <v/>
      </c>
      <c r="O17" s="7">
        <f>P8</f>
        <v/>
      </c>
      <c r="P17" s="7">
        <f>P10</f>
        <v/>
      </c>
    </row>
    <row r="18" spans="1:16">
      <c r="A18" t="s">
        <v>15</v>
      </c>
      <c r="B18" t="n">
        <v>320</v>
      </c>
      <c r="C18" t="n">
        <v>231</v>
      </c>
      <c r="D18" t="n">
        <v>3</v>
      </c>
      <c r="E18" t="n">
        <v>80</v>
      </c>
      <c r="F18" t="n">
        <v>6</v>
      </c>
      <c r="G18" t="n">
        <v>0</v>
      </c>
      <c r="H18" t="n">
        <v>0</v>
      </c>
    </row>
    <row r="19" spans="1:16">
      <c r="A19" t="s">
        <v>39</v>
      </c>
      <c r="B19" t="n">
        <v>556</v>
      </c>
      <c r="C19" t="n">
        <v>535</v>
      </c>
      <c r="D19" t="n">
        <v>3</v>
      </c>
      <c r="E19" t="n">
        <v>8</v>
      </c>
      <c r="F19" t="n">
        <v>10</v>
      </c>
      <c r="G19" t="n">
        <v>0</v>
      </c>
      <c r="H19" t="n">
        <v>0</v>
      </c>
    </row>
    <row r="20" spans="1:16">
      <c r="A20" t="s">
        <v>37</v>
      </c>
      <c r="B20" t="n">
        <v>281</v>
      </c>
      <c r="C20" t="n">
        <v>221</v>
      </c>
      <c r="D20" t="n">
        <v>2</v>
      </c>
      <c r="E20" t="n">
        <v>6</v>
      </c>
      <c r="F20" t="n">
        <v>52</v>
      </c>
      <c r="G20" t="n">
        <v>1</v>
      </c>
      <c r="H20" t="n">
        <v>0</v>
      </c>
    </row>
    <row r="21" spans="1:16">
      <c r="A21" t="s">
        <v>18</v>
      </c>
      <c r="B21" t="n">
        <v>1371</v>
      </c>
      <c r="C21" t="n">
        <v>1332</v>
      </c>
      <c r="D21" t="n">
        <v>2</v>
      </c>
      <c r="E21" t="n">
        <v>14</v>
      </c>
      <c r="F21" t="n">
        <v>22</v>
      </c>
      <c r="G21" t="n">
        <v>1</v>
      </c>
    </row>
    <row r="22" spans="1:16">
      <c r="H22" t="n">
        <v>0</v>
      </c>
    </row>
    <row r="23" spans="1:16">
      <c r="A23" t="s">
        <v>56</v>
      </c>
      <c r="B23" t="n">
        <v>299</v>
      </c>
      <c r="C23" t="n">
        <v>276</v>
      </c>
      <c r="D23" t="n">
        <v>1</v>
      </c>
      <c r="E23" t="n">
        <v>6</v>
      </c>
      <c r="F23" t="n">
        <v>16</v>
      </c>
      <c r="G23" t="n">
        <v>0</v>
      </c>
      <c r="H23" t="n">
        <v>0</v>
      </c>
    </row>
    <row r="24" spans="1:16">
      <c r="A24" t="s">
        <v>12</v>
      </c>
      <c r="B24" t="n">
        <v>245</v>
      </c>
      <c r="C24" t="n">
        <v>196</v>
      </c>
      <c r="D24" t="n">
        <v>1</v>
      </c>
      <c r="E24" t="n">
        <v>35</v>
      </c>
      <c r="F24" t="n">
        <v>9</v>
      </c>
      <c r="G24" t="n">
        <v>0</v>
      </c>
      <c r="H24" t="n">
        <v>0</v>
      </c>
    </row>
    <row r="25" spans="1:16">
      <c r="A25" t="s">
        <v>48</v>
      </c>
      <c r="B25" t="n">
        <v>135</v>
      </c>
      <c r="C25" t="n">
        <v>109</v>
      </c>
      <c r="D25" t="n">
        <v>1</v>
      </c>
      <c r="E25" t="n">
        <v>1</v>
      </c>
      <c r="F25" t="n">
        <v>24</v>
      </c>
      <c r="G25" t="n">
        <v>0</v>
      </c>
      <c r="H25" t="n">
        <v>0</v>
      </c>
    </row>
    <row r="28" spans="1:16">
      <c r="A28" t="s">
        <v>25</v>
      </c>
      <c r="B28" t="n">
        <v>316</v>
      </c>
      <c r="C28" t="n">
        <v>312</v>
      </c>
      <c r="D28" t="n">
        <v>0</v>
      </c>
      <c r="E28" t="n">
        <v>0</v>
      </c>
      <c r="F28" t="n">
        <v>4</v>
      </c>
      <c r="G28" t="n">
        <v>0</v>
      </c>
      <c r="H28" t="n">
        <v>0</v>
      </c>
    </row>
    <row r="29" spans="1:16">
      <c r="A29" t="s">
        <v>55</v>
      </c>
      <c r="B29" t="n">
        <v>111</v>
      </c>
      <c r="C29" t="n">
        <v>101</v>
      </c>
      <c r="D29" t="n">
        <v>0</v>
      </c>
      <c r="E29" t="n">
        <v>2</v>
      </c>
      <c r="F29" t="n">
        <v>8</v>
      </c>
      <c r="G29" t="n">
        <v>0</v>
      </c>
    </row>
    <row r="30" spans="1:16">
      <c r="A30" t="s">
        <v>79</v>
      </c>
      <c r="B30" t="n">
        <v>129</v>
      </c>
      <c r="C30" t="n">
        <v>119</v>
      </c>
      <c r="D30" t="n">
        <v>0</v>
      </c>
      <c r="E30" t="n">
        <v>5</v>
      </c>
      <c r="F30" t="n">
        <v>5</v>
      </c>
      <c r="G30" t="n">
        <v>0</v>
      </c>
    </row>
    <row r="31" spans="1:16">
      <c r="H31" t="n">
        <v>0</v>
      </c>
    </row>
    <row r="32" spans="1:16">
      <c r="H32" t="n">
        <v>0</v>
      </c>
    </row>
    <row r="33" spans="1:16">
      <c r="H33" t="n">
        <v>0</v>
      </c>
    </row>
    <row r="34" spans="1:16">
      <c r="A34" t="s">
        <v>29</v>
      </c>
      <c r="B34" t="n">
        <v>121</v>
      </c>
      <c r="C34" t="n">
        <v>107</v>
      </c>
      <c r="D34" t="n">
        <v>0</v>
      </c>
      <c r="E34" t="n">
        <v>3</v>
      </c>
      <c r="F34" t="n">
        <v>11</v>
      </c>
      <c r="G34" t="n">
        <v>0</v>
      </c>
      <c r="H34" t="n">
        <v>0</v>
      </c>
    </row>
    <row r="35" spans="1:16">
      <c r="H35" t="n">
        <v>0</v>
      </c>
    </row>
    <row r="36" spans="1:16">
      <c r="A36" t="s">
        <v>26</v>
      </c>
      <c r="B36" t="n">
        <v>151</v>
      </c>
      <c r="C36" t="n">
        <v>149</v>
      </c>
      <c r="D36" t="n">
        <v>0</v>
      </c>
      <c r="E36" t="n">
        <v>0</v>
      </c>
      <c r="F36" t="n">
        <v>2</v>
      </c>
      <c r="G36" t="n">
        <v>0</v>
      </c>
    </row>
    <row r="37" spans="1:16">
      <c r="A37" t="s">
        <v>80</v>
      </c>
      <c r="B37" t="n">
        <v>83</v>
      </c>
      <c r="C37" t="n">
        <v>77</v>
      </c>
      <c r="D37" t="n">
        <v>0</v>
      </c>
      <c r="E37" t="n">
        <v>1</v>
      </c>
      <c r="F37" t="n">
        <v>5</v>
      </c>
      <c r="G37" t="n">
        <v>0</v>
      </c>
    </row>
    <row r="38" spans="1:16">
      <c r="A38" t="s">
        <v>28</v>
      </c>
      <c r="B38" t="n">
        <v>94</v>
      </c>
      <c r="C38" t="n">
        <v>86</v>
      </c>
      <c r="D38" t="n">
        <v>0</v>
      </c>
      <c r="E38" t="n">
        <v>1</v>
      </c>
      <c r="F38" t="n">
        <v>7</v>
      </c>
      <c r="G38" t="n">
        <v>0</v>
      </c>
    </row>
    <row r="39" spans="1:16">
      <c r="A39" t="s">
        <v>53</v>
      </c>
      <c r="B39" t="n">
        <v>256</v>
      </c>
      <c r="C39" t="n">
        <v>255</v>
      </c>
      <c r="D39" t="n">
        <v>0</v>
      </c>
      <c r="E39" t="n">
        <v>0</v>
      </c>
      <c r="F39" t="n">
        <v>1</v>
      </c>
      <c r="G39" t="n">
        <v>0</v>
      </c>
      <c r="H39" t="n">
        <v>0</v>
      </c>
    </row>
    <row r="40" spans="1:16">
      <c r="A40" t="s">
        <v>22</v>
      </c>
      <c r="B40" t="n">
        <v>210</v>
      </c>
      <c r="C40" t="n">
        <v>209</v>
      </c>
      <c r="D40" t="n">
        <v>0</v>
      </c>
      <c r="E40" t="n">
        <v>1</v>
      </c>
      <c r="F40" t="n">
        <v>0</v>
      </c>
      <c r="G40" t="n">
        <v>0</v>
      </c>
      <c r="H40" t="n">
        <v>0</v>
      </c>
    </row>
    <row r="42" spans="1:16">
      <c r="A42" t="s">
        <v>81</v>
      </c>
      <c r="B42">
        <f>SUM(B2:B40)</f>
        <v/>
      </c>
      <c r="C42">
        <f>SUM(C2:C40)</f>
        <v/>
      </c>
      <c r="D42">
        <f>SUM(D2:D40)</f>
        <v/>
      </c>
      <c r="E42">
        <f>SUM(E2:E40)</f>
        <v/>
      </c>
      <c r="F42">
        <f>SUM(F2:F40)</f>
        <v/>
      </c>
      <c r="G42">
        <f>SUM(G2:G40)</f>
        <v/>
      </c>
      <c r="H42">
        <f>SUM(H2:H40)</f>
        <v/>
      </c>
    </row>
  </sheetData>
  <autoFilter ref="A1:P42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5"/>
  <sheetViews>
    <sheetView topLeftCell="A13" workbookViewId="0">
      <selection activeCell="C13" sqref="A1:XFD1048576"/>
    </sheetView>
  </sheetViews>
  <sheetFormatPr baseColWidth="10" defaultRowHeight="15"/>
  <cols>
    <col customWidth="1" max="1" min="1" style="19" width="14.28515625"/>
    <col bestFit="1" customWidth="1" max="2" min="2" style="19" width="10.5703125"/>
    <col bestFit="1" customWidth="1" max="7" min="3" style="19" width="9.5703125"/>
  </cols>
  <sheetData>
    <row r="1" spans="1:15">
      <c r="A1" s="26" t="s">
        <v>82</v>
      </c>
    </row>
    <row r="2" spans="1:15">
      <c r="A2" s="66" t="s">
        <v>83</v>
      </c>
      <c r="B2" s="68" t="n"/>
      <c r="C2" s="68" t="n"/>
      <c r="D2" s="47" t="n"/>
      <c r="E2" s="47" t="n"/>
      <c r="F2" s="47" t="n"/>
      <c r="G2" s="47" t="n"/>
    </row>
    <row customHeight="1" ht="15.75" r="3" s="19" spans="1:15">
      <c r="A3" s="67" t="n"/>
      <c r="B3" s="69" t="n"/>
      <c r="C3" s="69" t="n"/>
      <c r="D3" s="70" t="n"/>
      <c r="E3" s="70" t="n"/>
      <c r="F3" s="70" t="n"/>
      <c r="G3" s="47" t="n"/>
    </row>
    <row customHeight="1" ht="15.75" r="4" s="19" spans="1:15">
      <c r="A4" s="27" t="n"/>
      <c r="B4" s="28" t="s">
        <v>84</v>
      </c>
      <c r="C4" s="28" t="s">
        <v>85</v>
      </c>
      <c r="D4" s="28" t="s">
        <v>86</v>
      </c>
      <c r="E4" s="28" t="s">
        <v>87</v>
      </c>
      <c r="F4" s="28" t="s">
        <v>88</v>
      </c>
      <c r="G4" s="47" t="n"/>
    </row>
    <row customHeight="1" ht="16.5" r="5" s="19" spans="1:15">
      <c r="A5" s="29" t="s">
        <v>89</v>
      </c>
      <c r="B5" s="30" t="s">
        <v>90</v>
      </c>
      <c r="C5" s="31" t="s">
        <v>91</v>
      </c>
      <c r="D5" s="31" t="s">
        <v>92</v>
      </c>
      <c r="E5" s="31" t="s">
        <v>93</v>
      </c>
      <c r="F5" s="30" t="s">
        <v>94</v>
      </c>
      <c r="G5" s="47" t="n"/>
    </row>
    <row customHeight="1" ht="15.75" r="6" s="19" spans="1:15">
      <c r="A6" s="32" t="s">
        <v>95</v>
      </c>
      <c r="B6" s="41" t="n"/>
      <c r="C6" s="44">
        <f>B28</f>
        <v/>
      </c>
      <c r="D6" s="41" t="n"/>
      <c r="E6" s="41" t="n"/>
      <c r="F6" s="41" t="n"/>
      <c r="G6" s="47" t="n"/>
    </row>
    <row customHeight="1" ht="15.75" r="7" s="19" spans="1:15">
      <c r="A7" s="48" t="n"/>
      <c r="B7" s="49" t="n"/>
      <c r="C7" s="49" t="n"/>
      <c r="D7" s="49" t="n"/>
      <c r="E7" s="49" t="n"/>
      <c r="F7" s="50" t="n"/>
      <c r="G7" s="47" t="n"/>
    </row>
    <row customHeight="1" ht="15.75" r="8" s="19" spans="1:15">
      <c r="A8" s="51" t="s">
        <v>96</v>
      </c>
      <c r="B8" s="54" t="n">
        <v>0.02</v>
      </c>
      <c r="C8" s="57" t="s">
        <v>97</v>
      </c>
      <c r="D8" s="58" t="n"/>
      <c r="E8" s="58" t="n"/>
      <c r="F8" s="59" t="n"/>
      <c r="G8" s="74" t="s">
        <v>98</v>
      </c>
    </row>
    <row customHeight="1" ht="15.75" r="9" s="19" spans="1:15">
      <c r="A9" s="52" t="n"/>
      <c r="B9" s="55" t="n"/>
      <c r="C9" s="60" t="s">
        <v>99</v>
      </c>
      <c r="D9" s="61" t="n"/>
      <c r="E9" s="61" t="n"/>
      <c r="F9" s="62" t="n"/>
      <c r="G9" s="74" t="n"/>
    </row>
    <row customHeight="1" ht="15" r="10" s="19" spans="1:15">
      <c r="A10" s="52" t="n"/>
      <c r="B10" s="55" t="n"/>
      <c r="C10" s="63" t="s">
        <v>100</v>
      </c>
      <c r="D10" s="64" t="n"/>
      <c r="E10" s="64" t="n"/>
      <c r="F10" s="65" t="n"/>
      <c r="G10" s="74" t="n"/>
    </row>
    <row customHeight="1" ht="16.5" r="11" s="19" spans="1:15">
      <c r="A11" s="53" t="n"/>
      <c r="B11" s="56" t="n"/>
      <c r="C11" s="60" t="n"/>
      <c r="D11" s="61" t="n"/>
      <c r="E11" s="61" t="n"/>
      <c r="F11" s="62" t="n"/>
      <c r="G11" s="74" t="n"/>
    </row>
    <row customHeight="1" ht="16.5" r="12" s="19" spans="1:15">
      <c r="A12" s="29" t="s">
        <v>101</v>
      </c>
      <c r="B12" s="42" t="n">
        <v>0.0094</v>
      </c>
      <c r="C12" s="60" t="s">
        <v>102</v>
      </c>
      <c r="D12" s="61" t="n"/>
      <c r="E12" s="61" t="n"/>
      <c r="F12" s="62" t="n"/>
      <c r="G12" s="47" t="n"/>
    </row>
    <row customHeight="1" ht="16.5" r="13" s="19" spans="1:15">
      <c r="A13" s="75" t="n"/>
      <c r="B13" s="76" t="n"/>
      <c r="C13" s="60" t="s">
        <v>103</v>
      </c>
      <c r="D13" s="61" t="n"/>
      <c r="E13" s="61" t="n"/>
      <c r="F13" s="62" t="n"/>
      <c r="G13" s="47" t="n"/>
    </row>
    <row customHeight="1" ht="43.5" r="14" s="19" spans="1:15">
      <c r="A14" s="53" t="s">
        <v>104</v>
      </c>
      <c r="B14" s="34" t="n">
        <v>0.02</v>
      </c>
      <c r="C14" s="77" t="n"/>
      <c r="D14" s="78" t="n"/>
      <c r="E14" s="78" t="n"/>
      <c r="F14" s="79" t="n"/>
      <c r="G14" s="47" t="n"/>
    </row>
    <row customHeight="1" ht="45" r="15" s="19" spans="1:15">
      <c r="A15" s="35" t="s">
        <v>105</v>
      </c>
      <c r="B15" s="45" t="s">
        <v>106</v>
      </c>
      <c r="C15" s="80" t="s">
        <v>107</v>
      </c>
      <c r="D15" s="81" t="n"/>
      <c r="E15" s="81" t="n"/>
      <c r="F15" s="82" t="n"/>
      <c r="G15" s="47" t="n"/>
    </row>
    <row customHeight="1" ht="45" r="16" s="19" spans="1:15">
      <c r="A16" s="36" t="n"/>
      <c r="B16" s="37" t="n"/>
      <c r="C16" s="83" t="s">
        <v>108</v>
      </c>
      <c r="D16" s="84" t="n"/>
      <c r="E16" s="84" t="n"/>
      <c r="F16" s="85" t="n"/>
      <c r="G16" s="47" t="n"/>
    </row>
    <row customHeight="1" ht="43.5" r="17" s="19" spans="1:15">
      <c r="A17" s="53" t="s">
        <v>109</v>
      </c>
      <c r="B17" s="34" t="n">
        <v>0.035</v>
      </c>
      <c r="C17" s="86" t="n"/>
      <c r="D17" s="87" t="n"/>
      <c r="E17" s="87" t="n"/>
      <c r="F17" s="88" t="n"/>
      <c r="G17" s="47" t="n"/>
    </row>
    <row customHeight="1" ht="29.25" r="18" s="19" spans="1:15">
      <c r="A18" s="35" t="s">
        <v>110</v>
      </c>
      <c r="B18" s="43" t="n">
        <v>0.0234</v>
      </c>
      <c r="C18" s="71" t="n"/>
      <c r="D18" s="72" t="n"/>
      <c r="E18" s="72" t="n"/>
      <c r="F18" s="73" t="n"/>
      <c r="G18" s="47" t="n"/>
    </row>
    <row r="24" spans="1:15">
      <c r="A24" s="11" t="s">
        <v>111</v>
      </c>
    </row>
    <row r="25" spans="1:15">
      <c r="A25" s="11" t="n"/>
    </row>
    <row customHeight="1" ht="15.75" r="26" s="19" spans="1:15">
      <c r="A26" s="12" t="s">
        <v>112</v>
      </c>
    </row>
    <row customHeight="1" ht="15.75" r="27" s="19" spans="1:15">
      <c r="A27" s="23" t="s">
        <v>1</v>
      </c>
      <c r="B27" s="24" t="s">
        <v>7</v>
      </c>
      <c r="C27" s="24" t="s">
        <v>76</v>
      </c>
      <c r="D27" s="24" t="s">
        <v>77</v>
      </c>
      <c r="E27" s="24" t="s">
        <v>5</v>
      </c>
      <c r="F27" s="24" t="s">
        <v>6</v>
      </c>
      <c r="G27" s="24" t="s">
        <v>78</v>
      </c>
    </row>
    <row customHeight="1" ht="15.75" r="28" s="19" spans="1:15">
      <c r="A28" s="40">
        <f>WithFeed!J17</f>
        <v/>
      </c>
      <c r="B28" s="22">
        <f>WithFeed!K17</f>
        <v/>
      </c>
      <c r="C28" s="22">
        <f>WithFeed!L17</f>
        <v/>
      </c>
      <c r="D28" s="22">
        <f>WithFeed!M17</f>
        <v/>
      </c>
      <c r="E28" s="22">
        <f>WithFeed!N17</f>
        <v/>
      </c>
      <c r="F28" s="22">
        <f>WithFeed!O17</f>
        <v/>
      </c>
      <c r="G28" s="22">
        <f>WithFeed!P17</f>
        <v/>
      </c>
      <c r="K28" s="25" t="n"/>
      <c r="L28" s="25" t="n"/>
      <c r="M28" s="25" t="n"/>
      <c r="N28" s="25" t="n"/>
      <c r="O28" s="25" t="n"/>
    </row>
    <row r="29" spans="1:15">
      <c r="A29" s="12" t="n"/>
    </row>
    <row r="30" spans="1:15">
      <c r="A30" s="13" t="s">
        <v>113</v>
      </c>
      <c r="K30" s="25" t="n"/>
      <c r="L30" s="25" t="n"/>
      <c r="M30" s="25" t="n"/>
      <c r="N30" s="25" t="n"/>
      <c r="O30" s="25" t="n"/>
    </row>
    <row customHeight="1" ht="15.75" r="31" s="19" spans="1:15">
      <c r="A31" s="47" t="n"/>
      <c r="B31" s="47" t="n"/>
      <c r="C31" s="47" t="n"/>
      <c r="D31" s="47" t="n"/>
      <c r="E31" s="47" t="n"/>
      <c r="F31" s="47" t="n"/>
      <c r="G31" s="47" t="n"/>
    </row>
    <row customHeight="1" ht="15.75" r="32" s="19" spans="1:15">
      <c r="A32" s="23" t="s">
        <v>1</v>
      </c>
      <c r="B32" s="23" t="s">
        <v>7</v>
      </c>
      <c r="C32" s="23" t="s">
        <v>76</v>
      </c>
      <c r="D32" s="23" t="s">
        <v>77</v>
      </c>
      <c r="E32" s="23" t="s">
        <v>5</v>
      </c>
      <c r="F32" s="23" t="s">
        <v>6</v>
      </c>
      <c r="G32" s="23" t="s">
        <v>78</v>
      </c>
    </row>
    <row customHeight="1" ht="15.75" r="33" s="19" spans="1:15">
      <c r="A33" s="21">
        <f>WithoutFeed!J17</f>
        <v/>
      </c>
      <c r="B33" s="39">
        <f>WithoutFeed!K17</f>
        <v/>
      </c>
      <c r="C33" s="39">
        <f>WithoutFeed!L17</f>
        <v/>
      </c>
      <c r="D33" s="39">
        <f>WithoutFeed!M17</f>
        <v/>
      </c>
      <c r="E33" s="39">
        <f>WithoutFeed!N17</f>
        <v/>
      </c>
      <c r="F33" s="39">
        <f>WithoutFeed!O17</f>
        <v/>
      </c>
      <c r="G33" s="39">
        <f>WithoutFeed!P17</f>
        <v/>
      </c>
    </row>
    <row customHeight="1" ht="15.75" r="34" s="19" spans="1:15">
      <c r="A34" s="15" t="n"/>
    </row>
    <row customHeight="1" ht="15.75" r="35" s="19" spans="1:15">
      <c r="A35" s="23" t="s">
        <v>0</v>
      </c>
      <c r="B35" s="23" t="s">
        <v>1</v>
      </c>
      <c r="C35" s="23" t="s">
        <v>2</v>
      </c>
      <c r="D35" s="23" t="s">
        <v>3</v>
      </c>
      <c r="E35" s="23" t="s">
        <v>4</v>
      </c>
      <c r="F35" s="23" t="s">
        <v>5</v>
      </c>
      <c r="G35" s="23" t="s">
        <v>6</v>
      </c>
      <c r="H35" s="23" t="s">
        <v>7</v>
      </c>
      <c r="I35" s="23" t="s">
        <v>8</v>
      </c>
      <c r="J35" s="23" t="s">
        <v>9</v>
      </c>
      <c r="K35" s="23" t="s">
        <v>10</v>
      </c>
      <c r="L35" s="23" t="s">
        <v>11</v>
      </c>
    </row>
    <row r="36" spans="1:15">
      <c r="A36" s="10" t="s">
        <v>14</v>
      </c>
      <c r="B36" s="1" t="n">
        <v>851</v>
      </c>
      <c r="C36" s="1" t="n">
        <v>792</v>
      </c>
      <c r="D36" s="1" t="n">
        <v>25</v>
      </c>
      <c r="E36" s="1" t="n">
        <v>26</v>
      </c>
      <c r="F36" s="1" t="n">
        <v>8</v>
      </c>
      <c r="G36" s="1" t="n">
        <v>0</v>
      </c>
      <c r="H36" s="38" t="n">
        <v>0.9306698002350177</v>
      </c>
      <c r="I36" s="38" t="n">
        <v>0.02937720329024677</v>
      </c>
      <c r="J36" s="38" t="n">
        <v>0.03055229142185664</v>
      </c>
      <c r="K36" s="38" t="n">
        <v>0.009400705052878966</v>
      </c>
      <c r="L36" s="1" t="s">
        <v>114</v>
      </c>
    </row>
    <row r="37" spans="1:15">
      <c r="A37" s="10" t="s">
        <v>49</v>
      </c>
      <c r="B37" s="1" t="n">
        <v>116</v>
      </c>
      <c r="C37" s="1" t="n">
        <v>95</v>
      </c>
      <c r="D37" s="1" t="n">
        <v>20</v>
      </c>
      <c r="E37" s="1" t="n">
        <v>0</v>
      </c>
      <c r="F37" s="1" t="n">
        <v>1</v>
      </c>
      <c r="G37" s="1" t="n">
        <v>0</v>
      </c>
      <c r="H37" s="38" t="n">
        <v>0.8189655172413793</v>
      </c>
      <c r="I37" s="38" t="n">
        <v>0.1724137931034483</v>
      </c>
      <c r="J37" s="38" t="n">
        <v>0</v>
      </c>
      <c r="K37" s="38" t="n">
        <v>0.008620689655172414</v>
      </c>
      <c r="L37" s="1" t="s">
        <v>114</v>
      </c>
    </row>
    <row r="38" spans="1:15">
      <c r="A38" s="1" t="s">
        <v>33</v>
      </c>
      <c r="B38" s="1" t="n">
        <v>3432</v>
      </c>
      <c r="C38" s="1" t="n">
        <v>3265</v>
      </c>
      <c r="D38" s="1" t="n">
        <v>19</v>
      </c>
      <c r="E38" s="1" t="n">
        <v>114</v>
      </c>
      <c r="F38" s="1" t="n">
        <v>29</v>
      </c>
      <c r="G38" s="1" t="n">
        <v>12</v>
      </c>
      <c r="H38" s="38" t="n">
        <v>0.9513403263403264</v>
      </c>
      <c r="I38" s="38" t="n">
        <v>0.005536130536130536</v>
      </c>
      <c r="J38" s="38" t="n">
        <v>0.03321678321678322</v>
      </c>
      <c r="K38" s="38" t="n">
        <v>0.00844988344988345</v>
      </c>
      <c r="L38" s="1" t="n"/>
    </row>
    <row r="39" spans="1:15">
      <c r="A39" s="1" t="s">
        <v>21</v>
      </c>
      <c r="B39" s="1" t="n">
        <v>203</v>
      </c>
      <c r="C39" s="1" t="n">
        <v>186</v>
      </c>
      <c r="D39" s="1" t="n">
        <v>15</v>
      </c>
      <c r="E39" s="1" t="n">
        <v>0</v>
      </c>
      <c r="F39" s="1" t="n">
        <v>2</v>
      </c>
      <c r="G39" s="1" t="n">
        <v>15</v>
      </c>
      <c r="H39" s="38" t="n">
        <v>0.916256157635468</v>
      </c>
      <c r="I39" s="38" t="n">
        <v>0.07389162561576355</v>
      </c>
      <c r="J39" s="38" t="n">
        <v>0</v>
      </c>
      <c r="K39" s="38" t="n">
        <v>0.009852216748768473</v>
      </c>
      <c r="L39" s="1" t="n"/>
    </row>
    <row r="40" spans="1:15">
      <c r="A40" s="1" t="s">
        <v>23</v>
      </c>
      <c r="B40" s="1" t="n">
        <v>477</v>
      </c>
      <c r="C40" s="1" t="n">
        <v>447</v>
      </c>
      <c r="D40" s="1" t="n">
        <v>14</v>
      </c>
      <c r="E40" s="1" t="n">
        <v>10</v>
      </c>
      <c r="F40" s="1" t="n">
        <v>6</v>
      </c>
      <c r="G40" s="1" t="n">
        <v>0</v>
      </c>
      <c r="H40" s="38" t="n">
        <v>0.9371069182389937</v>
      </c>
      <c r="I40" s="38" t="n">
        <v>0.02935010482180294</v>
      </c>
      <c r="J40" s="38" t="n">
        <v>0.0209643605870021</v>
      </c>
      <c r="K40" s="38" t="n">
        <v>0.01257861635220126</v>
      </c>
      <c r="L40" s="1" t="n"/>
    </row>
    <row r="41" spans="1:15">
      <c r="A41" s="1" t="s">
        <v>19</v>
      </c>
      <c r="B41" s="1" t="n">
        <v>497</v>
      </c>
      <c r="C41" s="1" t="n">
        <v>465</v>
      </c>
      <c r="D41" s="1" t="n">
        <v>12</v>
      </c>
      <c r="E41" s="1" t="n">
        <v>13</v>
      </c>
      <c r="F41" s="1" t="n">
        <v>5</v>
      </c>
      <c r="G41" s="1" t="n">
        <v>9</v>
      </c>
      <c r="H41" s="38" t="n">
        <v>0.9356136820925554</v>
      </c>
      <c r="I41" s="38" t="n">
        <v>0.02414486921529175</v>
      </c>
      <c r="J41" s="38" t="n">
        <v>0.0261569416498994</v>
      </c>
      <c r="K41" s="38" t="n">
        <v>0.01006036217303823</v>
      </c>
      <c r="L41" s="1" t="n"/>
    </row>
    <row r="42" spans="1:15">
      <c r="A42" s="1" t="s">
        <v>70</v>
      </c>
      <c r="B42" s="1" t="n">
        <v>180</v>
      </c>
      <c r="C42" s="1" t="n">
        <v>135</v>
      </c>
      <c r="D42" s="1" t="n">
        <v>10</v>
      </c>
      <c r="E42" s="1" t="n">
        <v>13</v>
      </c>
      <c r="F42" s="1" t="n">
        <v>21</v>
      </c>
      <c r="G42" s="1" t="n">
        <v>1</v>
      </c>
      <c r="H42" s="38" t="n">
        <v>0.75</v>
      </c>
      <c r="I42" s="38" t="n">
        <v>0.05555555555555555</v>
      </c>
      <c r="J42" s="38" t="n">
        <v>0.07222222222222222</v>
      </c>
      <c r="K42" s="38" t="n">
        <v>0.1166666666666667</v>
      </c>
      <c r="L42" s="1" t="n"/>
    </row>
    <row r="43" spans="1:15">
      <c r="A43" s="1" t="s">
        <v>30</v>
      </c>
      <c r="B43" s="1" t="n">
        <v>1407</v>
      </c>
      <c r="C43" s="1" t="n">
        <v>1345</v>
      </c>
      <c r="D43" s="1" t="n">
        <v>10</v>
      </c>
      <c r="E43" s="1" t="n">
        <v>29</v>
      </c>
      <c r="F43" s="1" t="n">
        <v>22</v>
      </c>
      <c r="G43" s="1" t="n">
        <v>7</v>
      </c>
      <c r="H43" s="38" t="n">
        <v>0.9559346126510305</v>
      </c>
      <c r="I43" s="38" t="n">
        <v>0.007107320540156361</v>
      </c>
      <c r="J43" s="38" t="n">
        <v>0.02061122956645345</v>
      </c>
      <c r="K43" s="38" t="n">
        <v>0.01563610518834399</v>
      </c>
      <c r="L43" s="1" t="n"/>
    </row>
    <row r="44" spans="1:15">
      <c r="A44" s="1" t="s">
        <v>17</v>
      </c>
      <c r="B44" s="1" t="n">
        <v>189</v>
      </c>
      <c r="C44" s="1" t="n">
        <v>158</v>
      </c>
      <c r="D44" s="1" t="n">
        <v>9</v>
      </c>
      <c r="E44" s="1" t="n">
        <v>9</v>
      </c>
      <c r="F44" s="1" t="n">
        <v>13</v>
      </c>
      <c r="G44" s="1" t="n">
        <v>0</v>
      </c>
      <c r="H44" s="38" t="n">
        <v>0.8359788359788359</v>
      </c>
      <c r="I44" s="38" t="n">
        <v>0.04761904761904762</v>
      </c>
      <c r="J44" s="38" t="n">
        <v>0.04761904761904762</v>
      </c>
      <c r="K44" s="38" t="n">
        <v>0.06878306878306878</v>
      </c>
      <c r="L44" s="1" t="n"/>
    </row>
    <row r="45" spans="1:15">
      <c r="A45" s="1" t="s">
        <v>27</v>
      </c>
      <c r="B45" s="1" t="n">
        <v>449</v>
      </c>
      <c r="C45" s="1" t="n">
        <v>412</v>
      </c>
      <c r="D45" s="1" t="n">
        <v>8</v>
      </c>
      <c r="E45" s="1" t="n">
        <v>16</v>
      </c>
      <c r="F45" s="1" t="n">
        <v>13</v>
      </c>
      <c r="G45" s="1" t="n">
        <v>0</v>
      </c>
      <c r="H45" s="38" t="n">
        <v>0.9175946547884187</v>
      </c>
      <c r="I45" s="38" t="n">
        <v>0.0178173719376392</v>
      </c>
      <c r="J45" s="38" t="n">
        <v>0.03563474387527839</v>
      </c>
      <c r="K45" s="38" t="n">
        <v>0.0289532293986637</v>
      </c>
      <c r="L45" s="1" t="n"/>
    </row>
    <row r="46" spans="1:15">
      <c r="A46" s="1" t="s">
        <v>16</v>
      </c>
      <c r="B46" s="1" t="n">
        <v>405</v>
      </c>
      <c r="C46" s="1" t="n">
        <v>398</v>
      </c>
      <c r="D46" s="1" t="n">
        <v>7</v>
      </c>
      <c r="E46" s="1" t="n">
        <v>0</v>
      </c>
      <c r="F46" s="1" t="n">
        <v>0</v>
      </c>
      <c r="G46" s="1" t="n">
        <v>0</v>
      </c>
      <c r="H46" s="38" t="n">
        <v>0.9827160493827161</v>
      </c>
      <c r="I46" s="38" t="n">
        <v>0.01728395061728395</v>
      </c>
      <c r="J46" s="38" t="n">
        <v>0</v>
      </c>
      <c r="K46" s="38" t="n">
        <v>0</v>
      </c>
      <c r="L46" s="1" t="n"/>
    </row>
    <row r="47" spans="1:15">
      <c r="A47" s="1" t="s">
        <v>74</v>
      </c>
      <c r="B47" s="1" t="n">
        <v>116</v>
      </c>
      <c r="C47" s="1" t="n">
        <v>55</v>
      </c>
      <c r="D47" s="1" t="n">
        <v>6</v>
      </c>
      <c r="E47" s="1" t="n">
        <v>0</v>
      </c>
      <c r="F47" s="1" t="n">
        <v>44</v>
      </c>
      <c r="G47" s="1" t="n">
        <v>0</v>
      </c>
      <c r="H47" s="38" t="n">
        <v>0.4741379310344828</v>
      </c>
      <c r="I47" s="38" t="n">
        <v>0.05172413793103448</v>
      </c>
      <c r="J47" s="38" t="n">
        <v>0</v>
      </c>
      <c r="K47" s="38" t="n">
        <v>0.3793103448275862</v>
      </c>
      <c r="L47" s="1" t="n"/>
    </row>
    <row r="48" spans="1:15">
      <c r="A48" s="1" t="s">
        <v>50</v>
      </c>
      <c r="B48" s="1" t="n">
        <v>294</v>
      </c>
      <c r="C48" s="1" t="n">
        <v>233</v>
      </c>
      <c r="D48" s="1" t="n">
        <v>6</v>
      </c>
      <c r="E48" s="1" t="n">
        <v>2</v>
      </c>
      <c r="F48" s="1" t="n">
        <v>53</v>
      </c>
      <c r="G48" s="1" t="n">
        <v>4</v>
      </c>
      <c r="H48" s="38" t="n">
        <v>0.7925170068027211</v>
      </c>
      <c r="I48" s="38" t="n">
        <v>0.02040816326530612</v>
      </c>
      <c r="J48" s="38" t="n">
        <v>0.006802721088435374</v>
      </c>
      <c r="K48" s="38" t="n">
        <v>0.1802721088435374</v>
      </c>
      <c r="L48" s="1" t="n"/>
    </row>
    <row r="49" spans="1:15">
      <c r="A49" s="1" t="s">
        <v>35</v>
      </c>
      <c r="B49" s="1" t="n">
        <v>101</v>
      </c>
      <c r="C49" s="1" t="n">
        <v>89</v>
      </c>
      <c r="D49" s="1" t="n">
        <v>6</v>
      </c>
      <c r="E49" s="1" t="n">
        <v>0</v>
      </c>
      <c r="F49" s="1" t="n">
        <v>6</v>
      </c>
      <c r="G49" s="1" t="n">
        <v>0</v>
      </c>
      <c r="H49" s="38" t="n">
        <v>0.8811881188118812</v>
      </c>
      <c r="I49" s="38" t="n">
        <v>0.0594059405940594</v>
      </c>
      <c r="J49" s="38" t="n">
        <v>0</v>
      </c>
      <c r="K49" s="38" t="n">
        <v>0.0594059405940594</v>
      </c>
      <c r="L49" s="1" t="n"/>
    </row>
    <row r="50" spans="1:15">
      <c r="A50" s="1" t="s">
        <v>75</v>
      </c>
      <c r="B50" s="1" t="n">
        <v>93</v>
      </c>
      <c r="C50" s="1" t="n">
        <v>72</v>
      </c>
      <c r="D50" s="1" t="n">
        <v>4</v>
      </c>
      <c r="E50" s="1" t="n">
        <v>0</v>
      </c>
      <c r="F50" s="1" t="n">
        <v>17</v>
      </c>
      <c r="G50" s="1" t="n">
        <v>0</v>
      </c>
      <c r="H50" s="38" t="n">
        <v>0.7741935483870968</v>
      </c>
      <c r="I50" s="38" t="n">
        <v>0.04301075268817205</v>
      </c>
      <c r="J50" s="38" t="n">
        <v>0</v>
      </c>
      <c r="K50" s="38" t="n">
        <v>0.1827956989247312</v>
      </c>
      <c r="L50" s="1" t="n"/>
    </row>
    <row r="51" spans="1:15">
      <c r="A51" s="1" t="s">
        <v>38</v>
      </c>
      <c r="B51" s="1" t="n">
        <v>73</v>
      </c>
      <c r="C51" s="1" t="n">
        <v>54</v>
      </c>
      <c r="D51" s="1" t="n">
        <v>4</v>
      </c>
      <c r="E51" s="1" t="n">
        <v>13</v>
      </c>
      <c r="F51" s="1" t="n">
        <v>2</v>
      </c>
      <c r="G51" s="1" t="n">
        <v>0</v>
      </c>
      <c r="H51" s="38" t="n">
        <v>0.7397260273972602</v>
      </c>
      <c r="I51" s="38" t="n">
        <v>0.0547945205479452</v>
      </c>
      <c r="J51" s="38" t="n">
        <v>0.1780821917808219</v>
      </c>
      <c r="K51" s="38" t="n">
        <v>0.0273972602739726</v>
      </c>
      <c r="L51" s="1" t="n"/>
    </row>
    <row r="52" spans="1:15">
      <c r="A52" s="10" t="s">
        <v>15</v>
      </c>
      <c r="B52" s="1" t="n">
        <v>320</v>
      </c>
      <c r="C52" s="1" t="n">
        <v>231</v>
      </c>
      <c r="D52" s="1" t="n">
        <v>3</v>
      </c>
      <c r="E52" s="1" t="n">
        <v>80</v>
      </c>
      <c r="F52" s="1" t="n">
        <v>6</v>
      </c>
      <c r="G52" s="1" t="n">
        <v>0</v>
      </c>
      <c r="H52" s="38" t="n">
        <v>0.721875</v>
      </c>
      <c r="I52" s="38" t="n">
        <v>0.009375</v>
      </c>
      <c r="J52" s="38" t="n">
        <v>0.25</v>
      </c>
      <c r="K52" s="38" t="n">
        <v>0.01875</v>
      </c>
      <c r="L52" s="1" t="s">
        <v>114</v>
      </c>
    </row>
    <row r="53" spans="1:15">
      <c r="A53" s="1" t="s">
        <v>39</v>
      </c>
      <c r="B53" s="1" t="n">
        <v>556</v>
      </c>
      <c r="C53" s="1" t="n">
        <v>535</v>
      </c>
      <c r="D53" s="1" t="n">
        <v>3</v>
      </c>
      <c r="E53" s="1" t="n">
        <v>8</v>
      </c>
      <c r="F53" s="1" t="n">
        <v>10</v>
      </c>
      <c r="G53" s="1" t="n">
        <v>0</v>
      </c>
      <c r="H53" s="38" t="n">
        <v>0.9622302158273381</v>
      </c>
      <c r="I53" s="38" t="n">
        <v>0.00539568345323741</v>
      </c>
      <c r="J53" s="38" t="n">
        <v>0.01438848920863309</v>
      </c>
      <c r="K53" s="38" t="n">
        <v>0.01798561151079137</v>
      </c>
      <c r="L53" s="1" t="n"/>
    </row>
    <row r="54" spans="1:15">
      <c r="A54" s="1" t="s">
        <v>37</v>
      </c>
      <c r="B54" s="1" t="n">
        <v>281</v>
      </c>
      <c r="C54" s="1" t="n">
        <v>221</v>
      </c>
      <c r="D54" s="1" t="n">
        <v>2</v>
      </c>
      <c r="E54" s="1" t="n">
        <v>6</v>
      </c>
      <c r="F54" s="1" t="n">
        <v>52</v>
      </c>
      <c r="G54" s="1" t="n">
        <v>1</v>
      </c>
      <c r="H54" s="38" t="n">
        <v>0.7864768683274022</v>
      </c>
      <c r="I54" s="38" t="n">
        <v>0.007117437722419928</v>
      </c>
      <c r="J54" s="38" t="n">
        <v>0.02135231316725979</v>
      </c>
      <c r="K54" s="38" t="n">
        <v>0.1850533807829181</v>
      </c>
      <c r="L54" s="1" t="n"/>
    </row>
    <row r="55" spans="1:15">
      <c r="A55" s="1" t="s">
        <v>18</v>
      </c>
      <c r="B55" s="1" t="n">
        <v>1371</v>
      </c>
      <c r="C55" s="1" t="n">
        <v>1332</v>
      </c>
      <c r="D55" s="1" t="n">
        <v>2</v>
      </c>
      <c r="E55" s="1" t="n">
        <v>14</v>
      </c>
      <c r="F55" s="1" t="n">
        <v>22</v>
      </c>
      <c r="G55" s="1" t="n">
        <v>1</v>
      </c>
      <c r="H55" s="38" t="n">
        <v>0.9715536105032823</v>
      </c>
      <c r="I55" s="38" t="n">
        <v>0.001458789204959883</v>
      </c>
      <c r="J55" s="38" t="n">
        <v>0.01021152443471918</v>
      </c>
      <c r="K55" s="38" t="n">
        <v>0.01604668125455872</v>
      </c>
      <c r="L55" s="1" t="n"/>
    </row>
    <row r="56" spans="1:15">
      <c r="A56" s="1" t="s">
        <v>34</v>
      </c>
      <c r="B56" s="1" t="n">
        <v>3853</v>
      </c>
      <c r="C56" s="1" t="n">
        <v>3834</v>
      </c>
      <c r="D56" s="1" t="n">
        <v>2</v>
      </c>
      <c r="E56" s="1" t="n">
        <v>7</v>
      </c>
      <c r="F56" s="1" t="n">
        <v>10</v>
      </c>
      <c r="G56" s="1" t="n">
        <v>0</v>
      </c>
      <c r="H56" s="38" t="n">
        <v>0.9950687775759148</v>
      </c>
      <c r="I56" s="38" t="n">
        <v>0.0005190760446405398</v>
      </c>
      <c r="J56" s="38" t="n">
        <v>0.001816766156241889</v>
      </c>
      <c r="K56" s="38" t="n">
        <v>0.002595380223202699</v>
      </c>
      <c r="L56" s="1" t="n"/>
    </row>
    <row r="57" spans="1:15">
      <c r="A57" s="1" t="s">
        <v>56</v>
      </c>
      <c r="B57" s="1" t="n">
        <v>299</v>
      </c>
      <c r="C57" s="1" t="n">
        <v>276</v>
      </c>
      <c r="D57" s="1" t="n">
        <v>1</v>
      </c>
      <c r="E57" s="1" t="n">
        <v>6</v>
      </c>
      <c r="F57" s="1" t="n">
        <v>16</v>
      </c>
      <c r="G57" s="1" t="n">
        <v>0</v>
      </c>
      <c r="H57" s="38" t="n">
        <v>0.9230769230769231</v>
      </c>
      <c r="I57" s="38" t="n">
        <v>0.003344481605351171</v>
      </c>
      <c r="J57" s="38" t="n">
        <v>0.02006688963210702</v>
      </c>
      <c r="K57" s="38" t="n">
        <v>0.05351170568561873</v>
      </c>
      <c r="L57" s="1" t="n"/>
    </row>
    <row r="58" spans="1:15">
      <c r="A58" s="1" t="s">
        <v>12</v>
      </c>
      <c r="B58" s="1" t="n">
        <v>245</v>
      </c>
      <c r="C58" s="1" t="n">
        <v>196</v>
      </c>
      <c r="D58" s="1" t="n">
        <v>1</v>
      </c>
      <c r="E58" s="1" t="n">
        <v>35</v>
      </c>
      <c r="F58" s="1" t="n">
        <v>9</v>
      </c>
      <c r="G58" s="1" t="n">
        <v>0</v>
      </c>
      <c r="H58" s="38" t="n">
        <v>0.8</v>
      </c>
      <c r="I58" s="38" t="n">
        <v>0.004081632653061225</v>
      </c>
      <c r="J58" s="38" t="n">
        <v>0.1428571428571428</v>
      </c>
      <c r="K58" s="38" t="n">
        <v>0.03673469387755102</v>
      </c>
      <c r="L58" s="1" t="n"/>
    </row>
    <row r="59" spans="1:15">
      <c r="A59" s="1" t="s">
        <v>48</v>
      </c>
      <c r="B59" s="1" t="n">
        <v>135</v>
      </c>
      <c r="C59" s="1" t="n">
        <v>109</v>
      </c>
      <c r="D59" s="1" t="n">
        <v>1</v>
      </c>
      <c r="E59" s="1" t="n">
        <v>1</v>
      </c>
      <c r="F59" s="1" t="n">
        <v>24</v>
      </c>
      <c r="G59" s="1" t="n">
        <v>0</v>
      </c>
      <c r="H59" s="38" t="n">
        <v>0.8074074074074075</v>
      </c>
      <c r="I59" s="38" t="n">
        <v>0.007407407407407408</v>
      </c>
      <c r="J59" s="38" t="n">
        <v>0.007407407407407408</v>
      </c>
      <c r="K59" s="38" t="n">
        <v>0.1777777777777778</v>
      </c>
      <c r="L59" s="1" t="n"/>
    </row>
    <row r="60" spans="1:15">
      <c r="A60" s="1" t="s">
        <v>54</v>
      </c>
      <c r="B60" s="1" t="n">
        <v>209</v>
      </c>
      <c r="C60" s="1" t="n">
        <v>208</v>
      </c>
      <c r="D60" s="1" t="n">
        <v>0</v>
      </c>
      <c r="E60" s="1" t="n">
        <v>0</v>
      </c>
      <c r="F60" s="1" t="n">
        <v>1</v>
      </c>
      <c r="G60" s="1" t="n">
        <v>0</v>
      </c>
      <c r="H60" s="38" t="n">
        <v>0.9952153110047847</v>
      </c>
      <c r="I60" s="38" t="n">
        <v>0</v>
      </c>
      <c r="J60" s="38" t="n">
        <v>0</v>
      </c>
      <c r="K60" s="38" t="n">
        <v>0.004784688995215311</v>
      </c>
      <c r="L60" s="1" t="n"/>
    </row>
    <row r="61" spans="1:15">
      <c r="A61" s="1" t="s">
        <v>32</v>
      </c>
      <c r="B61" s="1" t="n">
        <v>248</v>
      </c>
      <c r="C61" s="1" t="n">
        <v>230</v>
      </c>
      <c r="D61" s="1" t="n">
        <v>0</v>
      </c>
      <c r="E61" s="1" t="n">
        <v>0</v>
      </c>
      <c r="F61" s="1" t="n">
        <v>18</v>
      </c>
      <c r="G61" s="1" t="n">
        <v>0</v>
      </c>
      <c r="H61" s="38" t="n">
        <v>0.9274193548387096</v>
      </c>
      <c r="I61" s="38" t="n">
        <v>0</v>
      </c>
      <c r="J61" s="38" t="n">
        <v>0</v>
      </c>
      <c r="K61" s="38" t="n">
        <v>0.07258064516129033</v>
      </c>
      <c r="L61" s="1" t="n"/>
    </row>
    <row r="62" spans="1:15">
      <c r="A62" s="1" t="s">
        <v>25</v>
      </c>
      <c r="B62" s="1" t="n">
        <v>316</v>
      </c>
      <c r="C62" s="1" t="n">
        <v>312</v>
      </c>
      <c r="D62" s="1" t="n">
        <v>0</v>
      </c>
      <c r="E62" s="1" t="n">
        <v>0</v>
      </c>
      <c r="F62" s="1" t="n">
        <v>4</v>
      </c>
      <c r="G62" s="1" t="n">
        <v>0</v>
      </c>
      <c r="H62" s="38" t="n">
        <v>0.9873417721518988</v>
      </c>
      <c r="I62" s="38" t="n">
        <v>0</v>
      </c>
      <c r="J62" s="38" t="n">
        <v>0</v>
      </c>
      <c r="K62" s="38" t="n">
        <v>0.01265822784810127</v>
      </c>
      <c r="L62" s="1" t="n"/>
    </row>
    <row r="63" spans="1:15">
      <c r="A63" s="1" t="s">
        <v>55</v>
      </c>
      <c r="B63" s="1" t="n">
        <v>111</v>
      </c>
      <c r="C63" s="1" t="n">
        <v>101</v>
      </c>
      <c r="D63" s="1" t="n">
        <v>0</v>
      </c>
      <c r="E63" s="1" t="n">
        <v>2</v>
      </c>
      <c r="F63" s="1" t="n">
        <v>8</v>
      </c>
      <c r="G63" s="1" t="n">
        <v>0</v>
      </c>
      <c r="H63" s="38" t="n">
        <v>0.9099099099099099</v>
      </c>
      <c r="I63" s="38" t="n">
        <v>0</v>
      </c>
      <c r="J63" s="38" t="n">
        <v>0.01801801801801802</v>
      </c>
      <c r="K63" s="38" t="n">
        <v>0.07207207207207207</v>
      </c>
      <c r="L63" s="1" t="n"/>
    </row>
    <row r="64" spans="1:15">
      <c r="A64" s="1" t="s">
        <v>79</v>
      </c>
      <c r="B64" s="1" t="n">
        <v>129</v>
      </c>
      <c r="C64" s="1" t="n">
        <v>119</v>
      </c>
      <c r="D64" s="1" t="n">
        <v>0</v>
      </c>
      <c r="E64" s="1" t="n">
        <v>5</v>
      </c>
      <c r="F64" s="1" t="n">
        <v>5</v>
      </c>
      <c r="G64" s="1" t="n">
        <v>0</v>
      </c>
      <c r="H64" s="38" t="n">
        <v>0.9224806201550387</v>
      </c>
      <c r="I64" s="38" t="n">
        <v>0</v>
      </c>
      <c r="J64" s="38" t="n">
        <v>0.03875968992248062</v>
      </c>
      <c r="K64" s="38" t="n">
        <v>0.03875968992248062</v>
      </c>
      <c r="L64" s="1" t="n"/>
    </row>
    <row r="65" spans="1:15">
      <c r="A65" s="1" t="s">
        <v>43</v>
      </c>
      <c r="B65" s="1" t="n">
        <v>521</v>
      </c>
      <c r="C65" s="1" t="n">
        <v>520</v>
      </c>
      <c r="D65" s="1" t="n">
        <v>0</v>
      </c>
      <c r="E65" s="1" t="n">
        <v>0</v>
      </c>
      <c r="F65" s="1" t="n">
        <v>1</v>
      </c>
      <c r="G65" s="1" t="n">
        <v>0</v>
      </c>
      <c r="H65" s="38" t="n">
        <v>0.9980806142034548</v>
      </c>
      <c r="I65" s="38" t="n">
        <v>0</v>
      </c>
      <c r="J65" s="38" t="n">
        <v>0</v>
      </c>
      <c r="K65" s="38" t="n">
        <v>0.001919385796545105</v>
      </c>
      <c r="L65" s="1" t="n"/>
    </row>
    <row r="66" spans="1:15">
      <c r="A66" s="1" t="s">
        <v>51</v>
      </c>
      <c r="B66" s="1" t="n">
        <v>105</v>
      </c>
      <c r="C66" s="1" t="n">
        <v>105</v>
      </c>
      <c r="D66" s="1" t="n">
        <v>0</v>
      </c>
      <c r="E66" s="1" t="n">
        <v>0</v>
      </c>
      <c r="F66" s="1" t="n">
        <v>0</v>
      </c>
      <c r="G66" s="1" t="n">
        <v>0</v>
      </c>
      <c r="H66" s="38" t="n">
        <v>1</v>
      </c>
      <c r="I66" s="38" t="n">
        <v>0</v>
      </c>
      <c r="J66" s="38" t="n">
        <v>0</v>
      </c>
      <c r="K66" s="38" t="n">
        <v>0</v>
      </c>
      <c r="L66" s="1" t="n"/>
    </row>
    <row r="67" spans="1:15">
      <c r="A67" s="1" t="s">
        <v>45</v>
      </c>
      <c r="B67" s="1" t="n">
        <v>371</v>
      </c>
      <c r="C67" s="1" t="n">
        <v>368</v>
      </c>
      <c r="D67" s="1" t="n">
        <v>0</v>
      </c>
      <c r="E67" s="1" t="n">
        <v>0</v>
      </c>
      <c r="F67" s="1" t="n">
        <v>3</v>
      </c>
      <c r="G67" s="1" t="n">
        <v>0</v>
      </c>
      <c r="H67" s="38" t="n">
        <v>0.9919137466307277</v>
      </c>
      <c r="I67" s="38" t="n">
        <v>0</v>
      </c>
      <c r="J67" s="38" t="n">
        <v>0</v>
      </c>
      <c r="K67" s="38" t="n">
        <v>0.008086253369272238</v>
      </c>
      <c r="L67" s="1" t="n"/>
    </row>
    <row r="68" spans="1:15">
      <c r="A68" s="1" t="s">
        <v>29</v>
      </c>
      <c r="B68" s="1" t="n">
        <v>121</v>
      </c>
      <c r="C68" s="1" t="n">
        <v>107</v>
      </c>
      <c r="D68" s="1" t="n">
        <v>0</v>
      </c>
      <c r="E68" s="1" t="n">
        <v>3</v>
      </c>
      <c r="F68" s="1" t="n">
        <v>11</v>
      </c>
      <c r="G68" s="1" t="n">
        <v>0</v>
      </c>
      <c r="H68" s="38" t="n">
        <v>0.8842975206611571</v>
      </c>
      <c r="I68" s="38" t="n">
        <v>0</v>
      </c>
      <c r="J68" s="38" t="n">
        <v>0.02479338842975207</v>
      </c>
      <c r="K68" s="38" t="n">
        <v>0.09090909090909091</v>
      </c>
      <c r="L68" s="1" t="n"/>
    </row>
    <row r="69" spans="1:15">
      <c r="A69" s="1" t="s">
        <v>44</v>
      </c>
      <c r="B69" s="1" t="n">
        <v>1188</v>
      </c>
      <c r="C69" s="1" t="n">
        <v>1172</v>
      </c>
      <c r="D69" s="1" t="n">
        <v>0</v>
      </c>
      <c r="E69" s="1" t="n">
        <v>1</v>
      </c>
      <c r="F69" s="1" t="n">
        <v>15</v>
      </c>
      <c r="G69" s="1" t="n">
        <v>0</v>
      </c>
      <c r="H69" s="38" t="n">
        <v>0.9865319865319865</v>
      </c>
      <c r="I69" s="38" t="n">
        <v>0</v>
      </c>
      <c r="J69" s="38" t="n">
        <v>0.0008417508417508417</v>
      </c>
      <c r="K69" s="38" t="n">
        <v>0.01262626262626263</v>
      </c>
      <c r="L69" s="1" t="n"/>
    </row>
    <row r="70" spans="1:15">
      <c r="A70" s="1" t="s">
        <v>26</v>
      </c>
      <c r="B70" s="1" t="n">
        <v>151</v>
      </c>
      <c r="C70" s="1" t="n">
        <v>149</v>
      </c>
      <c r="D70" s="1" t="n">
        <v>0</v>
      </c>
      <c r="E70" s="1" t="n">
        <v>0</v>
      </c>
      <c r="F70" s="1" t="n">
        <v>2</v>
      </c>
      <c r="G70" s="1" t="n">
        <v>0</v>
      </c>
      <c r="H70" s="38" t="n">
        <v>0.9867549668874173</v>
      </c>
      <c r="I70" s="38" t="n">
        <v>0</v>
      </c>
      <c r="J70" s="38" t="n">
        <v>0</v>
      </c>
      <c r="K70" s="38" t="n">
        <v>0.01324503311258278</v>
      </c>
      <c r="L70" s="1" t="n"/>
    </row>
    <row r="71" spans="1:15">
      <c r="A71" s="1" t="s">
        <v>80</v>
      </c>
      <c r="B71" s="1" t="n">
        <v>83</v>
      </c>
      <c r="C71" s="1" t="n">
        <v>77</v>
      </c>
      <c r="D71" s="1" t="n">
        <v>0</v>
      </c>
      <c r="E71" s="1" t="n">
        <v>1</v>
      </c>
      <c r="F71" s="1" t="n">
        <v>5</v>
      </c>
      <c r="G71" s="1" t="n">
        <v>0</v>
      </c>
      <c r="H71" s="38" t="n">
        <v>0.927710843373494</v>
      </c>
      <c r="I71" s="38" t="n">
        <v>0</v>
      </c>
      <c r="J71" s="38" t="n">
        <v>0.01204819277108434</v>
      </c>
      <c r="K71" s="38" t="n">
        <v>0.06024096385542169</v>
      </c>
      <c r="L71" s="1" t="n"/>
    </row>
    <row r="72" spans="1:15">
      <c r="A72" s="1" t="s">
        <v>28</v>
      </c>
      <c r="B72" s="1" t="n">
        <v>94</v>
      </c>
      <c r="C72" s="1" t="n">
        <v>86</v>
      </c>
      <c r="D72" s="1" t="n">
        <v>0</v>
      </c>
      <c r="E72" s="1" t="n">
        <v>1</v>
      </c>
      <c r="F72" s="1" t="n">
        <v>7</v>
      </c>
      <c r="G72" s="1" t="n">
        <v>0</v>
      </c>
      <c r="H72" s="38" t="n">
        <v>0.9148936170212766</v>
      </c>
      <c r="I72" s="38" t="n">
        <v>0</v>
      </c>
      <c r="J72" s="38" t="n">
        <v>0.01063829787234043</v>
      </c>
      <c r="K72" s="38" t="n">
        <v>0.07446808510638298</v>
      </c>
      <c r="L72" s="1" t="n"/>
    </row>
    <row r="73" spans="1:15">
      <c r="A73" s="1" t="s">
        <v>53</v>
      </c>
      <c r="B73" s="1" t="n">
        <v>256</v>
      </c>
      <c r="C73" s="1" t="n">
        <v>255</v>
      </c>
      <c r="D73" s="1" t="n">
        <v>0</v>
      </c>
      <c r="E73" s="1" t="n">
        <v>0</v>
      </c>
      <c r="F73" s="1" t="n">
        <v>1</v>
      </c>
      <c r="G73" s="1" t="n">
        <v>0</v>
      </c>
      <c r="H73" s="38" t="n">
        <v>0.99609375</v>
      </c>
      <c r="I73" s="38" t="n">
        <v>0</v>
      </c>
      <c r="J73" s="38" t="n">
        <v>0</v>
      </c>
      <c r="K73" s="38" t="n">
        <v>0.00390625</v>
      </c>
      <c r="L73" s="1" t="n"/>
    </row>
    <row r="74" spans="1:15">
      <c r="A74" s="1" t="s">
        <v>22</v>
      </c>
      <c r="B74" s="1" t="n">
        <v>210</v>
      </c>
      <c r="C74" s="1" t="n">
        <v>209</v>
      </c>
      <c r="D74" s="1" t="n">
        <v>0</v>
      </c>
      <c r="E74" s="1" t="n">
        <v>1</v>
      </c>
      <c r="F74" s="1" t="n">
        <v>0</v>
      </c>
      <c r="G74" s="1" t="n">
        <v>0</v>
      </c>
      <c r="H74" s="38" t="n">
        <v>0.9952380952380953</v>
      </c>
      <c r="I74" s="38" t="n">
        <v>0</v>
      </c>
      <c r="J74" s="38" t="n">
        <v>0.004761904761904762</v>
      </c>
      <c r="K74" s="38" t="n">
        <v>0</v>
      </c>
      <c r="L74" s="1" t="n"/>
    </row>
    <row r="75" spans="1:15">
      <c r="A75" s="1" t="s">
        <v>57</v>
      </c>
      <c r="B75" s="1" t="n">
        <v>105</v>
      </c>
      <c r="C75" s="1" t="n">
        <v>105</v>
      </c>
      <c r="D75" s="1" t="n">
        <v>0</v>
      </c>
      <c r="E75" s="1" t="n">
        <v>0</v>
      </c>
      <c r="F75" s="1" t="n">
        <v>0</v>
      </c>
      <c r="G75" s="1" t="n">
        <v>0</v>
      </c>
      <c r="H75" s="38" t="n">
        <v>1</v>
      </c>
      <c r="I75" s="38" t="n">
        <v>0</v>
      </c>
      <c r="J75" s="38" t="n">
        <v>0</v>
      </c>
      <c r="K75" s="38" t="n">
        <v>0</v>
      </c>
      <c r="L75" s="1" t="n"/>
    </row>
  </sheetData>
  <mergeCells count="23">
    <mergeCell ref="C18:F18"/>
    <mergeCell ref="G8:G11"/>
    <mergeCell ref="A13:B13"/>
    <mergeCell ref="C12:F12"/>
    <mergeCell ref="C13:F13"/>
    <mergeCell ref="C14:F14"/>
    <mergeCell ref="C15:F15"/>
    <mergeCell ref="C16:F16"/>
    <mergeCell ref="C17:F17"/>
    <mergeCell ref="G2:G3"/>
    <mergeCell ref="A7:F7"/>
    <mergeCell ref="A8:A11"/>
    <mergeCell ref="B8:B11"/>
    <mergeCell ref="C8:F8"/>
    <mergeCell ref="C9:F9"/>
    <mergeCell ref="C10:F10"/>
    <mergeCell ref="C11:F11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Assignment Sheet</vt:lpstr>
      <vt:lpstr>WithFeed</vt:lpstr>
      <vt:lpstr>WithoutFeed</vt:lpstr>
      <vt:lpstr>FinalSheet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Vishnu Pratap Singh</dc:creator>
  <dc:title/>
  <dc:description/>
  <dc:subject/>
  <dc:identifier/>
  <dc:language/>
  <dcterms:created xsi:type="dcterms:W3CDTF">2015-01-13T05:15:06Z</dcterms:created>
  <dcterms:modified xsi:type="dcterms:W3CDTF">2015-12-01T05:43:28Z</dcterms:modified>
  <cp:lastModifiedBy>Vandana Mishra</cp:lastModifiedBy>
  <cp:category/>
  <cp:contentStatus/>
  <cp:version/>
  <cp:revision/>
  <cp:keywords/>
</cp:coreProperties>
</file>