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ucc\OneDrive\Documents\BIA 678 Big Data Technologies\Course Project\"/>
    </mc:Choice>
  </mc:AlternateContent>
  <xr:revisionPtr revIDLastSave="0" documentId="13_ncr:1_{66C81400-C3AB-4C50-9E21-098E4150FA6B}" xr6:coauthVersionLast="47" xr6:coauthVersionMax="47" xr10:uidLastSave="{00000000-0000-0000-0000-000000000000}"/>
  <bookViews>
    <workbookView xWindow="1416" yWindow="0" windowWidth="21624" windowHeight="9684" firstSheet="2" activeTab="6" xr2:uid="{8343FA58-B5E8-4FA9-991F-60B5E499E27B}"/>
  </bookViews>
  <sheets>
    <sheet name="General Stats" sheetId="1" r:id="rId1"/>
    <sheet name="Career Stats" sheetId="8" r:id="rId2"/>
    <sheet name="Winners and UE Stats" sheetId="2" r:id="rId3"/>
    <sheet name="Key Points" sheetId="3" r:id="rId4"/>
    <sheet name="Service Stats" sheetId="4" r:id="rId5"/>
    <sheet name="Return Stats" sheetId="5" r:id="rId6"/>
    <sheet name="Rally Stats" sheetId="6" r:id="rId7"/>
    <sheet name="Tactics Stat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" i="8" l="1"/>
  <c r="AM2" i="8"/>
  <c r="AH2" i="8"/>
  <c r="O64" i="3"/>
  <c r="O63" i="3"/>
  <c r="O74" i="3"/>
  <c r="O75" i="3"/>
  <c r="O48" i="3"/>
  <c r="O68" i="3"/>
  <c r="O70" i="3"/>
  <c r="O71" i="3"/>
  <c r="O72" i="3"/>
  <c r="O69" i="3"/>
  <c r="O52" i="3"/>
  <c r="O57" i="3"/>
  <c r="O53" i="3"/>
  <c r="O54" i="3"/>
  <c r="O55" i="3"/>
  <c r="O56" i="3"/>
  <c r="O51" i="3"/>
  <c r="O73" i="3"/>
  <c r="O58" i="3"/>
  <c r="O59" i="3"/>
  <c r="O60" i="3"/>
  <c r="O61" i="3"/>
  <c r="O50" i="3"/>
  <c r="O49" i="3"/>
  <c r="O42" i="3"/>
  <c r="O47" i="3"/>
  <c r="O43" i="3"/>
  <c r="O45" i="3"/>
  <c r="O46" i="3"/>
  <c r="O44" i="3"/>
  <c r="O65" i="3"/>
  <c r="O66" i="3"/>
  <c r="O67" i="3"/>
  <c r="O40" i="3"/>
  <c r="O41" i="3"/>
  <c r="O39" i="3"/>
  <c r="O33" i="3"/>
  <c r="O35" i="3"/>
  <c r="O36" i="3"/>
  <c r="O37" i="3"/>
  <c r="O21" i="3"/>
  <c r="O24" i="3"/>
  <c r="O28" i="3"/>
  <c r="O25" i="3"/>
  <c r="O26" i="3"/>
  <c r="O27" i="3"/>
  <c r="O38" i="3"/>
  <c r="O30" i="3"/>
  <c r="O29" i="3"/>
  <c r="O31" i="3"/>
  <c r="O32" i="3"/>
  <c r="O22" i="3"/>
  <c r="O23" i="3"/>
  <c r="O10" i="3"/>
  <c r="O11" i="3"/>
  <c r="O12" i="3"/>
  <c r="O13" i="3"/>
  <c r="O16" i="3"/>
  <c r="O17" i="3"/>
  <c r="O15" i="3"/>
  <c r="O14" i="3"/>
  <c r="O19" i="3"/>
  <c r="O20" i="3"/>
  <c r="O18" i="3"/>
  <c r="O4" i="3"/>
  <c r="O8" i="3"/>
  <c r="O9" i="3"/>
  <c r="O6" i="3"/>
  <c r="O5" i="3"/>
  <c r="O3" i="3"/>
  <c r="O7" i="3"/>
  <c r="O2" i="3"/>
  <c r="O62" i="3"/>
  <c r="L64" i="3"/>
  <c r="L63" i="3"/>
  <c r="L74" i="3"/>
  <c r="L75" i="3"/>
  <c r="L48" i="3"/>
  <c r="L68" i="3"/>
  <c r="L70" i="3"/>
  <c r="L71" i="3"/>
  <c r="L72" i="3"/>
  <c r="L69" i="3"/>
  <c r="L52" i="3"/>
  <c r="L57" i="3"/>
  <c r="L53" i="3"/>
  <c r="L54" i="3"/>
  <c r="L55" i="3"/>
  <c r="L56" i="3"/>
  <c r="L51" i="3"/>
  <c r="L73" i="3"/>
  <c r="L58" i="3"/>
  <c r="L59" i="3"/>
  <c r="L60" i="3"/>
  <c r="L61" i="3"/>
  <c r="L50" i="3"/>
  <c r="L49" i="3"/>
  <c r="L42" i="3"/>
  <c r="L47" i="3"/>
  <c r="L43" i="3"/>
  <c r="L45" i="3"/>
  <c r="L46" i="3"/>
  <c r="L44" i="3"/>
  <c r="L65" i="3"/>
  <c r="L66" i="3"/>
  <c r="L67" i="3"/>
  <c r="L40" i="3"/>
  <c r="L41" i="3"/>
  <c r="L39" i="3"/>
  <c r="L35" i="3"/>
  <c r="L36" i="3"/>
  <c r="L37" i="3"/>
  <c r="L34" i="3"/>
  <c r="L21" i="3"/>
  <c r="L24" i="3"/>
  <c r="L28" i="3"/>
  <c r="L25" i="3"/>
  <c r="L26" i="3"/>
  <c r="L27" i="3"/>
  <c r="L38" i="3"/>
  <c r="L30" i="3"/>
  <c r="L29" i="3"/>
  <c r="L31" i="3"/>
  <c r="L32" i="3"/>
  <c r="L22" i="3"/>
  <c r="L23" i="3"/>
  <c r="L10" i="3"/>
  <c r="L11" i="3"/>
  <c r="L12" i="3"/>
  <c r="L13" i="3"/>
  <c r="L16" i="3"/>
  <c r="L17" i="3"/>
  <c r="L15" i="3"/>
  <c r="L14" i="3"/>
  <c r="L19" i="3"/>
  <c r="L20" i="3"/>
  <c r="L18" i="3"/>
  <c r="L4" i="3"/>
  <c r="L8" i="3"/>
  <c r="L9" i="3"/>
  <c r="L6" i="3"/>
  <c r="L5" i="3"/>
  <c r="L3" i="3"/>
  <c r="L7" i="3"/>
  <c r="L2" i="3"/>
  <c r="L62" i="3"/>
  <c r="I64" i="3"/>
  <c r="I63" i="3"/>
  <c r="I74" i="3"/>
  <c r="I75" i="3"/>
  <c r="I48" i="3"/>
  <c r="I68" i="3"/>
  <c r="I70" i="3"/>
  <c r="I71" i="3"/>
  <c r="I72" i="3"/>
  <c r="I69" i="3"/>
  <c r="I52" i="3"/>
  <c r="I57" i="3"/>
  <c r="I53" i="3"/>
  <c r="I54" i="3"/>
  <c r="I55" i="3"/>
  <c r="I56" i="3"/>
  <c r="I51" i="3"/>
  <c r="I73" i="3"/>
  <c r="I58" i="3"/>
  <c r="I59" i="3"/>
  <c r="I60" i="3"/>
  <c r="I61" i="3"/>
  <c r="I50" i="3"/>
  <c r="I49" i="3"/>
  <c r="I42" i="3"/>
  <c r="I47" i="3"/>
  <c r="I43" i="3"/>
  <c r="I45" i="3"/>
  <c r="I46" i="3"/>
  <c r="I44" i="3"/>
  <c r="I65" i="3"/>
  <c r="I66" i="3"/>
  <c r="I67" i="3"/>
  <c r="I40" i="3"/>
  <c r="I41" i="3"/>
  <c r="I39" i="3"/>
  <c r="I33" i="3"/>
  <c r="I35" i="3"/>
  <c r="I36" i="3"/>
  <c r="I37" i="3"/>
  <c r="I34" i="3"/>
  <c r="I21" i="3"/>
  <c r="I24" i="3"/>
  <c r="I28" i="3"/>
  <c r="I25" i="3"/>
  <c r="I26" i="3"/>
  <c r="I27" i="3"/>
  <c r="I38" i="3"/>
  <c r="I30" i="3"/>
  <c r="I29" i="3"/>
  <c r="I31" i="3"/>
  <c r="I32" i="3"/>
  <c r="I22" i="3"/>
  <c r="I23" i="3"/>
  <c r="I10" i="3"/>
  <c r="I11" i="3"/>
  <c r="I12" i="3"/>
  <c r="I13" i="3"/>
  <c r="I16" i="3"/>
  <c r="I17" i="3"/>
  <c r="I15" i="3"/>
  <c r="I14" i="3"/>
  <c r="I19" i="3"/>
  <c r="I20" i="3"/>
  <c r="I18" i="3"/>
  <c r="I4" i="3"/>
  <c r="I8" i="3"/>
  <c r="I9" i="3"/>
  <c r="I6" i="3"/>
  <c r="I5" i="3"/>
  <c r="I3" i="3"/>
  <c r="I7" i="3"/>
  <c r="I2" i="3"/>
  <c r="I62" i="3"/>
  <c r="AS3" i="1"/>
  <c r="AS4" i="1"/>
  <c r="AS2" i="1"/>
  <c r="AN3" i="1"/>
  <c r="AN4" i="1"/>
  <c r="AN5" i="1"/>
  <c r="AN2" i="1"/>
  <c r="AI3" i="1"/>
  <c r="AI4" i="1"/>
  <c r="AI5" i="1"/>
  <c r="AI2" i="1"/>
</calcChain>
</file>

<file path=xl/sharedStrings.xml><?xml version="1.0" encoding="utf-8"?>
<sst xmlns="http://schemas.openxmlformats.org/spreadsheetml/2006/main" count="1042" uniqueCount="249">
  <si>
    <t>Winners</t>
  </si>
  <si>
    <t>Year</t>
  </si>
  <si>
    <t>M</t>
  </si>
  <si>
    <t>W</t>
  </si>
  <si>
    <t>L</t>
  </si>
  <si>
    <t>1stIn</t>
  </si>
  <si>
    <t>SPW</t>
  </si>
  <si>
    <t>RPW</t>
  </si>
  <si>
    <t>TPW</t>
  </si>
  <si>
    <t>DR</t>
  </si>
  <si>
    <t>Set L</t>
  </si>
  <si>
    <t>Game L</t>
  </si>
  <si>
    <t>TB L</t>
  </si>
  <si>
    <t>Set W</t>
  </si>
  <si>
    <t>Game W</t>
  </si>
  <si>
    <t>TB W</t>
  </si>
  <si>
    <t>WTA Rank</t>
  </si>
  <si>
    <t>Points</t>
  </si>
  <si>
    <t>Elo Rank</t>
  </si>
  <si>
    <t>Elo</t>
  </si>
  <si>
    <t>hElo Rank</t>
  </si>
  <si>
    <t>hElo</t>
  </si>
  <si>
    <t>cElo Rank</t>
  </si>
  <si>
    <t>cElo</t>
  </si>
  <si>
    <t>gElo Rank</t>
  </si>
  <si>
    <t>gElo</t>
  </si>
  <si>
    <t>hW</t>
  </si>
  <si>
    <t>hL</t>
  </si>
  <si>
    <t>cW</t>
  </si>
  <si>
    <t>cL</t>
  </si>
  <si>
    <t>gW</t>
  </si>
  <si>
    <t>gL</t>
  </si>
  <si>
    <t>NA</t>
  </si>
  <si>
    <t>Match</t>
  </si>
  <si>
    <t>Result</t>
  </si>
  <si>
    <t>UFEs</t>
  </si>
  <si>
    <t>Ratio</t>
  </si>
  <si>
    <t>Wnr/Pt</t>
  </si>
  <si>
    <t>UFE/Pt</t>
  </si>
  <si>
    <t>RallyWinners</t>
  </si>
  <si>
    <t>RallyUFEs</t>
  </si>
  <si>
    <t>RallyRatio</t>
  </si>
  <si>
    <t>Rally Wnr/Pt</t>
  </si>
  <si>
    <t>Rally UFE/Pt</t>
  </si>
  <si>
    <t>FH Wnr/Pt</t>
  </si>
  <si>
    <t>BH Wnr/Pt</t>
  </si>
  <si>
    <t>vs Ratio</t>
  </si>
  <si>
    <t>vs Wnr/Pt</t>
  </si>
  <si>
    <t>vs UFE/Pt</t>
  </si>
  <si>
    <t>2024 Tokyo F</t>
  </si>
  <si>
    <t>W vs Kenin</t>
  </si>
  <si>
    <t>2024 Tokyo SF</t>
  </si>
  <si>
    <t>W vs Shnaider</t>
  </si>
  <si>
    <t>2024 Tokyo R16</t>
  </si>
  <si>
    <t>W vs Uchijima</t>
  </si>
  <si>
    <t>2024 Wuhan F</t>
  </si>
  <si>
    <t>L vs Sabalenka</t>
  </si>
  <si>
    <t>2024 Wuhan SF</t>
  </si>
  <si>
    <t>W vs Wang</t>
  </si>
  <si>
    <t>2024 Beijing SF</t>
  </si>
  <si>
    <t>L vs Muchova</t>
  </si>
  <si>
    <t>2024 US Open QF</t>
  </si>
  <si>
    <t>2024 US Open R16</t>
  </si>
  <si>
    <t>W vs Vekic</t>
  </si>
  <si>
    <t>2024 US Open R32</t>
  </si>
  <si>
    <t>W vs Niemeier</t>
  </si>
  <si>
    <t>2024 US Open R64</t>
  </si>
  <si>
    <t>W vs Andreeva</t>
  </si>
  <si>
    <t>2024 US Open R128</t>
  </si>
  <si>
    <t>W vs Anisimova</t>
  </si>
  <si>
    <t>2024 Paris Olympics F</t>
  </si>
  <si>
    <t>2024 Paris Olympics SF</t>
  </si>
  <si>
    <t>W vs Swiatek</t>
  </si>
  <si>
    <t>2024 Paris Olympics QF</t>
  </si>
  <si>
    <t>W vs Kerber</t>
  </si>
  <si>
    <t>2024 Paris Olympics R16</t>
  </si>
  <si>
    <t>W vs Navarro</t>
  </si>
  <si>
    <t>2024 Paris Olympics R32</t>
  </si>
  <si>
    <t>W vs Rus</t>
  </si>
  <si>
    <t>2024 Paris Olympics R64</t>
  </si>
  <si>
    <t>W vs Errani</t>
  </si>
  <si>
    <t>2024 Palermo F</t>
  </si>
  <si>
    <t>W vs Muchova</t>
  </si>
  <si>
    <t>2024 Wimbledon R128</t>
  </si>
  <si>
    <t>L vs Sun</t>
  </si>
  <si>
    <t>2024 Roland Garros R128</t>
  </si>
  <si>
    <t>W vs Cornet</t>
  </si>
  <si>
    <t>2024 Rome R32</t>
  </si>
  <si>
    <t>W vs Noskova</t>
  </si>
  <si>
    <t>2024 Stuttgart R16</t>
  </si>
  <si>
    <t>L vs Kostyuk</t>
  </si>
  <si>
    <t>2024 Stuttgart R32</t>
  </si>
  <si>
    <t>W vs Cirstea</t>
  </si>
  <si>
    <t>2024 Indian Wells R64</t>
  </si>
  <si>
    <t>L vs Yuan</t>
  </si>
  <si>
    <t>2024 Dubai QF</t>
  </si>
  <si>
    <t>L vs Swiatek</t>
  </si>
  <si>
    <t>2024 Australian Open F</t>
  </si>
  <si>
    <t>2024 Australian Open SF</t>
  </si>
  <si>
    <t>W vs Yastremska</t>
  </si>
  <si>
    <t>2024 Australian Open QF</t>
  </si>
  <si>
    <t>W vs Kalinskaya</t>
  </si>
  <si>
    <t>2024 Australian Open R16</t>
  </si>
  <si>
    <t>W vs Dodin</t>
  </si>
  <si>
    <t>2024 Australian Open R32</t>
  </si>
  <si>
    <t>2024 Australian Open R64</t>
  </si>
  <si>
    <t>W vs Boulter</t>
  </si>
  <si>
    <t>2024 Australian Open R128</t>
  </si>
  <si>
    <t>W vs Krueger</t>
  </si>
  <si>
    <t>2024 United Cup QF</t>
  </si>
  <si>
    <t>2024 United Cup RR</t>
  </si>
  <si>
    <t>W vs Vondrousova</t>
  </si>
  <si>
    <t>W vs Danilovic</t>
  </si>
  <si>
    <t>2023 Zhuhai F</t>
  </si>
  <si>
    <t>L vs Haddad Maia</t>
  </si>
  <si>
    <t>2023 Zhuhai SF</t>
  </si>
  <si>
    <t>W vs Zhu</t>
  </si>
  <si>
    <t>2023 Zhengzhou F</t>
  </si>
  <si>
    <t>W vs Krejcikova</t>
  </si>
  <si>
    <t>2023 Beijing R64</t>
  </si>
  <si>
    <t>L vs Rybakina</t>
  </si>
  <si>
    <t>2023 US Open QF</t>
  </si>
  <si>
    <t>2023 US Open R16</t>
  </si>
  <si>
    <t>W vs Jabeur</t>
  </si>
  <si>
    <t>2023 US Open R32</t>
  </si>
  <si>
    <t>W vs Bronzetti</t>
  </si>
  <si>
    <t>2023 US Open R64</t>
  </si>
  <si>
    <t>W vs Kanepi</t>
  </si>
  <si>
    <t>2023 US Open R128</t>
  </si>
  <si>
    <t>W vs Podoroska</t>
  </si>
  <si>
    <t>2023 Cincinnati R16</t>
  </si>
  <si>
    <t>2023 Palermo F</t>
  </si>
  <si>
    <t>W vs Paolini</t>
  </si>
  <si>
    <t>2023 Palermo SF</t>
  </si>
  <si>
    <t>W vs Sherif</t>
  </si>
  <si>
    <t>2023 Palermo QF</t>
  </si>
  <si>
    <t>2023 Palermo R16</t>
  </si>
  <si>
    <t>W vs Parry</t>
  </si>
  <si>
    <t>2023 Palermo R32</t>
  </si>
  <si>
    <t>2023 Wimbledon R128</t>
  </si>
  <si>
    <t>L vs Siniakova</t>
  </si>
  <si>
    <t>2023 Roland Garros R64</t>
  </si>
  <si>
    <t>L vs Putintseva</t>
  </si>
  <si>
    <t>2023 Roland Garros R128</t>
  </si>
  <si>
    <t>W vs Zidansek</t>
  </si>
  <si>
    <t>2023 Rome QF</t>
  </si>
  <si>
    <t>L vs Kudermetova</t>
  </si>
  <si>
    <t>2023 Stuttgart R16</t>
  </si>
  <si>
    <t>2023 Miami R16</t>
  </si>
  <si>
    <t>L vs Potapova</t>
  </si>
  <si>
    <t>2023 Miami R32</t>
  </si>
  <si>
    <t>W vs Samsonova</t>
  </si>
  <si>
    <t>2022 San Diego R16</t>
  </si>
  <si>
    <t>2022 Tokyo F</t>
  </si>
  <si>
    <t>L vs Samsonova</t>
  </si>
  <si>
    <t>2022 Tokyo QF</t>
  </si>
  <si>
    <t>W vs Liu</t>
  </si>
  <si>
    <t>2022 Tokyo R16</t>
  </si>
  <si>
    <t>W vs Badosa</t>
  </si>
  <si>
    <t>2022 US Open R32</t>
  </si>
  <si>
    <t>L vs Niemeier</t>
  </si>
  <si>
    <t>2022 US Open R64</t>
  </si>
  <si>
    <t>W vs Potapova</t>
  </si>
  <si>
    <t>2022 US Open R128</t>
  </si>
  <si>
    <t>W vs Ostapenko</t>
  </si>
  <si>
    <t>2022 Toronto R16</t>
  </si>
  <si>
    <t>W vs Andreescu</t>
  </si>
  <si>
    <t>2022 Wimbledon R32</t>
  </si>
  <si>
    <t>2022 Wimbledon R64</t>
  </si>
  <si>
    <t>W vs Minnen</t>
  </si>
  <si>
    <t>2022 Wimbledon R128</t>
  </si>
  <si>
    <t>W vs Stephens</t>
  </si>
  <si>
    <t>2022 Eastbourne R64</t>
  </si>
  <si>
    <t>L vs Frech</t>
  </si>
  <si>
    <t>2022 Roland Garros R16</t>
  </si>
  <si>
    <t>2022 Roland Garros R64</t>
  </si>
  <si>
    <t>W vs Halep</t>
  </si>
  <si>
    <t>2022 Madrid R64</t>
  </si>
  <si>
    <t>2022 Indian Wells R64</t>
  </si>
  <si>
    <t>L vs Kerber</t>
  </si>
  <si>
    <t>2022 Australian Open R64</t>
  </si>
  <si>
    <t>L vs Sakkari</t>
  </si>
  <si>
    <t>2022 Melbourne 1 SF</t>
  </si>
  <si>
    <t>L vs Halep</t>
  </si>
  <si>
    <t>2021 W60 Stare Splavy F</t>
  </si>
  <si>
    <t>W vs Krunic</t>
  </si>
  <si>
    <t>2ndAgg</t>
  </si>
  <si>
    <t>RDI</t>
  </si>
  <si>
    <t>RallyLen</t>
  </si>
  <si>
    <t>RLen-Serve</t>
  </si>
  <si>
    <t>RLen-Return</t>
  </si>
  <si>
    <t>FH/GS</t>
  </si>
  <si>
    <t>FHP</t>
  </si>
  <si>
    <t>FHP/100</t>
  </si>
  <si>
    <t>BHP</t>
  </si>
  <si>
    <t>BHP/100</t>
  </si>
  <si>
    <t>Net Freq</t>
  </si>
  <si>
    <t>Drop: Freq</t>
  </si>
  <si>
    <t>RallyAgg</t>
  </si>
  <si>
    <t>ReturnAgg</t>
  </si>
  <si>
    <t>BP Save Att</t>
  </si>
  <si>
    <t>BP Saved</t>
  </si>
  <si>
    <t>BP Conv Att</t>
  </si>
  <si>
    <t>BP Conv</t>
  </si>
  <si>
    <t>GP Conv</t>
  </si>
  <si>
    <t>GP Conv Att</t>
  </si>
  <si>
    <t>GP Conv/Pt</t>
  </si>
  <si>
    <t>BP Conv/Pt</t>
  </si>
  <si>
    <t>BP Saved/Pt</t>
  </si>
  <si>
    <t>Win/Pt</t>
  </si>
  <si>
    <t>Set/Pt</t>
  </si>
  <si>
    <t>Game/Pt</t>
  </si>
  <si>
    <t>TB/Pt</t>
  </si>
  <si>
    <t>Hld/Pt</t>
  </si>
  <si>
    <t>Brk/Pt</t>
  </si>
  <si>
    <t>A/Pt</t>
  </si>
  <si>
    <t>DF/Pt</t>
  </si>
  <si>
    <t>1st/Pt</t>
  </si>
  <si>
    <t>2nd/Pt</t>
  </si>
  <si>
    <t>hW/Pt</t>
  </si>
  <si>
    <t>cW/Pt</t>
  </si>
  <si>
    <t>gW/Pt</t>
  </si>
  <si>
    <t>Unret/Pt</t>
  </si>
  <si>
    <t>&lt;=3 W/Pt</t>
  </si>
  <si>
    <t>RiP W/Pt</t>
  </si>
  <si>
    <t>1st: Unret/Pt</t>
  </si>
  <si>
    <t>D Wide/Pt</t>
  </si>
  <si>
    <t>A Wide/Pt</t>
  </si>
  <si>
    <t>BP Wide/Pt</t>
  </si>
  <si>
    <t>2nd: Unret/Pt</t>
  </si>
  <si>
    <t>RiP/Pt</t>
  </si>
  <si>
    <t>RetWnr/Pt</t>
  </si>
  <si>
    <t>Slice/Pt</t>
  </si>
  <si>
    <t>1st: RiP/Pt</t>
  </si>
  <si>
    <t>2nd: RiP/Pt</t>
  </si>
  <si>
    <t>1-3 W/Pt</t>
  </si>
  <si>
    <t>4-6 W/Pt</t>
  </si>
  <si>
    <t>7-9 W/Pt</t>
  </si>
  <si>
    <t>10+ W/Pt</t>
  </si>
  <si>
    <t>BH Slice/Pt</t>
  </si>
  <si>
    <t>Net W/Pt</t>
  </si>
  <si>
    <t>FH: Wnr/Pt</t>
  </si>
  <si>
    <t>DTL Wnr/Pt</t>
  </si>
  <si>
    <t>IO Wnr/Pt</t>
  </si>
  <si>
    <t>BH: Wnr/Pt</t>
  </si>
  <si>
    <t>W?</t>
  </si>
  <si>
    <t>Player</t>
  </si>
  <si>
    <t>GS?</t>
  </si>
  <si>
    <t>Drop: Wnr/Pt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</si>
</sst>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128A-B2DD-4034-89D5-94EC1429B5C9}">
  <dimension ref="A1:AS5"/>
  <sheetViews>
    <sheetView workbookViewId="0">
      <selection sqref="A1:XFD1"/>
    </sheetView>
  </sheetViews>
  <sheetFormatPr defaultRowHeight="14.4" x14ac:dyDescent="0.3"/>
  <cols>
    <col min="1" max="1" width="8.88671875" style="4"/>
    <col min="2" max="2" width="6" style="4" bestFit="1" customWidth="1"/>
    <col min="3" max="5" width="8.88671875" style="4"/>
    <col min="6" max="6" width="8.88671875" style="3"/>
    <col min="7" max="8" width="8.88671875" style="4"/>
    <col min="9" max="9" width="8.88671875" style="3"/>
    <col min="10" max="10" width="9.6640625" style="4" bestFit="1" customWidth="1"/>
    <col min="11" max="11" width="8.88671875" style="4"/>
    <col min="12" max="12" width="8.88671875" style="3"/>
    <col min="13" max="14" width="8.88671875" style="4"/>
    <col min="15" max="25" width="8.88671875" style="3"/>
    <col min="26" max="26" width="8.88671875" style="1"/>
    <col min="27" max="34" width="8.88671875" style="4"/>
    <col min="35" max="35" width="7.77734375" style="3" bestFit="1" customWidth="1"/>
    <col min="36" max="39" width="8.88671875" style="4"/>
    <col min="40" max="40" width="8.88671875" style="3"/>
    <col min="41" max="44" width="8.88671875" style="4"/>
    <col min="45" max="45" width="8.88671875" style="3"/>
    <col min="46" max="16384" width="8.88671875" style="1"/>
  </cols>
  <sheetData>
    <row r="1" spans="1:45" x14ac:dyDescent="0.3">
      <c r="A1" s="4" t="s">
        <v>1</v>
      </c>
      <c r="B1" s="4" t="s">
        <v>246</v>
      </c>
      <c r="C1" s="4" t="s">
        <v>2</v>
      </c>
      <c r="D1" s="4" t="s">
        <v>3</v>
      </c>
      <c r="E1" s="4" t="s">
        <v>4</v>
      </c>
      <c r="F1" s="3" t="s">
        <v>209</v>
      </c>
      <c r="G1" s="4" t="s">
        <v>13</v>
      </c>
      <c r="H1" s="4" t="s">
        <v>10</v>
      </c>
      <c r="I1" s="3" t="s">
        <v>210</v>
      </c>
      <c r="J1" s="4" t="s">
        <v>14</v>
      </c>
      <c r="K1" s="4" t="s">
        <v>11</v>
      </c>
      <c r="L1" s="3" t="s">
        <v>211</v>
      </c>
      <c r="M1" s="4" t="s">
        <v>15</v>
      </c>
      <c r="N1" s="4" t="s">
        <v>12</v>
      </c>
      <c r="O1" s="3" t="s">
        <v>212</v>
      </c>
      <c r="P1" s="3" t="s">
        <v>213</v>
      </c>
      <c r="Q1" s="3" t="s">
        <v>214</v>
      </c>
      <c r="R1" s="3" t="s">
        <v>215</v>
      </c>
      <c r="S1" s="3" t="s">
        <v>216</v>
      </c>
      <c r="T1" s="3" t="s">
        <v>5</v>
      </c>
      <c r="U1" s="3" t="s">
        <v>217</v>
      </c>
      <c r="V1" s="3" t="s">
        <v>218</v>
      </c>
      <c r="W1" s="3" t="s">
        <v>6</v>
      </c>
      <c r="X1" s="3" t="s">
        <v>7</v>
      </c>
      <c r="Y1" s="3" t="s">
        <v>8</v>
      </c>
      <c r="Z1" s="1" t="s">
        <v>9</v>
      </c>
      <c r="AA1" s="4" t="s">
        <v>16</v>
      </c>
      <c r="AB1" s="4" t="s">
        <v>17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26</v>
      </c>
      <c r="AH1" s="4" t="s">
        <v>27</v>
      </c>
      <c r="AI1" s="3" t="s">
        <v>219</v>
      </c>
      <c r="AJ1" s="4" t="s">
        <v>22</v>
      </c>
      <c r="AK1" s="4" t="s">
        <v>23</v>
      </c>
      <c r="AL1" s="4" t="s">
        <v>28</v>
      </c>
      <c r="AM1" s="4" t="s">
        <v>29</v>
      </c>
      <c r="AN1" s="3" t="s">
        <v>220</v>
      </c>
      <c r="AO1" s="4" t="s">
        <v>24</v>
      </c>
      <c r="AP1" s="4" t="s">
        <v>25</v>
      </c>
      <c r="AQ1" s="4" t="s">
        <v>30</v>
      </c>
      <c r="AR1" s="4" t="s">
        <v>31</v>
      </c>
      <c r="AS1" s="3" t="s">
        <v>221</v>
      </c>
    </row>
    <row r="2" spans="1:45" x14ac:dyDescent="0.3">
      <c r="A2" s="4">
        <v>2024</v>
      </c>
      <c r="B2" s="4">
        <v>2</v>
      </c>
      <c r="C2" s="4">
        <v>66</v>
      </c>
      <c r="D2" s="4">
        <v>49</v>
      </c>
      <c r="E2" s="4">
        <v>17</v>
      </c>
      <c r="F2" s="3">
        <v>0.74199999999999999</v>
      </c>
      <c r="G2" s="4">
        <v>101</v>
      </c>
      <c r="H2" s="4">
        <v>54</v>
      </c>
      <c r="I2" s="3">
        <v>0.65200000000000002</v>
      </c>
      <c r="J2" s="4">
        <v>808</v>
      </c>
      <c r="K2" s="4">
        <v>606</v>
      </c>
      <c r="L2" s="3">
        <v>0.57099999999999995</v>
      </c>
      <c r="M2" s="4">
        <v>7</v>
      </c>
      <c r="N2" s="4">
        <v>6</v>
      </c>
      <c r="O2" s="3">
        <v>0.53800000000000003</v>
      </c>
      <c r="P2" s="3">
        <v>0.77500000000000002</v>
      </c>
      <c r="Q2" s="3">
        <v>0.36899999999999999</v>
      </c>
      <c r="R2" s="3">
        <v>9.7000000000000003E-2</v>
      </c>
      <c r="S2" s="3">
        <v>5.3999999999999999E-2</v>
      </c>
      <c r="T2" s="3">
        <v>0.52700000000000002</v>
      </c>
      <c r="U2" s="3">
        <v>0.75700000000000001</v>
      </c>
      <c r="V2" s="3">
        <v>0.46700000000000003</v>
      </c>
      <c r="W2" s="3">
        <v>0.62</v>
      </c>
      <c r="X2" s="3">
        <v>0.44600000000000001</v>
      </c>
      <c r="Y2" s="3">
        <v>0.53100000000000003</v>
      </c>
      <c r="Z2" s="1">
        <v>1.17</v>
      </c>
      <c r="AA2" s="4">
        <v>7</v>
      </c>
      <c r="AB2" s="4">
        <v>4540</v>
      </c>
      <c r="AC2" s="4">
        <v>4</v>
      </c>
      <c r="AD2" s="4">
        <v>2083</v>
      </c>
      <c r="AE2" s="4">
        <v>4</v>
      </c>
      <c r="AF2" s="4">
        <v>2027</v>
      </c>
      <c r="AG2" s="4">
        <v>31</v>
      </c>
      <c r="AH2" s="4">
        <v>11</v>
      </c>
      <c r="AI2" s="3">
        <f xml:space="preserve"> AG2 / (AG2 +AH2)</f>
        <v>0.73809523809523814</v>
      </c>
      <c r="AJ2" s="4">
        <v>3</v>
      </c>
      <c r="AK2" s="4">
        <v>2015</v>
      </c>
      <c r="AL2" s="4">
        <v>17</v>
      </c>
      <c r="AM2" s="4">
        <v>4</v>
      </c>
      <c r="AN2" s="3">
        <f xml:space="preserve"> AL2/(AL2+AM2)</f>
        <v>0.80952380952380953</v>
      </c>
      <c r="AO2" s="4">
        <v>35</v>
      </c>
      <c r="AP2" s="4">
        <v>1706</v>
      </c>
      <c r="AQ2" s="4">
        <v>1</v>
      </c>
      <c r="AR2" s="4">
        <v>2</v>
      </c>
      <c r="AS2" s="3">
        <f xml:space="preserve"> AQ2 / (AQ2+AR2)</f>
        <v>0.33333333333333331</v>
      </c>
    </row>
    <row r="3" spans="1:45" x14ac:dyDescent="0.3">
      <c r="A3" s="4">
        <v>2023</v>
      </c>
      <c r="B3" s="4">
        <v>2</v>
      </c>
      <c r="C3" s="4">
        <v>55</v>
      </c>
      <c r="D3" s="4">
        <v>35</v>
      </c>
      <c r="E3" s="4">
        <v>20</v>
      </c>
      <c r="F3" s="3">
        <v>0.63600000000000001</v>
      </c>
      <c r="G3" s="4">
        <v>76</v>
      </c>
      <c r="H3" s="4">
        <v>53</v>
      </c>
      <c r="I3" s="3">
        <v>0.58899999999999997</v>
      </c>
      <c r="J3" s="4">
        <v>635</v>
      </c>
      <c r="K3" s="4">
        <v>543</v>
      </c>
      <c r="L3" s="3">
        <v>0.53900000000000003</v>
      </c>
      <c r="M3" s="4">
        <v>7</v>
      </c>
      <c r="N3" s="4">
        <v>5</v>
      </c>
      <c r="O3" s="3">
        <v>0.58299999999999996</v>
      </c>
      <c r="P3" s="3">
        <v>0.74199999999999999</v>
      </c>
      <c r="Q3" s="3">
        <v>0.33800000000000002</v>
      </c>
      <c r="R3" s="3">
        <v>9.5000000000000001E-2</v>
      </c>
      <c r="S3" s="3">
        <v>0.06</v>
      </c>
      <c r="T3" s="3">
        <v>0.51800000000000002</v>
      </c>
      <c r="U3" s="3">
        <v>0.73699999999999999</v>
      </c>
      <c r="V3" s="3">
        <v>0.45500000000000002</v>
      </c>
      <c r="W3" s="3">
        <v>0.60099999999999998</v>
      </c>
      <c r="X3" s="3">
        <v>0.43</v>
      </c>
      <c r="Y3" s="3">
        <v>0.51500000000000001</v>
      </c>
      <c r="Z3" s="1">
        <v>1.08</v>
      </c>
      <c r="AA3" s="4">
        <v>15</v>
      </c>
      <c r="AB3" s="4">
        <v>2660</v>
      </c>
      <c r="AC3" s="4">
        <v>8</v>
      </c>
      <c r="AD3" s="4">
        <v>2000</v>
      </c>
      <c r="AE3" s="4">
        <v>7</v>
      </c>
      <c r="AF3" s="4">
        <v>1965</v>
      </c>
      <c r="AG3" s="4">
        <v>26</v>
      </c>
      <c r="AH3" s="4">
        <v>12</v>
      </c>
      <c r="AI3" s="3">
        <f xml:space="preserve"> AG3 / (AG3 +AH3)</f>
        <v>0.68421052631578949</v>
      </c>
      <c r="AJ3" s="4">
        <v>8</v>
      </c>
      <c r="AK3" s="4">
        <v>1911</v>
      </c>
      <c r="AL3" s="4">
        <v>11</v>
      </c>
      <c r="AM3" s="4">
        <v>4</v>
      </c>
      <c r="AN3" s="3">
        <f xml:space="preserve"> AL3/(AL3+AM3)</f>
        <v>0.73333333333333328</v>
      </c>
      <c r="AO3" s="4">
        <v>40</v>
      </c>
      <c r="AP3" s="4">
        <v>1668</v>
      </c>
      <c r="AQ3" s="4">
        <v>0</v>
      </c>
      <c r="AR3" s="4">
        <v>3</v>
      </c>
      <c r="AS3" s="3">
        <f xml:space="preserve"> AQ3 / (AQ3+AR3)</f>
        <v>0</v>
      </c>
    </row>
    <row r="4" spans="1:45" x14ac:dyDescent="0.3">
      <c r="A4" s="4">
        <v>2022</v>
      </c>
      <c r="B4" s="4">
        <v>2</v>
      </c>
      <c r="C4" s="4">
        <v>41</v>
      </c>
      <c r="D4" s="4">
        <v>23</v>
      </c>
      <c r="E4" s="4">
        <v>18</v>
      </c>
      <c r="F4" s="3">
        <v>0.56100000000000005</v>
      </c>
      <c r="G4" s="4">
        <v>52</v>
      </c>
      <c r="H4" s="4">
        <v>44</v>
      </c>
      <c r="I4" s="3">
        <v>0.54200000000000004</v>
      </c>
      <c r="J4" s="4">
        <v>480</v>
      </c>
      <c r="K4" s="4">
        <v>454</v>
      </c>
      <c r="L4" s="3">
        <v>0.51400000000000001</v>
      </c>
      <c r="M4" s="4">
        <v>10</v>
      </c>
      <c r="N4" s="4">
        <v>6</v>
      </c>
      <c r="O4" s="3">
        <v>0.625</v>
      </c>
      <c r="P4" s="3">
        <v>0.755</v>
      </c>
      <c r="Q4" s="3">
        <v>0.28999999999999998</v>
      </c>
      <c r="R4" s="3">
        <v>8.8999999999999996E-2</v>
      </c>
      <c r="S4" s="3">
        <v>7.4999999999999997E-2</v>
      </c>
      <c r="T4" s="3">
        <v>0.51800000000000002</v>
      </c>
      <c r="U4" s="3">
        <v>0.749</v>
      </c>
      <c r="V4" s="3">
        <v>0.45</v>
      </c>
      <c r="W4" s="3">
        <v>0.60499999999999998</v>
      </c>
      <c r="X4" s="3">
        <v>0.41399999999999998</v>
      </c>
      <c r="Y4" s="3">
        <v>0.50900000000000001</v>
      </c>
      <c r="Z4" s="1">
        <v>1.05</v>
      </c>
      <c r="AA4" s="4">
        <v>28</v>
      </c>
      <c r="AB4" s="4">
        <v>1528</v>
      </c>
      <c r="AC4" s="4">
        <v>33</v>
      </c>
      <c r="AD4" s="4">
        <v>1854</v>
      </c>
      <c r="AE4" s="4">
        <v>31</v>
      </c>
      <c r="AF4" s="4">
        <v>1813</v>
      </c>
      <c r="AG4" s="4">
        <v>27</v>
      </c>
      <c r="AH4" s="4">
        <v>12</v>
      </c>
      <c r="AI4" s="3">
        <f xml:space="preserve"> AG4 / (AG4 +AH4)</f>
        <v>0.69230769230769229</v>
      </c>
      <c r="AJ4" s="4">
        <v>29</v>
      </c>
      <c r="AK4" s="4">
        <v>1785</v>
      </c>
      <c r="AL4" s="4">
        <v>10</v>
      </c>
      <c r="AM4" s="4">
        <v>4</v>
      </c>
      <c r="AN4" s="3">
        <f xml:space="preserve"> AL4/(AL4+AM4)</f>
        <v>0.7142857142857143</v>
      </c>
      <c r="AO4" s="4">
        <v>61</v>
      </c>
      <c r="AP4" s="4">
        <v>1632</v>
      </c>
      <c r="AQ4" s="4">
        <v>2</v>
      </c>
      <c r="AR4" s="4">
        <v>3</v>
      </c>
      <c r="AS4" s="3">
        <f xml:space="preserve"> AQ4 / (AQ4+AR4)</f>
        <v>0.4</v>
      </c>
    </row>
    <row r="5" spans="1:45" x14ac:dyDescent="0.3">
      <c r="A5" s="4">
        <v>2021</v>
      </c>
      <c r="B5" s="4">
        <v>2</v>
      </c>
      <c r="C5" s="4">
        <v>4</v>
      </c>
      <c r="D5" s="4">
        <v>1</v>
      </c>
      <c r="E5" s="4">
        <v>3</v>
      </c>
      <c r="F5" s="3">
        <v>0.25</v>
      </c>
      <c r="G5" s="4">
        <v>2</v>
      </c>
      <c r="H5" s="4">
        <v>6</v>
      </c>
      <c r="I5" s="3">
        <v>0.25</v>
      </c>
      <c r="J5" s="4">
        <v>32</v>
      </c>
      <c r="K5" s="4">
        <v>42</v>
      </c>
      <c r="L5" s="3">
        <v>0.432</v>
      </c>
      <c r="M5" s="4">
        <v>0</v>
      </c>
      <c r="N5" s="4">
        <v>1</v>
      </c>
      <c r="O5" s="3">
        <v>0</v>
      </c>
      <c r="P5" s="3">
        <v>0.69399999999999995</v>
      </c>
      <c r="Q5" s="3">
        <v>0.189</v>
      </c>
      <c r="R5" s="3">
        <v>6.0999999999999999E-2</v>
      </c>
      <c r="S5" s="3">
        <v>9.1999999999999998E-2</v>
      </c>
      <c r="T5" s="3">
        <v>0.44400000000000001</v>
      </c>
      <c r="U5" s="3">
        <v>0.76700000000000002</v>
      </c>
      <c r="V5" s="3">
        <v>0.41399999999999998</v>
      </c>
      <c r="W5" s="3">
        <v>0.57099999999999995</v>
      </c>
      <c r="X5" s="3">
        <v>0.34599999999999997</v>
      </c>
      <c r="Y5" s="3">
        <v>0.46500000000000002</v>
      </c>
      <c r="Z5" s="1">
        <v>0.81</v>
      </c>
      <c r="AA5" s="4">
        <v>126</v>
      </c>
      <c r="AB5" s="4">
        <v>596</v>
      </c>
      <c r="AC5" s="4">
        <v>147</v>
      </c>
      <c r="AD5" s="4">
        <v>1608</v>
      </c>
      <c r="AE5" s="4">
        <v>174</v>
      </c>
      <c r="AF5" s="4">
        <v>1509</v>
      </c>
      <c r="AG5" s="4">
        <v>18</v>
      </c>
      <c r="AH5" s="4">
        <v>5</v>
      </c>
      <c r="AI5" s="3">
        <f xml:space="preserve"> AG5 / (AG5 +AH5)</f>
        <v>0.78260869565217395</v>
      </c>
      <c r="AJ5" s="4">
        <v>124</v>
      </c>
      <c r="AK5" s="4">
        <v>1580</v>
      </c>
      <c r="AL5" s="4">
        <v>16</v>
      </c>
      <c r="AM5" s="4">
        <v>6</v>
      </c>
      <c r="AN5" s="3">
        <f xml:space="preserve"> AL5/(AL5+AM5)</f>
        <v>0.72727272727272729</v>
      </c>
      <c r="AO5" s="4">
        <v>240</v>
      </c>
      <c r="AP5" s="4">
        <v>1450</v>
      </c>
      <c r="AQ5" s="4">
        <v>0</v>
      </c>
      <c r="AR5" s="4">
        <v>0</v>
      </c>
      <c r="AS5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0180B-5678-4786-88EB-EA729EED41BB}">
  <dimension ref="A1:AR2"/>
  <sheetViews>
    <sheetView workbookViewId="0">
      <selection activeCell="D9" sqref="D9"/>
    </sheetView>
  </sheetViews>
  <sheetFormatPr defaultRowHeight="14.4" x14ac:dyDescent="0.3"/>
  <sheetData>
    <row r="1" spans="1:44" s="1" customFormat="1" x14ac:dyDescent="0.3">
      <c r="A1" s="4" t="s">
        <v>246</v>
      </c>
      <c r="B1" s="4" t="s">
        <v>2</v>
      </c>
      <c r="C1" s="4" t="s">
        <v>3</v>
      </c>
      <c r="D1" s="4" t="s">
        <v>4</v>
      </c>
      <c r="E1" s="3" t="s">
        <v>209</v>
      </c>
      <c r="F1" s="4" t="s">
        <v>13</v>
      </c>
      <c r="G1" s="4" t="s">
        <v>10</v>
      </c>
      <c r="H1" s="3" t="s">
        <v>210</v>
      </c>
      <c r="I1" s="4" t="s">
        <v>14</v>
      </c>
      <c r="J1" s="4" t="s">
        <v>11</v>
      </c>
      <c r="K1" s="3" t="s">
        <v>211</v>
      </c>
      <c r="L1" s="4" t="s">
        <v>15</v>
      </c>
      <c r="M1" s="4" t="s">
        <v>12</v>
      </c>
      <c r="N1" s="3" t="s">
        <v>212</v>
      </c>
      <c r="O1" s="3" t="s">
        <v>213</v>
      </c>
      <c r="P1" s="3" t="s">
        <v>214</v>
      </c>
      <c r="Q1" s="3" t="s">
        <v>215</v>
      </c>
      <c r="R1" s="3" t="s">
        <v>216</v>
      </c>
      <c r="S1" s="3" t="s">
        <v>5</v>
      </c>
      <c r="T1" s="3" t="s">
        <v>217</v>
      </c>
      <c r="U1" s="3" t="s">
        <v>218</v>
      </c>
      <c r="V1" s="3" t="s">
        <v>6</v>
      </c>
      <c r="W1" s="3" t="s">
        <v>7</v>
      </c>
      <c r="X1" s="3" t="s">
        <v>8</v>
      </c>
      <c r="Y1" s="1" t="s">
        <v>9</v>
      </c>
      <c r="Z1" s="4" t="s">
        <v>16</v>
      </c>
      <c r="AA1" s="4" t="s">
        <v>17</v>
      </c>
      <c r="AB1" s="4" t="s">
        <v>18</v>
      </c>
      <c r="AC1" s="4" t="s">
        <v>19</v>
      </c>
      <c r="AD1" s="4" t="s">
        <v>20</v>
      </c>
      <c r="AE1" s="4" t="s">
        <v>21</v>
      </c>
      <c r="AF1" s="4" t="s">
        <v>26</v>
      </c>
      <c r="AG1" s="4" t="s">
        <v>27</v>
      </c>
      <c r="AH1" s="3" t="s">
        <v>219</v>
      </c>
      <c r="AI1" s="4" t="s">
        <v>22</v>
      </c>
      <c r="AJ1" s="4" t="s">
        <v>23</v>
      </c>
      <c r="AK1" s="4" t="s">
        <v>28</v>
      </c>
      <c r="AL1" s="4" t="s">
        <v>29</v>
      </c>
      <c r="AM1" s="3" t="s">
        <v>220</v>
      </c>
      <c r="AN1" s="4" t="s">
        <v>24</v>
      </c>
      <c r="AO1" s="4" t="s">
        <v>25</v>
      </c>
      <c r="AP1" s="4" t="s">
        <v>30</v>
      </c>
      <c r="AQ1" s="4" t="s">
        <v>31</v>
      </c>
      <c r="AR1" s="3" t="s">
        <v>221</v>
      </c>
    </row>
    <row r="2" spans="1:44" s="1" customFormat="1" x14ac:dyDescent="0.3">
      <c r="A2" s="4">
        <v>2</v>
      </c>
      <c r="B2" s="4">
        <v>166</v>
      </c>
      <c r="C2" s="4">
        <v>108</v>
      </c>
      <c r="D2" s="4">
        <v>58</v>
      </c>
      <c r="E2" s="3">
        <v>0.65100000000000002</v>
      </c>
      <c r="F2" s="4">
        <v>231</v>
      </c>
      <c r="G2" s="4">
        <v>157</v>
      </c>
      <c r="H2" s="3">
        <v>0.59499999999999997</v>
      </c>
      <c r="I2" s="4">
        <v>1955</v>
      </c>
      <c r="J2" s="4">
        <v>1645</v>
      </c>
      <c r="K2" s="3">
        <v>0.54300000000000004</v>
      </c>
      <c r="L2" s="4">
        <v>24</v>
      </c>
      <c r="M2" s="4">
        <v>18</v>
      </c>
      <c r="N2" s="3">
        <v>0.57099999999999995</v>
      </c>
      <c r="O2" s="3">
        <v>0.75800000000000001</v>
      </c>
      <c r="P2" s="3">
        <v>0.33600000000000002</v>
      </c>
      <c r="Q2" s="3">
        <v>9.4E-2</v>
      </c>
      <c r="R2" s="3">
        <v>6.2E-2</v>
      </c>
      <c r="S2" s="3">
        <v>0.52</v>
      </c>
      <c r="T2" s="3">
        <v>0.749</v>
      </c>
      <c r="U2" s="3">
        <v>0.45700000000000002</v>
      </c>
      <c r="V2" s="3">
        <v>0.60899999999999999</v>
      </c>
      <c r="W2" s="3">
        <v>0.43099999999999999</v>
      </c>
      <c r="X2" s="3">
        <v>0.51900000000000002</v>
      </c>
      <c r="Y2" s="1">
        <v>1.1000000000000001</v>
      </c>
      <c r="Z2" s="4" t="s">
        <v>32</v>
      </c>
      <c r="AA2" s="4" t="s">
        <v>32</v>
      </c>
      <c r="AB2" s="4" t="s">
        <v>32</v>
      </c>
      <c r="AC2" s="4" t="s">
        <v>32</v>
      </c>
      <c r="AD2" s="4" t="s">
        <v>32</v>
      </c>
      <c r="AE2" s="4" t="s">
        <v>32</v>
      </c>
      <c r="AF2" s="4">
        <v>132</v>
      </c>
      <c r="AG2" s="4">
        <v>59</v>
      </c>
      <c r="AH2" s="3">
        <f xml:space="preserve"> AF2 / (AF2 +AG2)</f>
        <v>0.69109947643979053</v>
      </c>
      <c r="AI2" s="4" t="s">
        <v>32</v>
      </c>
      <c r="AJ2" s="4" t="s">
        <v>32</v>
      </c>
      <c r="AK2" s="4">
        <v>82</v>
      </c>
      <c r="AL2" s="4">
        <v>25</v>
      </c>
      <c r="AM2" s="3">
        <f xml:space="preserve"> AK2/(AK2+AL2)</f>
        <v>0.76635514018691586</v>
      </c>
      <c r="AN2" s="4" t="s">
        <v>32</v>
      </c>
      <c r="AO2" s="4" t="s">
        <v>32</v>
      </c>
      <c r="AP2" s="4">
        <v>3</v>
      </c>
      <c r="AQ2" s="4">
        <v>8</v>
      </c>
      <c r="AR2" s="3">
        <f xml:space="preserve"> AP2 / (AP2+AQ2)</f>
        <v>0.27272727272727271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96B5-A297-4C37-9B85-F5F32A601BF6}">
  <dimension ref="A1:U77"/>
  <sheetViews>
    <sheetView topLeftCell="A34" workbookViewId="0">
      <selection activeCell="A2" sqref="A2:XFD77"/>
    </sheetView>
  </sheetViews>
  <sheetFormatPr defaultRowHeight="14.4" x14ac:dyDescent="0.3"/>
  <cols>
    <col min="1" max="1" width="8.88671875" style="4"/>
    <col min="2" max="2" width="6" style="4" bestFit="1" customWidth="1"/>
    <col min="3" max="3" width="4.21875" style="4" bestFit="1" customWidth="1"/>
    <col min="4" max="4" width="22.88671875" bestFit="1" customWidth="1"/>
    <col min="5" max="5" width="15.5546875" bestFit="1" customWidth="1"/>
    <col min="6" max="6" width="3.5546875" bestFit="1" customWidth="1"/>
    <col min="7" max="8" width="8.88671875" style="4"/>
    <col min="9" max="9" width="8.88671875" style="2"/>
    <col min="10" max="11" width="8.88671875" style="3"/>
    <col min="12" max="12" width="11.44140625" style="4" bestFit="1" customWidth="1"/>
    <col min="13" max="13" width="8.88671875" style="4"/>
    <col min="14" max="14" width="8.88671875" style="2"/>
    <col min="15" max="15" width="10.77734375" style="3" bestFit="1" customWidth="1"/>
    <col min="16" max="16" width="10.6640625" style="3" bestFit="1" customWidth="1"/>
    <col min="17" max="18" width="8.88671875" style="3"/>
    <col min="19" max="19" width="8.88671875" style="2"/>
    <col min="20" max="21" width="8.88671875" style="3"/>
  </cols>
  <sheetData>
    <row r="1" spans="1:21" x14ac:dyDescent="0.3">
      <c r="A1" s="4" t="s">
        <v>1</v>
      </c>
      <c r="B1" s="4" t="s">
        <v>246</v>
      </c>
      <c r="C1" s="4" t="s">
        <v>247</v>
      </c>
      <c r="D1" t="s">
        <v>33</v>
      </c>
      <c r="E1" t="s">
        <v>34</v>
      </c>
      <c r="F1" t="s">
        <v>245</v>
      </c>
      <c r="G1" s="4" t="s">
        <v>0</v>
      </c>
      <c r="H1" s="4" t="s">
        <v>35</v>
      </c>
      <c r="I1" s="2" t="s">
        <v>36</v>
      </c>
      <c r="J1" s="3" t="s">
        <v>37</v>
      </c>
      <c r="K1" s="3" t="s">
        <v>38</v>
      </c>
      <c r="L1" s="4" t="s">
        <v>39</v>
      </c>
      <c r="M1" s="4" t="s">
        <v>40</v>
      </c>
      <c r="N1" s="2" t="s">
        <v>41</v>
      </c>
      <c r="O1" s="3" t="s">
        <v>42</v>
      </c>
      <c r="P1" s="3" t="s">
        <v>43</v>
      </c>
      <c r="Q1" s="3" t="s">
        <v>44</v>
      </c>
      <c r="R1" s="3" t="s">
        <v>45</v>
      </c>
      <c r="S1" s="2" t="s">
        <v>46</v>
      </c>
      <c r="T1" s="3" t="s">
        <v>47</v>
      </c>
      <c r="U1" s="3" t="s">
        <v>48</v>
      </c>
    </row>
    <row r="2" spans="1:21" x14ac:dyDescent="0.3">
      <c r="A2" s="4">
        <v>2021</v>
      </c>
      <c r="B2" s="4">
        <v>2</v>
      </c>
      <c r="C2" s="4">
        <v>0</v>
      </c>
      <c r="D2" t="s">
        <v>184</v>
      </c>
      <c r="E2" t="s">
        <v>185</v>
      </c>
      <c r="F2">
        <v>1</v>
      </c>
      <c r="G2" s="4">
        <v>21</v>
      </c>
      <c r="H2" s="4">
        <v>26</v>
      </c>
      <c r="I2" s="2">
        <v>0.8</v>
      </c>
      <c r="J2" s="3">
        <v>0.16800000000000001</v>
      </c>
      <c r="K2" s="3">
        <v>0.20799999999999999</v>
      </c>
      <c r="L2" s="4">
        <v>16</v>
      </c>
      <c r="M2" s="4">
        <v>21</v>
      </c>
      <c r="N2" s="2">
        <v>0.8</v>
      </c>
      <c r="O2" s="3">
        <v>0.14199999999999999</v>
      </c>
      <c r="P2" s="3">
        <v>0.186</v>
      </c>
      <c r="Q2" s="3">
        <v>0.08</v>
      </c>
      <c r="R2" s="3">
        <v>6.2E-2</v>
      </c>
      <c r="S2" s="2">
        <v>0.9</v>
      </c>
      <c r="T2" s="3">
        <v>0.14399999999999999</v>
      </c>
      <c r="U2" s="3">
        <v>0.16</v>
      </c>
    </row>
    <row r="3" spans="1:21" x14ac:dyDescent="0.3">
      <c r="A3" s="4">
        <v>2022</v>
      </c>
      <c r="B3" s="4">
        <v>2</v>
      </c>
      <c r="C3" s="4">
        <v>1</v>
      </c>
      <c r="D3" t="s">
        <v>180</v>
      </c>
      <c r="E3" t="s">
        <v>181</v>
      </c>
      <c r="F3">
        <v>0</v>
      </c>
      <c r="G3" s="4">
        <v>19</v>
      </c>
      <c r="H3" s="4">
        <v>29</v>
      </c>
      <c r="I3" s="2">
        <v>0.7</v>
      </c>
      <c r="J3" s="3">
        <v>0.154</v>
      </c>
      <c r="K3" s="3">
        <v>0.23599999999999999</v>
      </c>
      <c r="L3" s="4">
        <v>11</v>
      </c>
      <c r="M3" s="4">
        <v>27</v>
      </c>
      <c r="N3" s="2">
        <v>0.4</v>
      </c>
      <c r="O3" s="3">
        <v>0.10199999999999999</v>
      </c>
      <c r="P3" s="3">
        <v>0.25</v>
      </c>
      <c r="Q3" s="3">
        <v>8.3000000000000004E-2</v>
      </c>
      <c r="R3" s="3">
        <v>1.9E-2</v>
      </c>
      <c r="S3" s="2">
        <v>1.5</v>
      </c>
      <c r="T3" s="3">
        <v>0.122</v>
      </c>
      <c r="U3" s="3">
        <v>8.1000000000000003E-2</v>
      </c>
    </row>
    <row r="4" spans="1:21" x14ac:dyDescent="0.3">
      <c r="A4" s="4">
        <v>2022</v>
      </c>
      <c r="B4" s="4">
        <v>2</v>
      </c>
      <c r="C4" s="4">
        <v>0</v>
      </c>
      <c r="D4" t="s">
        <v>172</v>
      </c>
      <c r="E4" t="s">
        <v>173</v>
      </c>
      <c r="F4">
        <v>0</v>
      </c>
      <c r="G4" s="4">
        <v>21</v>
      </c>
      <c r="H4" s="4">
        <v>28</v>
      </c>
      <c r="I4" s="2">
        <v>0.8</v>
      </c>
      <c r="J4" s="3">
        <v>0.19600000000000001</v>
      </c>
      <c r="K4" s="3">
        <v>0.26200000000000001</v>
      </c>
      <c r="L4" s="4">
        <v>17</v>
      </c>
      <c r="M4" s="4">
        <v>23</v>
      </c>
      <c r="N4" s="2">
        <v>0.7</v>
      </c>
      <c r="O4" s="3">
        <v>0.183</v>
      </c>
      <c r="P4" s="3">
        <v>0.247</v>
      </c>
      <c r="Q4" s="3">
        <v>0.151</v>
      </c>
      <c r="R4" s="3">
        <v>2.1999999999999999E-2</v>
      </c>
      <c r="S4" s="2">
        <v>1.1000000000000001</v>
      </c>
      <c r="T4" s="3">
        <v>0.121</v>
      </c>
      <c r="U4" s="3">
        <v>0.112</v>
      </c>
    </row>
    <row r="5" spans="1:21" x14ac:dyDescent="0.3">
      <c r="A5" s="4">
        <v>2022</v>
      </c>
      <c r="B5" s="4">
        <v>2</v>
      </c>
      <c r="C5" s="4">
        <v>0</v>
      </c>
      <c r="D5" t="s">
        <v>178</v>
      </c>
      <c r="E5" t="s">
        <v>179</v>
      </c>
      <c r="F5">
        <v>0</v>
      </c>
      <c r="G5" s="4">
        <v>38</v>
      </c>
      <c r="H5" s="4">
        <v>64</v>
      </c>
      <c r="I5" s="2">
        <v>0.6</v>
      </c>
      <c r="J5" s="3">
        <v>0.19</v>
      </c>
      <c r="K5" s="3">
        <v>0.32</v>
      </c>
      <c r="L5" s="4">
        <v>34</v>
      </c>
      <c r="M5" s="4">
        <v>53</v>
      </c>
      <c r="N5" s="2">
        <v>0.6</v>
      </c>
      <c r="O5" s="3">
        <v>0.192</v>
      </c>
      <c r="P5" s="3">
        <v>0.29899999999999999</v>
      </c>
      <c r="Q5" s="3">
        <v>0.107</v>
      </c>
      <c r="R5" s="3">
        <v>8.5000000000000006E-2</v>
      </c>
      <c r="S5" s="2">
        <v>0.4</v>
      </c>
      <c r="T5" s="3">
        <v>0.08</v>
      </c>
      <c r="U5" s="3">
        <v>0.21</v>
      </c>
    </row>
    <row r="6" spans="1:21" x14ac:dyDescent="0.3">
      <c r="A6" s="4">
        <v>2022</v>
      </c>
      <c r="B6" s="4">
        <v>2</v>
      </c>
      <c r="C6" s="4">
        <v>0</v>
      </c>
      <c r="D6" t="s">
        <v>177</v>
      </c>
      <c r="E6" t="s">
        <v>60</v>
      </c>
      <c r="F6">
        <v>0</v>
      </c>
      <c r="G6" s="4">
        <v>23</v>
      </c>
      <c r="H6" s="4">
        <v>27</v>
      </c>
      <c r="I6" s="2">
        <v>0.9</v>
      </c>
      <c r="J6" s="3">
        <v>0.13100000000000001</v>
      </c>
      <c r="K6" s="3">
        <v>0.153</v>
      </c>
      <c r="L6" s="4">
        <v>22</v>
      </c>
      <c r="M6" s="4">
        <v>23</v>
      </c>
      <c r="N6" s="2">
        <v>1</v>
      </c>
      <c r="O6" s="3">
        <v>0.13500000000000001</v>
      </c>
      <c r="P6" s="3">
        <v>0.14099999999999999</v>
      </c>
      <c r="Q6" s="3">
        <v>7.3999999999999996E-2</v>
      </c>
      <c r="R6" s="3">
        <v>6.0999999999999999E-2</v>
      </c>
      <c r="S6" s="2">
        <v>0.9</v>
      </c>
      <c r="T6" s="3">
        <v>0.14799999999999999</v>
      </c>
      <c r="U6" s="3">
        <v>0.16500000000000001</v>
      </c>
    </row>
    <row r="7" spans="1:21" x14ac:dyDescent="0.3">
      <c r="A7" s="4">
        <v>2022</v>
      </c>
      <c r="B7" s="4">
        <v>2</v>
      </c>
      <c r="C7" s="4">
        <v>0</v>
      </c>
      <c r="D7" t="s">
        <v>182</v>
      </c>
      <c r="E7" t="s">
        <v>183</v>
      </c>
      <c r="F7">
        <v>0</v>
      </c>
      <c r="G7" s="4">
        <v>20</v>
      </c>
      <c r="H7" s="4">
        <v>25</v>
      </c>
      <c r="I7" s="2">
        <v>0.8</v>
      </c>
      <c r="J7" s="3">
        <v>0.17199999999999999</v>
      </c>
      <c r="K7" s="3">
        <v>0.216</v>
      </c>
      <c r="L7" s="4">
        <v>15</v>
      </c>
      <c r="M7" s="4">
        <v>20</v>
      </c>
      <c r="N7" s="2">
        <v>0.8</v>
      </c>
      <c r="O7" s="3">
        <v>0.14199999999999999</v>
      </c>
      <c r="P7" s="3">
        <v>0.189</v>
      </c>
      <c r="Q7" s="3">
        <v>9.4E-2</v>
      </c>
      <c r="R7" s="3">
        <v>3.7999999999999999E-2</v>
      </c>
      <c r="S7" s="2">
        <v>1.5</v>
      </c>
      <c r="T7" s="3">
        <v>7.8E-2</v>
      </c>
      <c r="U7" s="3">
        <v>5.1999999999999998E-2</v>
      </c>
    </row>
    <row r="8" spans="1:21" x14ac:dyDescent="0.3">
      <c r="A8" s="4">
        <v>2022</v>
      </c>
      <c r="B8" s="4">
        <v>2</v>
      </c>
      <c r="C8" s="4">
        <v>1</v>
      </c>
      <c r="D8" t="s">
        <v>174</v>
      </c>
      <c r="E8" t="s">
        <v>96</v>
      </c>
      <c r="F8">
        <v>0</v>
      </c>
      <c r="G8" s="4">
        <v>20</v>
      </c>
      <c r="H8" s="4">
        <v>46</v>
      </c>
      <c r="I8" s="2">
        <v>0.4</v>
      </c>
      <c r="J8" s="3">
        <v>0.10299999999999999</v>
      </c>
      <c r="K8" s="3">
        <v>0.23599999999999999</v>
      </c>
      <c r="L8" s="4">
        <v>16</v>
      </c>
      <c r="M8" s="4">
        <v>41</v>
      </c>
      <c r="N8" s="2">
        <v>0.4</v>
      </c>
      <c r="O8" s="3">
        <v>8.6999999999999994E-2</v>
      </c>
      <c r="P8" s="3">
        <v>0.224</v>
      </c>
      <c r="Q8" s="3">
        <v>0.06</v>
      </c>
      <c r="R8" s="3">
        <v>2.7E-2</v>
      </c>
      <c r="S8" s="2">
        <v>0.7</v>
      </c>
      <c r="T8" s="3">
        <v>0.154</v>
      </c>
      <c r="U8" s="3">
        <v>0.215</v>
      </c>
    </row>
    <row r="9" spans="1:21" x14ac:dyDescent="0.3">
      <c r="A9" s="4">
        <v>2022</v>
      </c>
      <c r="B9" s="4">
        <v>2</v>
      </c>
      <c r="C9" s="4">
        <v>1</v>
      </c>
      <c r="D9" t="s">
        <v>175</v>
      </c>
      <c r="E9" t="s">
        <v>176</v>
      </c>
      <c r="F9">
        <v>1</v>
      </c>
      <c r="G9" s="4">
        <v>26</v>
      </c>
      <c r="H9" s="4">
        <v>36</v>
      </c>
      <c r="I9" s="2">
        <v>0.7</v>
      </c>
      <c r="J9" s="3">
        <v>0.17799999999999999</v>
      </c>
      <c r="K9" s="3">
        <v>0.247</v>
      </c>
      <c r="L9" s="4">
        <v>23</v>
      </c>
      <c r="M9" s="4">
        <v>33</v>
      </c>
      <c r="N9" s="2">
        <v>0.7</v>
      </c>
      <c r="O9" s="3">
        <v>0.16800000000000001</v>
      </c>
      <c r="P9" s="3">
        <v>0.24099999999999999</v>
      </c>
      <c r="Q9" s="3">
        <v>0.13100000000000001</v>
      </c>
      <c r="R9" s="3">
        <v>3.5999999999999997E-2</v>
      </c>
      <c r="S9" s="2">
        <v>0.6</v>
      </c>
      <c r="T9" s="3">
        <v>6.8000000000000005E-2</v>
      </c>
      <c r="U9" s="3">
        <v>0.123</v>
      </c>
    </row>
    <row r="10" spans="1:21" x14ac:dyDescent="0.3">
      <c r="A10" s="4">
        <v>2022</v>
      </c>
      <c r="B10" s="4">
        <v>2</v>
      </c>
      <c r="C10" s="4">
        <v>0</v>
      </c>
      <c r="D10" t="s">
        <v>152</v>
      </c>
      <c r="E10" t="s">
        <v>96</v>
      </c>
      <c r="F10">
        <v>0</v>
      </c>
      <c r="G10" s="4">
        <v>25</v>
      </c>
      <c r="H10" s="4">
        <v>25</v>
      </c>
      <c r="I10" s="2">
        <v>1</v>
      </c>
      <c r="J10" s="3">
        <v>0.14499999999999999</v>
      </c>
      <c r="K10" s="3">
        <v>0.14499999999999999</v>
      </c>
      <c r="L10" s="4">
        <v>16</v>
      </c>
      <c r="M10" s="4">
        <v>17</v>
      </c>
      <c r="N10" s="2">
        <v>0.9</v>
      </c>
      <c r="O10" s="3">
        <v>0.105</v>
      </c>
      <c r="P10" s="3">
        <v>0.112</v>
      </c>
      <c r="Q10" s="3">
        <v>6.6000000000000003E-2</v>
      </c>
      <c r="R10" s="3">
        <v>3.9E-2</v>
      </c>
      <c r="S10" s="2">
        <v>1.2</v>
      </c>
      <c r="T10" s="3">
        <v>0.17299999999999999</v>
      </c>
      <c r="U10" s="3">
        <v>0.14499999999999999</v>
      </c>
    </row>
    <row r="11" spans="1:21" x14ac:dyDescent="0.3">
      <c r="A11" s="4">
        <v>2022</v>
      </c>
      <c r="B11" s="4">
        <v>2</v>
      </c>
      <c r="C11" s="4">
        <v>0</v>
      </c>
      <c r="D11" t="s">
        <v>153</v>
      </c>
      <c r="E11" t="s">
        <v>154</v>
      </c>
      <c r="F11">
        <v>0</v>
      </c>
      <c r="G11" s="4">
        <v>17</v>
      </c>
      <c r="H11" s="4">
        <v>17</v>
      </c>
      <c r="I11" s="2">
        <v>1</v>
      </c>
      <c r="J11" s="3">
        <v>0.112</v>
      </c>
      <c r="K11" s="3">
        <v>0.112</v>
      </c>
      <c r="L11" s="4">
        <v>8</v>
      </c>
      <c r="M11" s="4">
        <v>11</v>
      </c>
      <c r="N11" s="2">
        <v>0.7</v>
      </c>
      <c r="O11" s="3">
        <v>6.3E-2</v>
      </c>
      <c r="P11" s="3">
        <v>8.6999999999999994E-2</v>
      </c>
      <c r="Q11" s="3">
        <v>0.04</v>
      </c>
      <c r="R11" s="3">
        <v>2.4E-2</v>
      </c>
      <c r="S11" s="2">
        <v>1.6</v>
      </c>
      <c r="T11" s="3">
        <v>0.13800000000000001</v>
      </c>
      <c r="U11" s="3">
        <v>8.5999999999999993E-2</v>
      </c>
    </row>
    <row r="12" spans="1:21" x14ac:dyDescent="0.3">
      <c r="A12" s="4">
        <v>2022</v>
      </c>
      <c r="B12" s="4">
        <v>2</v>
      </c>
      <c r="C12" s="4">
        <v>0</v>
      </c>
      <c r="D12" t="s">
        <v>155</v>
      </c>
      <c r="E12" t="s">
        <v>156</v>
      </c>
      <c r="F12">
        <v>1</v>
      </c>
      <c r="G12" s="4">
        <v>28</v>
      </c>
      <c r="H12" s="4">
        <v>24</v>
      </c>
      <c r="I12" s="2">
        <v>1.2</v>
      </c>
      <c r="J12" s="3">
        <v>0.187</v>
      </c>
      <c r="K12" s="3">
        <v>0.16</v>
      </c>
      <c r="L12" s="4">
        <v>21</v>
      </c>
      <c r="M12" s="4">
        <v>21</v>
      </c>
      <c r="N12" s="2">
        <v>1</v>
      </c>
      <c r="O12" s="3">
        <v>0.156</v>
      </c>
      <c r="P12" s="3">
        <v>0.156</v>
      </c>
      <c r="Q12" s="3">
        <v>8.1000000000000003E-2</v>
      </c>
      <c r="R12" s="3">
        <v>7.3999999999999996E-2</v>
      </c>
      <c r="S12" s="2">
        <v>0.8</v>
      </c>
      <c r="T12" s="3">
        <v>0.12</v>
      </c>
      <c r="U12" s="3">
        <v>0.153</v>
      </c>
    </row>
    <row r="13" spans="1:21" x14ac:dyDescent="0.3">
      <c r="A13" s="4">
        <v>2022</v>
      </c>
      <c r="B13" s="4">
        <v>2</v>
      </c>
      <c r="C13" s="4">
        <v>0</v>
      </c>
      <c r="D13" t="s">
        <v>157</v>
      </c>
      <c r="E13" t="s">
        <v>158</v>
      </c>
      <c r="F13">
        <v>1</v>
      </c>
      <c r="G13" s="4">
        <v>26</v>
      </c>
      <c r="H13" s="4">
        <v>17</v>
      </c>
      <c r="I13" s="2">
        <v>1.5</v>
      </c>
      <c r="J13" s="3">
        <v>0.252</v>
      </c>
      <c r="K13" s="3">
        <v>0.16500000000000001</v>
      </c>
      <c r="L13" s="4">
        <v>18</v>
      </c>
      <c r="M13" s="4">
        <v>13</v>
      </c>
      <c r="N13" s="2">
        <v>1.4</v>
      </c>
      <c r="O13" s="3">
        <v>0.20499999999999999</v>
      </c>
      <c r="P13" s="3">
        <v>0.14799999999999999</v>
      </c>
      <c r="Q13" s="3">
        <v>0.13600000000000001</v>
      </c>
      <c r="R13" s="3">
        <v>6.8000000000000005E-2</v>
      </c>
      <c r="S13" s="2">
        <v>0.5</v>
      </c>
      <c r="T13" s="3">
        <v>6.8000000000000005E-2</v>
      </c>
      <c r="U13" s="3">
        <v>0.13600000000000001</v>
      </c>
    </row>
    <row r="14" spans="1:21" x14ac:dyDescent="0.3">
      <c r="A14" s="4">
        <v>2022</v>
      </c>
      <c r="B14" s="4">
        <v>2</v>
      </c>
      <c r="C14" s="4">
        <v>0</v>
      </c>
      <c r="D14" t="s">
        <v>165</v>
      </c>
      <c r="E14" t="s">
        <v>166</v>
      </c>
      <c r="F14">
        <v>1</v>
      </c>
      <c r="G14" s="4">
        <v>30</v>
      </c>
      <c r="H14" s="4">
        <v>52</v>
      </c>
      <c r="I14" s="2">
        <v>0.6</v>
      </c>
      <c r="J14" s="3">
        <v>0.152</v>
      </c>
      <c r="K14" s="3">
        <v>0.26300000000000001</v>
      </c>
      <c r="L14" s="4">
        <v>22</v>
      </c>
      <c r="M14" s="4">
        <v>45</v>
      </c>
      <c r="N14" s="2">
        <v>0.5</v>
      </c>
      <c r="O14" s="3">
        <v>0.122</v>
      </c>
      <c r="P14" s="3">
        <v>0.25</v>
      </c>
      <c r="Q14" s="3">
        <v>6.0999999999999999E-2</v>
      </c>
      <c r="R14" s="3">
        <v>0.05</v>
      </c>
      <c r="S14" s="2">
        <v>0.4</v>
      </c>
      <c r="T14" s="3">
        <v>8.1000000000000003E-2</v>
      </c>
      <c r="U14" s="3">
        <v>0.222</v>
      </c>
    </row>
    <row r="15" spans="1:21" x14ac:dyDescent="0.3">
      <c r="A15" s="4">
        <v>2022</v>
      </c>
      <c r="B15" s="4">
        <v>2</v>
      </c>
      <c r="C15" s="4">
        <v>1</v>
      </c>
      <c r="D15" t="s">
        <v>163</v>
      </c>
      <c r="E15" t="s">
        <v>164</v>
      </c>
      <c r="F15">
        <v>1</v>
      </c>
      <c r="G15" s="4">
        <v>31</v>
      </c>
      <c r="H15" s="4">
        <v>19</v>
      </c>
      <c r="I15" s="2">
        <v>1.6</v>
      </c>
      <c r="J15" s="3">
        <v>0.188</v>
      </c>
      <c r="K15" s="3">
        <v>0.115</v>
      </c>
      <c r="L15" s="4">
        <v>10</v>
      </c>
      <c r="M15" s="4">
        <v>14</v>
      </c>
      <c r="N15" s="2">
        <v>0.7</v>
      </c>
      <c r="O15" s="3">
        <v>7.5999999999999998E-2</v>
      </c>
      <c r="P15" s="3">
        <v>0.107</v>
      </c>
      <c r="Q15" s="3">
        <v>3.1E-2</v>
      </c>
      <c r="R15" s="3">
        <v>3.7999999999999999E-2</v>
      </c>
      <c r="S15" s="2">
        <v>1</v>
      </c>
      <c r="T15" s="3">
        <v>0.17</v>
      </c>
      <c r="U15" s="3">
        <v>0.17599999999999999</v>
      </c>
    </row>
    <row r="16" spans="1:21" x14ac:dyDescent="0.3">
      <c r="A16" s="4">
        <v>2022</v>
      </c>
      <c r="B16" s="4">
        <v>2</v>
      </c>
      <c r="C16" s="4">
        <v>1</v>
      </c>
      <c r="D16" t="s">
        <v>159</v>
      </c>
      <c r="E16" t="s">
        <v>160</v>
      </c>
      <c r="F16">
        <v>0</v>
      </c>
      <c r="G16" s="4">
        <v>12</v>
      </c>
      <c r="H16" s="4">
        <v>15</v>
      </c>
      <c r="I16" s="2">
        <v>0.8</v>
      </c>
      <c r="J16" s="3">
        <v>7.8E-2</v>
      </c>
      <c r="K16" s="3">
        <v>9.8000000000000004E-2</v>
      </c>
      <c r="L16" s="4">
        <v>6</v>
      </c>
      <c r="M16" s="4">
        <v>9</v>
      </c>
      <c r="N16" s="2">
        <v>0.7</v>
      </c>
      <c r="O16" s="3">
        <v>4.5999999999999999E-2</v>
      </c>
      <c r="P16" s="3">
        <v>6.9000000000000006E-2</v>
      </c>
      <c r="Q16" s="3">
        <v>3.1E-2</v>
      </c>
      <c r="R16" s="3">
        <v>0</v>
      </c>
      <c r="S16" s="2">
        <v>0.9</v>
      </c>
      <c r="T16" s="3">
        <v>0.14399999999999999</v>
      </c>
      <c r="U16" s="3">
        <v>0.16300000000000001</v>
      </c>
    </row>
    <row r="17" spans="1:21" x14ac:dyDescent="0.3">
      <c r="A17" s="4">
        <v>2022</v>
      </c>
      <c r="B17" s="4">
        <v>2</v>
      </c>
      <c r="C17" s="4">
        <v>1</v>
      </c>
      <c r="D17" t="s">
        <v>161</v>
      </c>
      <c r="E17" t="s">
        <v>162</v>
      </c>
      <c r="F17">
        <v>1</v>
      </c>
      <c r="G17" s="4">
        <v>29</v>
      </c>
      <c r="H17" s="4">
        <v>24</v>
      </c>
      <c r="I17" s="2">
        <v>1.2</v>
      </c>
      <c r="J17" s="3">
        <v>0.186</v>
      </c>
      <c r="K17" s="3">
        <v>0.154</v>
      </c>
      <c r="L17" s="4">
        <v>18</v>
      </c>
      <c r="M17" s="4">
        <v>21</v>
      </c>
      <c r="N17" s="2">
        <v>0.9</v>
      </c>
      <c r="O17" s="3">
        <v>0.13300000000000001</v>
      </c>
      <c r="P17" s="3">
        <v>0.156</v>
      </c>
      <c r="Q17" s="3">
        <v>5.8999999999999997E-2</v>
      </c>
      <c r="R17" s="3">
        <v>5.1999999999999998E-2</v>
      </c>
      <c r="S17" s="2">
        <v>0.6</v>
      </c>
      <c r="T17" s="3">
        <v>0.09</v>
      </c>
      <c r="U17" s="3">
        <v>0.16</v>
      </c>
    </row>
    <row r="18" spans="1:21" x14ac:dyDescent="0.3">
      <c r="A18" s="4">
        <v>2022</v>
      </c>
      <c r="B18" s="4">
        <v>2</v>
      </c>
      <c r="C18" s="4">
        <v>1</v>
      </c>
      <c r="D18" t="s">
        <v>170</v>
      </c>
      <c r="E18" t="s">
        <v>171</v>
      </c>
      <c r="F18">
        <v>1</v>
      </c>
      <c r="G18" s="4">
        <v>22</v>
      </c>
      <c r="H18" s="4">
        <v>31</v>
      </c>
      <c r="I18" s="2">
        <v>0.7</v>
      </c>
      <c r="J18" s="3">
        <v>0.152</v>
      </c>
      <c r="K18" s="3">
        <v>0.214</v>
      </c>
      <c r="L18" s="4">
        <v>15</v>
      </c>
      <c r="M18" s="4">
        <v>22</v>
      </c>
      <c r="N18" s="2">
        <v>0.7</v>
      </c>
      <c r="O18" s="3">
        <v>0.12</v>
      </c>
      <c r="P18" s="3">
        <v>0.17599999999999999</v>
      </c>
      <c r="Q18" s="3">
        <v>9.6000000000000002E-2</v>
      </c>
      <c r="R18" s="3">
        <v>2.4E-2</v>
      </c>
      <c r="S18" s="2">
        <v>0.3</v>
      </c>
      <c r="T18" s="3">
        <v>7.5999999999999998E-2</v>
      </c>
      <c r="U18" s="3">
        <v>0.22800000000000001</v>
      </c>
    </row>
    <row r="19" spans="1:21" x14ac:dyDescent="0.3">
      <c r="A19" s="4">
        <v>2022</v>
      </c>
      <c r="B19" s="4">
        <v>2</v>
      </c>
      <c r="C19" s="4">
        <v>1</v>
      </c>
      <c r="D19" t="s">
        <v>167</v>
      </c>
      <c r="E19" t="s">
        <v>120</v>
      </c>
      <c r="F19">
        <v>0</v>
      </c>
      <c r="G19" s="4">
        <v>19</v>
      </c>
      <c r="H19" s="4">
        <v>36</v>
      </c>
      <c r="I19" s="2">
        <v>0.5</v>
      </c>
      <c r="J19" s="3">
        <v>0.11899999999999999</v>
      </c>
      <c r="K19" s="3">
        <v>0.22500000000000001</v>
      </c>
      <c r="L19" s="4">
        <v>14</v>
      </c>
      <c r="M19" s="4">
        <v>26</v>
      </c>
      <c r="N19" s="2">
        <v>0.5</v>
      </c>
      <c r="O19" s="3">
        <v>0.105</v>
      </c>
      <c r="P19" s="3">
        <v>0.19500000000000001</v>
      </c>
      <c r="Q19" s="3">
        <v>0.06</v>
      </c>
      <c r="R19" s="3">
        <v>3.7999999999999999E-2</v>
      </c>
      <c r="S19" s="2">
        <v>0.5</v>
      </c>
      <c r="T19" s="3">
        <v>7.4999999999999997E-2</v>
      </c>
      <c r="U19" s="3">
        <v>0.156</v>
      </c>
    </row>
    <row r="20" spans="1:21" x14ac:dyDescent="0.3">
      <c r="A20" s="4">
        <v>2022</v>
      </c>
      <c r="B20" s="4">
        <v>2</v>
      </c>
      <c r="C20" s="4">
        <v>1</v>
      </c>
      <c r="D20" t="s">
        <v>168</v>
      </c>
      <c r="E20" t="s">
        <v>169</v>
      </c>
      <c r="F20">
        <v>1</v>
      </c>
      <c r="G20" s="4">
        <v>24</v>
      </c>
      <c r="H20" s="4">
        <v>12</v>
      </c>
      <c r="I20" s="2">
        <v>2</v>
      </c>
      <c r="J20" s="3">
        <v>0.216</v>
      </c>
      <c r="K20" s="3">
        <v>0.108</v>
      </c>
      <c r="L20" s="4">
        <v>16</v>
      </c>
      <c r="M20" s="4">
        <v>9</v>
      </c>
      <c r="N20" s="2">
        <v>1.8</v>
      </c>
      <c r="O20" s="3">
        <v>0.17</v>
      </c>
      <c r="P20" s="3">
        <v>9.6000000000000002E-2</v>
      </c>
      <c r="Q20" s="3">
        <v>0.106</v>
      </c>
      <c r="R20" s="3">
        <v>3.2000000000000001E-2</v>
      </c>
      <c r="S20" s="2">
        <v>0.6</v>
      </c>
      <c r="T20" s="3">
        <v>0.14399999999999999</v>
      </c>
      <c r="U20" s="3">
        <v>0.22500000000000001</v>
      </c>
    </row>
    <row r="21" spans="1:21" x14ac:dyDescent="0.3">
      <c r="A21" s="4">
        <v>2023</v>
      </c>
      <c r="B21" s="4">
        <v>2</v>
      </c>
      <c r="C21" s="4">
        <v>0</v>
      </c>
      <c r="D21" t="s">
        <v>119</v>
      </c>
      <c r="E21" t="s">
        <v>120</v>
      </c>
      <c r="F21">
        <v>0</v>
      </c>
      <c r="G21" s="4">
        <v>14</v>
      </c>
      <c r="H21" s="4">
        <v>21</v>
      </c>
      <c r="I21" s="2">
        <v>0.7</v>
      </c>
      <c r="J21" s="3">
        <v>0.17100000000000001</v>
      </c>
      <c r="K21" s="3">
        <v>0.25600000000000001</v>
      </c>
      <c r="L21" s="4">
        <v>12</v>
      </c>
      <c r="M21" s="4">
        <v>15</v>
      </c>
      <c r="N21" s="2">
        <v>0.8</v>
      </c>
      <c r="O21" s="3">
        <v>0.16900000000000001</v>
      </c>
      <c r="P21" s="3">
        <v>0.21099999999999999</v>
      </c>
      <c r="Q21" s="3">
        <v>9.9000000000000005E-2</v>
      </c>
      <c r="R21" s="3">
        <v>7.0000000000000007E-2</v>
      </c>
      <c r="S21" s="2">
        <v>2.2999999999999998</v>
      </c>
      <c r="T21" s="3">
        <v>8.5000000000000006E-2</v>
      </c>
      <c r="U21" s="3">
        <v>3.6999999999999998E-2</v>
      </c>
    </row>
    <row r="22" spans="1:21" x14ac:dyDescent="0.3">
      <c r="A22" s="4">
        <v>2023</v>
      </c>
      <c r="B22" s="4">
        <v>2</v>
      </c>
      <c r="C22" s="4">
        <v>0</v>
      </c>
      <c r="D22" t="s">
        <v>130</v>
      </c>
      <c r="E22" t="s">
        <v>96</v>
      </c>
      <c r="F22">
        <v>0</v>
      </c>
      <c r="G22" s="4">
        <v>14</v>
      </c>
      <c r="H22" s="4">
        <v>45</v>
      </c>
      <c r="I22" s="2">
        <v>0.3</v>
      </c>
      <c r="J22" s="3">
        <v>9.2999999999999999E-2</v>
      </c>
      <c r="K22" s="3">
        <v>0.29799999999999999</v>
      </c>
      <c r="L22" s="4">
        <v>10</v>
      </c>
      <c r="M22" s="4">
        <v>38</v>
      </c>
      <c r="N22" s="2">
        <v>0.3</v>
      </c>
      <c r="O22" s="3">
        <v>7.3999999999999996E-2</v>
      </c>
      <c r="P22" s="3">
        <v>0.27900000000000003</v>
      </c>
      <c r="Q22" s="3">
        <v>5.0999999999999997E-2</v>
      </c>
      <c r="R22" s="3">
        <v>1.4999999999999999E-2</v>
      </c>
      <c r="S22" s="2">
        <v>0.4</v>
      </c>
      <c r="T22" s="3">
        <v>8.5999999999999993E-2</v>
      </c>
      <c r="U22" s="3">
        <v>0.21199999999999999</v>
      </c>
    </row>
    <row r="23" spans="1:21" x14ac:dyDescent="0.3">
      <c r="A23" s="4">
        <v>2023</v>
      </c>
      <c r="B23" s="4">
        <v>2</v>
      </c>
      <c r="C23" s="4">
        <v>0</v>
      </c>
      <c r="D23" t="s">
        <v>148</v>
      </c>
      <c r="E23" t="s">
        <v>149</v>
      </c>
      <c r="F23">
        <v>0</v>
      </c>
      <c r="G23" s="4">
        <v>30</v>
      </c>
      <c r="H23" s="4">
        <v>31</v>
      </c>
      <c r="I23" s="2">
        <v>1</v>
      </c>
      <c r="J23" s="3">
        <v>0.221</v>
      </c>
      <c r="K23" s="3">
        <v>0.22800000000000001</v>
      </c>
      <c r="L23" s="4">
        <v>21</v>
      </c>
      <c r="M23" s="4">
        <v>29</v>
      </c>
      <c r="N23" s="2">
        <v>0.7</v>
      </c>
      <c r="O23" s="3">
        <v>0.17100000000000001</v>
      </c>
      <c r="P23" s="3">
        <v>0.23599999999999999</v>
      </c>
      <c r="Q23" s="3">
        <v>0.106</v>
      </c>
      <c r="R23" s="3">
        <v>4.9000000000000002E-2</v>
      </c>
      <c r="S23" s="2">
        <v>0.6</v>
      </c>
      <c r="T23" s="3">
        <v>7.3999999999999996E-2</v>
      </c>
      <c r="U23" s="3">
        <v>0.11799999999999999</v>
      </c>
    </row>
    <row r="24" spans="1:21" x14ac:dyDescent="0.3">
      <c r="A24" s="4">
        <v>2023</v>
      </c>
      <c r="B24" s="4">
        <v>2</v>
      </c>
      <c r="C24" s="4">
        <v>0</v>
      </c>
      <c r="D24" t="s">
        <v>150</v>
      </c>
      <c r="E24" t="s">
        <v>151</v>
      </c>
      <c r="F24">
        <v>1</v>
      </c>
      <c r="G24" s="4">
        <v>32</v>
      </c>
      <c r="H24" s="4">
        <v>30</v>
      </c>
      <c r="I24" s="2">
        <v>1.1000000000000001</v>
      </c>
      <c r="J24" s="3">
        <v>0.15</v>
      </c>
      <c r="K24" s="3">
        <v>0.14000000000000001</v>
      </c>
      <c r="L24" s="4">
        <v>14</v>
      </c>
      <c r="M24" s="4">
        <v>24</v>
      </c>
      <c r="N24" s="2">
        <v>0.6</v>
      </c>
      <c r="O24" s="3">
        <v>0.08</v>
      </c>
      <c r="P24" s="3">
        <v>0.13600000000000001</v>
      </c>
      <c r="Q24" s="3">
        <v>0.04</v>
      </c>
      <c r="R24" s="3">
        <v>1.7000000000000001E-2</v>
      </c>
      <c r="S24" s="2">
        <v>0.6</v>
      </c>
      <c r="T24" s="3">
        <v>0.14499999999999999</v>
      </c>
      <c r="U24" s="3">
        <v>0.24299999999999999</v>
      </c>
    </row>
    <row r="25" spans="1:21" x14ac:dyDescent="0.3">
      <c r="A25" s="4">
        <v>2023</v>
      </c>
      <c r="B25" s="4">
        <v>2</v>
      </c>
      <c r="C25" s="4">
        <v>0</v>
      </c>
      <c r="D25" t="s">
        <v>131</v>
      </c>
      <c r="E25" t="s">
        <v>132</v>
      </c>
      <c r="F25">
        <v>1</v>
      </c>
      <c r="G25" s="4">
        <v>26</v>
      </c>
      <c r="H25" s="4">
        <v>32</v>
      </c>
      <c r="I25" s="2">
        <v>0.8</v>
      </c>
      <c r="J25" s="3">
        <v>0.16700000000000001</v>
      </c>
      <c r="K25" s="3">
        <v>0.20499999999999999</v>
      </c>
      <c r="L25" s="4">
        <v>21</v>
      </c>
      <c r="M25" s="4">
        <v>25</v>
      </c>
      <c r="N25" s="2">
        <v>0.8</v>
      </c>
      <c r="O25" s="3">
        <v>0.14599999999999999</v>
      </c>
      <c r="P25" s="3">
        <v>0.17399999999999999</v>
      </c>
      <c r="Q25" s="3">
        <v>0.111</v>
      </c>
      <c r="R25" s="3">
        <v>2.8000000000000001E-2</v>
      </c>
      <c r="S25" s="2">
        <v>0.4</v>
      </c>
      <c r="T25" s="3">
        <v>8.3000000000000004E-2</v>
      </c>
      <c r="U25" s="3">
        <v>0.192</v>
      </c>
    </row>
    <row r="26" spans="1:21" x14ac:dyDescent="0.3">
      <c r="A26" s="4">
        <v>2023</v>
      </c>
      <c r="B26" s="4">
        <v>2</v>
      </c>
      <c r="C26" s="4">
        <v>0</v>
      </c>
      <c r="D26" t="s">
        <v>135</v>
      </c>
      <c r="E26" t="s">
        <v>76</v>
      </c>
      <c r="F26">
        <v>1</v>
      </c>
      <c r="G26" s="4">
        <v>21</v>
      </c>
      <c r="H26" s="4">
        <v>21</v>
      </c>
      <c r="I26" s="2">
        <v>1</v>
      </c>
      <c r="J26" s="3">
        <v>0.17799999999999999</v>
      </c>
      <c r="K26" s="3">
        <v>0.17799999999999999</v>
      </c>
      <c r="L26" s="4">
        <v>14</v>
      </c>
      <c r="M26" s="4">
        <v>17</v>
      </c>
      <c r="N26" s="2">
        <v>0.8</v>
      </c>
      <c r="O26" s="3">
        <v>0.13300000000000001</v>
      </c>
      <c r="P26" s="3">
        <v>0.16200000000000001</v>
      </c>
      <c r="Q26" s="3">
        <v>0.105</v>
      </c>
      <c r="R26" s="3">
        <v>2.9000000000000001E-2</v>
      </c>
      <c r="S26" s="2">
        <v>0.4</v>
      </c>
      <c r="T26" s="3">
        <v>6.8000000000000005E-2</v>
      </c>
      <c r="U26" s="3">
        <v>0.186</v>
      </c>
    </row>
    <row r="27" spans="1:21" x14ac:dyDescent="0.3">
      <c r="A27" s="4">
        <v>2023</v>
      </c>
      <c r="B27" s="4">
        <v>2</v>
      </c>
      <c r="C27" s="4">
        <v>0</v>
      </c>
      <c r="D27" t="s">
        <v>136</v>
      </c>
      <c r="E27" t="s">
        <v>137</v>
      </c>
      <c r="F27">
        <v>1</v>
      </c>
      <c r="G27" s="4">
        <v>46</v>
      </c>
      <c r="H27" s="4">
        <v>36</v>
      </c>
      <c r="I27" s="2">
        <v>1.3</v>
      </c>
      <c r="J27" s="3">
        <v>0.24199999999999999</v>
      </c>
      <c r="K27" s="3">
        <v>0.189</v>
      </c>
      <c r="L27" s="4">
        <v>39</v>
      </c>
      <c r="M27" s="4">
        <v>31</v>
      </c>
      <c r="N27" s="2">
        <v>1.3</v>
      </c>
      <c r="O27" s="3">
        <v>0.23100000000000001</v>
      </c>
      <c r="P27" s="3">
        <v>0.183</v>
      </c>
      <c r="Q27" s="3">
        <v>0.14199999999999999</v>
      </c>
      <c r="R27" s="3">
        <v>7.6999999999999999E-2</v>
      </c>
      <c r="S27" s="2">
        <v>1.6</v>
      </c>
      <c r="T27" s="3">
        <v>0.14699999999999999</v>
      </c>
      <c r="U27" s="3">
        <v>9.5000000000000001E-2</v>
      </c>
    </row>
    <row r="28" spans="1:21" x14ac:dyDescent="0.3">
      <c r="A28" s="4">
        <v>2023</v>
      </c>
      <c r="B28" s="4">
        <v>2</v>
      </c>
      <c r="C28" s="4">
        <v>0</v>
      </c>
      <c r="D28" t="s">
        <v>138</v>
      </c>
      <c r="E28" t="s">
        <v>80</v>
      </c>
      <c r="F28">
        <v>1</v>
      </c>
      <c r="G28" s="4">
        <v>29</v>
      </c>
      <c r="H28" s="4">
        <v>18</v>
      </c>
      <c r="I28" s="2">
        <v>1.6</v>
      </c>
      <c r="J28" s="3">
        <v>0.40300000000000002</v>
      </c>
      <c r="K28" s="3">
        <v>0.25</v>
      </c>
      <c r="L28" s="4">
        <v>25</v>
      </c>
      <c r="M28" s="4">
        <v>16</v>
      </c>
      <c r="N28" s="2">
        <v>1.6</v>
      </c>
      <c r="O28" s="3">
        <v>0.379</v>
      </c>
      <c r="P28" s="3">
        <v>0.24199999999999999</v>
      </c>
      <c r="Q28" s="3">
        <v>0.28799999999999998</v>
      </c>
      <c r="R28" s="3">
        <v>7.5999999999999998E-2</v>
      </c>
      <c r="S28" s="2">
        <v>0.4</v>
      </c>
      <c r="T28" s="3">
        <v>6.9000000000000006E-2</v>
      </c>
      <c r="U28" s="3">
        <v>0.16700000000000001</v>
      </c>
    </row>
    <row r="29" spans="1:21" x14ac:dyDescent="0.3">
      <c r="A29" s="4">
        <v>2023</v>
      </c>
      <c r="B29" s="4">
        <v>2</v>
      </c>
      <c r="C29" s="4">
        <v>0</v>
      </c>
      <c r="D29" t="s">
        <v>133</v>
      </c>
      <c r="E29" t="s">
        <v>134</v>
      </c>
      <c r="F29">
        <v>1</v>
      </c>
      <c r="G29" s="4">
        <v>41</v>
      </c>
      <c r="H29" s="4">
        <v>25</v>
      </c>
      <c r="I29" s="2">
        <v>1.6</v>
      </c>
      <c r="J29" s="3">
        <v>0.224</v>
      </c>
      <c r="K29" s="3">
        <v>0.13700000000000001</v>
      </c>
      <c r="L29" s="4">
        <v>32</v>
      </c>
      <c r="M29" s="4">
        <v>18</v>
      </c>
      <c r="N29" s="2">
        <v>1.8</v>
      </c>
      <c r="O29" s="3">
        <v>0.19400000000000001</v>
      </c>
      <c r="P29" s="3">
        <v>0.109</v>
      </c>
      <c r="Q29" s="3">
        <v>0.13900000000000001</v>
      </c>
      <c r="R29" s="3">
        <v>5.5E-2</v>
      </c>
      <c r="S29" s="2">
        <v>1</v>
      </c>
      <c r="T29" s="3">
        <v>0.126</v>
      </c>
      <c r="U29" s="3">
        <v>0.126</v>
      </c>
    </row>
    <row r="30" spans="1:21" x14ac:dyDescent="0.3">
      <c r="A30" s="4">
        <v>2023</v>
      </c>
      <c r="B30" s="4">
        <v>2</v>
      </c>
      <c r="C30" s="4">
        <v>1</v>
      </c>
      <c r="D30" t="s">
        <v>143</v>
      </c>
      <c r="E30" t="s">
        <v>144</v>
      </c>
      <c r="F30">
        <v>1</v>
      </c>
      <c r="G30" s="4">
        <v>16</v>
      </c>
      <c r="H30" s="4">
        <v>23</v>
      </c>
      <c r="I30" s="2">
        <v>0.7</v>
      </c>
      <c r="J30" s="3">
        <v>0.155</v>
      </c>
      <c r="K30" s="3">
        <v>0.223</v>
      </c>
      <c r="L30" s="4">
        <v>10</v>
      </c>
      <c r="M30" s="4">
        <v>16</v>
      </c>
      <c r="N30" s="2">
        <v>0.6</v>
      </c>
      <c r="O30" s="3">
        <v>0.115</v>
      </c>
      <c r="P30" s="3">
        <v>0.184</v>
      </c>
      <c r="Q30" s="3">
        <v>5.7000000000000002E-2</v>
      </c>
      <c r="R30" s="3">
        <v>5.7000000000000002E-2</v>
      </c>
      <c r="S30" s="2">
        <v>0.4</v>
      </c>
      <c r="T30" s="3">
        <v>8.6999999999999994E-2</v>
      </c>
      <c r="U30" s="3">
        <v>0.24299999999999999</v>
      </c>
    </row>
    <row r="31" spans="1:21" x14ac:dyDescent="0.3">
      <c r="A31" s="4">
        <v>2023</v>
      </c>
      <c r="B31" s="4">
        <v>2</v>
      </c>
      <c r="C31" s="4">
        <v>1</v>
      </c>
      <c r="D31" t="s">
        <v>141</v>
      </c>
      <c r="E31" t="s">
        <v>142</v>
      </c>
      <c r="F31">
        <v>0</v>
      </c>
      <c r="G31" s="4">
        <v>32</v>
      </c>
      <c r="H31" s="4">
        <v>46</v>
      </c>
      <c r="I31" s="2">
        <v>0.7</v>
      </c>
      <c r="J31" s="3">
        <v>0.188</v>
      </c>
      <c r="K31" s="3">
        <v>0.27100000000000002</v>
      </c>
      <c r="L31" s="4">
        <v>30</v>
      </c>
      <c r="M31" s="4">
        <v>42</v>
      </c>
      <c r="N31" s="2">
        <v>0.7</v>
      </c>
      <c r="O31" s="3">
        <v>0.185</v>
      </c>
      <c r="P31" s="3">
        <v>0.25900000000000001</v>
      </c>
      <c r="Q31" s="3">
        <v>0.13600000000000001</v>
      </c>
      <c r="R31" s="3">
        <v>4.9000000000000002E-2</v>
      </c>
      <c r="S31" s="2">
        <v>0.7</v>
      </c>
      <c r="T31" s="3">
        <v>0.1</v>
      </c>
      <c r="U31" s="3">
        <v>0.14099999999999999</v>
      </c>
    </row>
    <row r="32" spans="1:21" x14ac:dyDescent="0.3">
      <c r="A32" s="4">
        <v>2023</v>
      </c>
      <c r="B32" s="4">
        <v>2</v>
      </c>
      <c r="C32" s="4">
        <v>0</v>
      </c>
      <c r="D32" t="s">
        <v>145</v>
      </c>
      <c r="E32" t="s">
        <v>146</v>
      </c>
      <c r="F32">
        <v>0</v>
      </c>
      <c r="G32" s="4">
        <v>35</v>
      </c>
      <c r="H32" s="4">
        <v>30</v>
      </c>
      <c r="I32" s="2">
        <v>1.2</v>
      </c>
      <c r="J32" s="3">
        <v>0.19700000000000001</v>
      </c>
      <c r="K32" s="3">
        <v>0.16900000000000001</v>
      </c>
      <c r="L32" s="4">
        <v>29</v>
      </c>
      <c r="M32" s="4">
        <v>25</v>
      </c>
      <c r="N32" s="2">
        <v>1.2</v>
      </c>
      <c r="O32" s="3">
        <v>0.188</v>
      </c>
      <c r="P32" s="3">
        <v>0.16200000000000001</v>
      </c>
      <c r="Q32" s="3">
        <v>0.14299999999999999</v>
      </c>
      <c r="R32" s="3">
        <v>4.4999999999999998E-2</v>
      </c>
      <c r="S32" s="2">
        <v>0.9</v>
      </c>
      <c r="T32" s="3">
        <v>0.14599999999999999</v>
      </c>
      <c r="U32" s="3">
        <v>0.16900000000000001</v>
      </c>
    </row>
    <row r="33" spans="1:21" x14ac:dyDescent="0.3">
      <c r="A33" s="4">
        <v>2023</v>
      </c>
      <c r="B33" s="4">
        <v>2</v>
      </c>
      <c r="C33" s="4">
        <v>0</v>
      </c>
      <c r="D33" t="s">
        <v>147</v>
      </c>
      <c r="E33" t="s">
        <v>96</v>
      </c>
      <c r="F33">
        <v>0</v>
      </c>
      <c r="G33" s="4">
        <v>13</v>
      </c>
      <c r="H33" s="4">
        <v>32</v>
      </c>
      <c r="I33" s="2">
        <v>0.4</v>
      </c>
      <c r="J33" s="3">
        <v>0.125</v>
      </c>
      <c r="K33" s="3">
        <v>0.308</v>
      </c>
      <c r="L33" s="4">
        <v>11</v>
      </c>
      <c r="M33" s="4">
        <v>29</v>
      </c>
      <c r="N33" s="2">
        <v>0.4</v>
      </c>
      <c r="O33" s="3">
        <v>0.115</v>
      </c>
      <c r="P33" s="3">
        <v>0.30199999999999999</v>
      </c>
      <c r="Q33" s="3">
        <v>5.1999999999999998E-2</v>
      </c>
      <c r="R33" s="3">
        <v>5.1999999999999998E-2</v>
      </c>
      <c r="S33" s="2">
        <v>0.4</v>
      </c>
      <c r="T33" s="3">
        <v>5.8000000000000003E-2</v>
      </c>
      <c r="U33" s="3">
        <v>0.13500000000000001</v>
      </c>
    </row>
    <row r="34" spans="1:21" x14ac:dyDescent="0.3">
      <c r="A34" s="4">
        <v>2023</v>
      </c>
      <c r="B34" s="4">
        <v>2</v>
      </c>
      <c r="C34" s="4">
        <v>1</v>
      </c>
      <c r="D34" t="s">
        <v>121</v>
      </c>
      <c r="E34" t="s">
        <v>56</v>
      </c>
      <c r="F34">
        <v>0</v>
      </c>
      <c r="G34" s="4">
        <v>13</v>
      </c>
      <c r="H34" s="4">
        <v>16</v>
      </c>
      <c r="I34" s="2">
        <v>0.8</v>
      </c>
      <c r="J34" s="3">
        <v>0.14299999999999999</v>
      </c>
      <c r="K34" s="3">
        <v>0.17599999999999999</v>
      </c>
      <c r="L34" s="4">
        <v>9</v>
      </c>
      <c r="M34" s="4">
        <v>15</v>
      </c>
      <c r="N34" s="2">
        <v>0.6</v>
      </c>
      <c r="O34" s="3">
        <v>0.113</v>
      </c>
      <c r="P34" s="3">
        <v>0.188</v>
      </c>
      <c r="Q34" s="3">
        <v>6.3E-2</v>
      </c>
      <c r="R34" s="3">
        <v>2.5000000000000001E-2</v>
      </c>
      <c r="S34" s="2">
        <v>1.4</v>
      </c>
      <c r="T34" s="3">
        <v>0.187</v>
      </c>
      <c r="U34" s="3">
        <v>0.13200000000000001</v>
      </c>
    </row>
    <row r="35" spans="1:21" x14ac:dyDescent="0.3">
      <c r="A35" s="4">
        <v>2023</v>
      </c>
      <c r="B35" s="4">
        <v>2</v>
      </c>
      <c r="C35" s="4">
        <v>1</v>
      </c>
      <c r="D35" t="s">
        <v>128</v>
      </c>
      <c r="E35" t="s">
        <v>129</v>
      </c>
      <c r="F35">
        <v>1</v>
      </c>
      <c r="G35" s="4">
        <v>21</v>
      </c>
      <c r="H35" s="4">
        <v>8</v>
      </c>
      <c r="I35" s="2">
        <v>2.6</v>
      </c>
      <c r="J35" s="3">
        <v>0.25900000000000001</v>
      </c>
      <c r="K35" s="3">
        <v>9.9000000000000005E-2</v>
      </c>
      <c r="L35" s="4">
        <v>15</v>
      </c>
      <c r="M35" s="4">
        <v>5</v>
      </c>
      <c r="N35" s="2">
        <v>3</v>
      </c>
      <c r="O35" s="3">
        <v>0.23100000000000001</v>
      </c>
      <c r="P35" s="3">
        <v>7.6999999999999999E-2</v>
      </c>
      <c r="Q35" s="3">
        <v>0.123</v>
      </c>
      <c r="R35" s="3">
        <v>9.1999999999999998E-2</v>
      </c>
      <c r="S35" s="2">
        <v>0.3</v>
      </c>
      <c r="T35" s="3">
        <v>4.9000000000000002E-2</v>
      </c>
      <c r="U35" s="3">
        <v>0.185</v>
      </c>
    </row>
    <row r="36" spans="1:21" x14ac:dyDescent="0.3">
      <c r="A36" s="4">
        <v>2023</v>
      </c>
      <c r="B36" s="4">
        <v>2</v>
      </c>
      <c r="C36" s="4">
        <v>1</v>
      </c>
      <c r="D36" t="s">
        <v>122</v>
      </c>
      <c r="E36" t="s">
        <v>123</v>
      </c>
      <c r="F36">
        <v>1</v>
      </c>
      <c r="G36" s="4">
        <v>21</v>
      </c>
      <c r="H36" s="4">
        <v>17</v>
      </c>
      <c r="I36" s="2">
        <v>1.2</v>
      </c>
      <c r="J36" s="3">
        <v>0.186</v>
      </c>
      <c r="K36" s="3">
        <v>0.15</v>
      </c>
      <c r="L36" s="4">
        <v>17</v>
      </c>
      <c r="M36" s="4">
        <v>11</v>
      </c>
      <c r="N36" s="2">
        <v>1.5</v>
      </c>
      <c r="O36" s="3">
        <v>0.17499999999999999</v>
      </c>
      <c r="P36" s="3">
        <v>0.113</v>
      </c>
      <c r="Q36" s="3">
        <v>9.2999999999999999E-2</v>
      </c>
      <c r="R36" s="3">
        <v>7.1999999999999995E-2</v>
      </c>
      <c r="S36" s="2">
        <v>0.5</v>
      </c>
      <c r="T36" s="3">
        <v>0.15</v>
      </c>
      <c r="U36" s="3">
        <v>0.29199999999999998</v>
      </c>
    </row>
    <row r="37" spans="1:21" x14ac:dyDescent="0.3">
      <c r="A37" s="4">
        <v>2023</v>
      </c>
      <c r="B37" s="4">
        <v>2</v>
      </c>
      <c r="C37" s="4">
        <v>1</v>
      </c>
      <c r="D37" t="s">
        <v>124</v>
      </c>
      <c r="E37" t="s">
        <v>125</v>
      </c>
      <c r="F37">
        <v>1</v>
      </c>
      <c r="G37" s="4">
        <v>32</v>
      </c>
      <c r="H37" s="4">
        <v>43</v>
      </c>
      <c r="I37" s="2">
        <v>0.7</v>
      </c>
      <c r="J37" s="3">
        <v>0.152</v>
      </c>
      <c r="K37" s="3">
        <v>0.20499999999999999</v>
      </c>
      <c r="L37" s="4">
        <v>27</v>
      </c>
      <c r="M37" s="4">
        <v>40</v>
      </c>
      <c r="N37" s="2">
        <v>0.7</v>
      </c>
      <c r="O37" s="3">
        <v>0.13800000000000001</v>
      </c>
      <c r="P37" s="3">
        <v>0.20499999999999999</v>
      </c>
      <c r="Q37" s="3">
        <v>7.6999999999999999E-2</v>
      </c>
      <c r="R37" s="3">
        <v>5.0999999999999997E-2</v>
      </c>
      <c r="S37" s="2">
        <v>0.5</v>
      </c>
      <c r="T37" s="3">
        <v>7.0999999999999994E-2</v>
      </c>
      <c r="U37" s="3">
        <v>0.152</v>
      </c>
    </row>
    <row r="38" spans="1:21" x14ac:dyDescent="0.3">
      <c r="A38" s="4">
        <v>2023</v>
      </c>
      <c r="B38" s="4">
        <v>2</v>
      </c>
      <c r="C38" s="4">
        <v>1</v>
      </c>
      <c r="D38" t="s">
        <v>126</v>
      </c>
      <c r="E38" t="s">
        <v>127</v>
      </c>
      <c r="F38">
        <v>1</v>
      </c>
      <c r="G38" s="4">
        <v>23</v>
      </c>
      <c r="H38" s="4">
        <v>36</v>
      </c>
      <c r="I38" s="2">
        <v>0.6</v>
      </c>
      <c r="J38" s="3">
        <v>0.152</v>
      </c>
      <c r="K38" s="3">
        <v>0.23799999999999999</v>
      </c>
      <c r="L38" s="4">
        <v>14</v>
      </c>
      <c r="M38" s="4">
        <v>29</v>
      </c>
      <c r="N38" s="2">
        <v>0.5</v>
      </c>
      <c r="O38" s="3">
        <v>0.111</v>
      </c>
      <c r="P38" s="3">
        <v>0.23</v>
      </c>
      <c r="Q38" s="3">
        <v>7.0999999999999994E-2</v>
      </c>
      <c r="R38" s="3">
        <v>2.4E-2</v>
      </c>
      <c r="S38" s="2">
        <v>0.4</v>
      </c>
      <c r="T38" s="3">
        <v>9.2999999999999999E-2</v>
      </c>
      <c r="U38" s="3">
        <v>0.23200000000000001</v>
      </c>
    </row>
    <row r="39" spans="1:21" x14ac:dyDescent="0.3">
      <c r="A39" s="4">
        <v>2023</v>
      </c>
      <c r="B39" s="4">
        <v>2</v>
      </c>
      <c r="C39" s="4">
        <v>1</v>
      </c>
      <c r="D39" t="s">
        <v>139</v>
      </c>
      <c r="E39" t="s">
        <v>140</v>
      </c>
      <c r="F39">
        <v>0</v>
      </c>
      <c r="G39" s="4">
        <v>19</v>
      </c>
      <c r="H39" s="4">
        <v>32</v>
      </c>
      <c r="I39" s="2">
        <v>0.6</v>
      </c>
      <c r="J39" s="3">
        <v>0.13700000000000001</v>
      </c>
      <c r="K39" s="3">
        <v>0.23</v>
      </c>
      <c r="L39" s="4">
        <v>18</v>
      </c>
      <c r="M39" s="4">
        <v>30</v>
      </c>
      <c r="N39" s="2">
        <v>0.6</v>
      </c>
      <c r="O39" s="3">
        <v>0.14000000000000001</v>
      </c>
      <c r="P39" s="3">
        <v>0.23300000000000001</v>
      </c>
      <c r="Q39" s="3">
        <v>0.11600000000000001</v>
      </c>
      <c r="R39" s="3">
        <v>1.6E-2</v>
      </c>
      <c r="S39" s="2">
        <v>0.6</v>
      </c>
      <c r="T39" s="3">
        <v>9.4E-2</v>
      </c>
      <c r="U39" s="3">
        <v>0.158</v>
      </c>
    </row>
    <row r="40" spans="1:21" x14ac:dyDescent="0.3">
      <c r="A40" s="4">
        <v>2023</v>
      </c>
      <c r="B40" s="4">
        <v>2</v>
      </c>
      <c r="C40" s="4">
        <v>0</v>
      </c>
      <c r="D40" t="s">
        <v>117</v>
      </c>
      <c r="E40" t="s">
        <v>118</v>
      </c>
      <c r="F40">
        <v>1</v>
      </c>
      <c r="G40" s="4">
        <v>33</v>
      </c>
      <c r="H40" s="4">
        <v>27</v>
      </c>
      <c r="I40" s="2">
        <v>1.2</v>
      </c>
      <c r="J40" s="3">
        <v>0.20399999999999999</v>
      </c>
      <c r="K40" s="3">
        <v>0.16700000000000001</v>
      </c>
      <c r="L40" s="4">
        <v>23</v>
      </c>
      <c r="M40" s="4">
        <v>22</v>
      </c>
      <c r="N40" s="2">
        <v>1</v>
      </c>
      <c r="O40" s="3">
        <v>0.16700000000000001</v>
      </c>
      <c r="P40" s="3">
        <v>0.159</v>
      </c>
      <c r="Q40" s="3">
        <v>9.4E-2</v>
      </c>
      <c r="R40" s="3">
        <v>4.2999999999999997E-2</v>
      </c>
      <c r="S40" s="2">
        <v>0.6</v>
      </c>
      <c r="T40" s="3">
        <v>0.111</v>
      </c>
      <c r="U40" s="3">
        <v>0.17899999999999999</v>
      </c>
    </row>
    <row r="41" spans="1:21" x14ac:dyDescent="0.3">
      <c r="A41" s="4">
        <v>2023</v>
      </c>
      <c r="B41" s="4">
        <v>2</v>
      </c>
      <c r="C41" s="4">
        <v>0</v>
      </c>
      <c r="D41" t="s">
        <v>113</v>
      </c>
      <c r="E41" t="s">
        <v>114</v>
      </c>
      <c r="F41">
        <v>0</v>
      </c>
      <c r="G41" s="4">
        <v>34</v>
      </c>
      <c r="H41" s="4">
        <v>33</v>
      </c>
      <c r="I41" s="2">
        <v>1</v>
      </c>
      <c r="J41" s="3">
        <v>0.187</v>
      </c>
      <c r="K41" s="3">
        <v>0.18099999999999999</v>
      </c>
      <c r="L41" s="4">
        <v>25</v>
      </c>
      <c r="M41" s="4">
        <v>27</v>
      </c>
      <c r="N41" s="2">
        <v>0.9</v>
      </c>
      <c r="O41" s="3">
        <v>0.152</v>
      </c>
      <c r="P41" s="3">
        <v>0.16500000000000001</v>
      </c>
      <c r="Q41" s="3">
        <v>0.13400000000000001</v>
      </c>
      <c r="R41" s="3">
        <v>1.2E-2</v>
      </c>
      <c r="S41" s="2">
        <v>1</v>
      </c>
      <c r="T41" s="3">
        <v>0.121</v>
      </c>
      <c r="U41" s="3">
        <v>0.121</v>
      </c>
    </row>
    <row r="42" spans="1:21" x14ac:dyDescent="0.3">
      <c r="A42" s="4">
        <v>2023</v>
      </c>
      <c r="B42" s="4">
        <v>2</v>
      </c>
      <c r="C42" s="4">
        <v>0</v>
      </c>
      <c r="D42" t="s">
        <v>115</v>
      </c>
      <c r="E42" t="s">
        <v>116</v>
      </c>
      <c r="F42">
        <v>1</v>
      </c>
      <c r="G42" s="4">
        <v>41</v>
      </c>
      <c r="H42" s="4">
        <v>36</v>
      </c>
      <c r="I42" s="2">
        <v>1.1000000000000001</v>
      </c>
      <c r="J42" s="3">
        <v>0.19</v>
      </c>
      <c r="K42" s="3">
        <v>0.16700000000000001</v>
      </c>
      <c r="L42" s="4">
        <v>29</v>
      </c>
      <c r="M42" s="4">
        <v>32</v>
      </c>
      <c r="N42" s="2">
        <v>0.9</v>
      </c>
      <c r="O42" s="3">
        <v>0.14899999999999999</v>
      </c>
      <c r="P42" s="3">
        <v>0.16500000000000001</v>
      </c>
      <c r="Q42" s="3">
        <v>8.7999999999999995E-2</v>
      </c>
      <c r="R42" s="3">
        <v>5.7000000000000002E-2</v>
      </c>
      <c r="S42" s="2">
        <v>0.7</v>
      </c>
      <c r="T42" s="3">
        <v>0.12</v>
      </c>
      <c r="U42" s="3">
        <v>0.17599999999999999</v>
      </c>
    </row>
    <row r="43" spans="1:21" x14ac:dyDescent="0.3">
      <c r="A43" s="4">
        <v>2024</v>
      </c>
      <c r="B43" s="4">
        <v>2</v>
      </c>
      <c r="C43" s="4">
        <v>1</v>
      </c>
      <c r="D43" t="s">
        <v>97</v>
      </c>
      <c r="E43" t="s">
        <v>56</v>
      </c>
      <c r="F43">
        <v>0</v>
      </c>
      <c r="G43" s="4">
        <v>18</v>
      </c>
      <c r="H43" s="4">
        <v>21</v>
      </c>
      <c r="I43" s="2">
        <v>0.9</v>
      </c>
      <c r="J43" s="3">
        <v>0.16700000000000001</v>
      </c>
      <c r="K43" s="3">
        <v>0.19400000000000001</v>
      </c>
      <c r="L43" s="4">
        <v>12</v>
      </c>
      <c r="M43" s="4">
        <v>15</v>
      </c>
      <c r="N43" s="2">
        <v>0.8</v>
      </c>
      <c r="O43" s="3">
        <v>0.129</v>
      </c>
      <c r="P43" s="3">
        <v>0.161</v>
      </c>
      <c r="Q43" s="3">
        <v>8.5999999999999993E-2</v>
      </c>
      <c r="R43" s="3">
        <v>4.2999999999999997E-2</v>
      </c>
      <c r="S43" s="2">
        <v>0.9</v>
      </c>
      <c r="T43" s="3">
        <v>0.12</v>
      </c>
      <c r="U43" s="3">
        <v>0.13</v>
      </c>
    </row>
    <row r="44" spans="1:21" x14ac:dyDescent="0.3">
      <c r="A44" s="4">
        <v>2024</v>
      </c>
      <c r="B44" s="4">
        <v>2</v>
      </c>
      <c r="C44" s="4">
        <v>1</v>
      </c>
      <c r="D44" t="s">
        <v>100</v>
      </c>
      <c r="E44" t="s">
        <v>101</v>
      </c>
      <c r="F44">
        <v>1</v>
      </c>
      <c r="G44" s="4">
        <v>39</v>
      </c>
      <c r="H44" s="4">
        <v>35</v>
      </c>
      <c r="I44" s="2">
        <v>1.1000000000000001</v>
      </c>
      <c r="J44" s="3">
        <v>0.22</v>
      </c>
      <c r="K44" s="3">
        <v>0.19800000000000001</v>
      </c>
      <c r="L44" s="4">
        <v>29</v>
      </c>
      <c r="M44" s="4">
        <v>33</v>
      </c>
      <c r="N44" s="2">
        <v>0.9</v>
      </c>
      <c r="O44" s="3">
        <v>0.184</v>
      </c>
      <c r="P44" s="3">
        <v>0.20899999999999999</v>
      </c>
      <c r="Q44" s="3">
        <v>0.108</v>
      </c>
      <c r="R44" s="3">
        <v>7.5999999999999998E-2</v>
      </c>
      <c r="S44" s="2">
        <v>0.6</v>
      </c>
      <c r="T44" s="3">
        <v>0.10199999999999999</v>
      </c>
      <c r="U44" s="3">
        <v>0.17499999999999999</v>
      </c>
    </row>
    <row r="45" spans="1:21" x14ac:dyDescent="0.3">
      <c r="A45" s="4">
        <v>2024</v>
      </c>
      <c r="B45" s="4">
        <v>2</v>
      </c>
      <c r="C45" s="4">
        <v>1</v>
      </c>
      <c r="D45" t="s">
        <v>107</v>
      </c>
      <c r="E45" t="s">
        <v>108</v>
      </c>
      <c r="F45">
        <v>1</v>
      </c>
      <c r="G45" s="4">
        <v>25</v>
      </c>
      <c r="H45" s="4">
        <v>32</v>
      </c>
      <c r="I45" s="2">
        <v>0.8</v>
      </c>
      <c r="J45" s="3">
        <v>0.13200000000000001</v>
      </c>
      <c r="K45" s="3">
        <v>0.16800000000000001</v>
      </c>
      <c r="L45" s="4">
        <v>12</v>
      </c>
      <c r="M45" s="4">
        <v>21</v>
      </c>
      <c r="N45" s="2">
        <v>0.6</v>
      </c>
      <c r="O45" s="3">
        <v>7.8E-2</v>
      </c>
      <c r="P45" s="3">
        <v>0.13600000000000001</v>
      </c>
      <c r="Q45" s="3">
        <v>6.5000000000000002E-2</v>
      </c>
      <c r="R45" s="3">
        <v>6.0000000000000001E-3</v>
      </c>
      <c r="S45" s="2">
        <v>0.4</v>
      </c>
      <c r="T45" s="3">
        <v>7.9000000000000001E-2</v>
      </c>
      <c r="U45" s="3">
        <v>0.21099999999999999</v>
      </c>
    </row>
    <row r="46" spans="1:21" x14ac:dyDescent="0.3">
      <c r="A46" s="4">
        <v>2024</v>
      </c>
      <c r="B46" s="4">
        <v>2</v>
      </c>
      <c r="C46" s="4">
        <v>1</v>
      </c>
      <c r="D46" t="s">
        <v>102</v>
      </c>
      <c r="E46" t="s">
        <v>103</v>
      </c>
      <c r="F46">
        <v>1</v>
      </c>
      <c r="G46" s="4">
        <v>19</v>
      </c>
      <c r="H46" s="4">
        <v>15</v>
      </c>
      <c r="I46" s="2">
        <v>1.3</v>
      </c>
      <c r="J46" s="3">
        <v>0.218</v>
      </c>
      <c r="K46" s="3">
        <v>0.17199999999999999</v>
      </c>
      <c r="L46" s="4">
        <v>14</v>
      </c>
      <c r="M46" s="4">
        <v>12</v>
      </c>
      <c r="N46" s="2">
        <v>1.2</v>
      </c>
      <c r="O46" s="3">
        <v>0.187</v>
      </c>
      <c r="P46" s="3">
        <v>0.16</v>
      </c>
      <c r="Q46" s="3">
        <v>0.14699999999999999</v>
      </c>
      <c r="R46" s="3">
        <v>0.04</v>
      </c>
      <c r="S46" s="2">
        <v>0.3</v>
      </c>
      <c r="T46" s="3">
        <v>5.7000000000000002E-2</v>
      </c>
      <c r="U46" s="3">
        <v>0.20699999999999999</v>
      </c>
    </row>
    <row r="47" spans="1:21" x14ac:dyDescent="0.3">
      <c r="A47" s="4">
        <v>2024</v>
      </c>
      <c r="B47" s="4">
        <v>2</v>
      </c>
      <c r="C47" s="4">
        <v>1</v>
      </c>
      <c r="D47" t="s">
        <v>104</v>
      </c>
      <c r="E47" t="s">
        <v>58</v>
      </c>
      <c r="F47">
        <v>1</v>
      </c>
      <c r="G47" s="4">
        <v>36</v>
      </c>
      <c r="H47" s="4">
        <v>34</v>
      </c>
      <c r="I47" s="2">
        <v>1.1000000000000001</v>
      </c>
      <c r="J47" s="3">
        <v>0.18099999999999999</v>
      </c>
      <c r="K47" s="3">
        <v>0.17100000000000001</v>
      </c>
      <c r="L47" s="4">
        <v>26</v>
      </c>
      <c r="M47" s="4">
        <v>26</v>
      </c>
      <c r="N47" s="2">
        <v>1</v>
      </c>
      <c r="O47" s="3">
        <v>0.14599999999999999</v>
      </c>
      <c r="P47" s="3">
        <v>0.14599999999999999</v>
      </c>
      <c r="Q47" s="3">
        <v>0.112</v>
      </c>
      <c r="R47" s="3">
        <v>3.4000000000000002E-2</v>
      </c>
      <c r="S47" s="2">
        <v>0.9</v>
      </c>
      <c r="T47" s="3">
        <v>8.5000000000000006E-2</v>
      </c>
      <c r="U47" s="3">
        <v>9.5000000000000001E-2</v>
      </c>
    </row>
    <row r="48" spans="1:21" x14ac:dyDescent="0.3">
      <c r="A48" s="4">
        <v>2024</v>
      </c>
      <c r="B48" s="4">
        <v>2</v>
      </c>
      <c r="C48" s="4">
        <v>1</v>
      </c>
      <c r="D48" t="s">
        <v>105</v>
      </c>
      <c r="E48" t="s">
        <v>106</v>
      </c>
      <c r="F48">
        <v>1</v>
      </c>
      <c r="G48" s="4">
        <v>20</v>
      </c>
      <c r="H48" s="4">
        <v>19</v>
      </c>
      <c r="I48" s="2">
        <v>1.1000000000000001</v>
      </c>
      <c r="J48" s="3">
        <v>0.16</v>
      </c>
      <c r="K48" s="3">
        <v>0.152</v>
      </c>
      <c r="L48" s="4">
        <v>12</v>
      </c>
      <c r="M48" s="4">
        <v>11</v>
      </c>
      <c r="N48" s="2">
        <v>1.1000000000000001</v>
      </c>
      <c r="O48" s="3">
        <v>0.114</v>
      </c>
      <c r="P48" s="3">
        <v>0.105</v>
      </c>
      <c r="Q48" s="3">
        <v>8.5999999999999993E-2</v>
      </c>
      <c r="R48" s="3">
        <v>2.9000000000000001E-2</v>
      </c>
      <c r="S48" s="2">
        <v>0.9</v>
      </c>
      <c r="T48" s="3">
        <v>0.112</v>
      </c>
      <c r="U48" s="3">
        <v>0.12</v>
      </c>
    </row>
    <row r="49" spans="1:21" x14ac:dyDescent="0.3">
      <c r="A49" s="4">
        <v>2024</v>
      </c>
      <c r="B49" s="4">
        <v>2</v>
      </c>
      <c r="C49" s="4">
        <v>1</v>
      </c>
      <c r="D49" t="s">
        <v>98</v>
      </c>
      <c r="E49" t="s">
        <v>99</v>
      </c>
      <c r="F49">
        <v>1</v>
      </c>
      <c r="G49" s="4">
        <v>12</v>
      </c>
      <c r="H49" s="4">
        <v>13</v>
      </c>
      <c r="I49" s="2">
        <v>0.9</v>
      </c>
      <c r="J49" s="3">
        <v>9.1999999999999998E-2</v>
      </c>
      <c r="K49" s="3">
        <v>0.1</v>
      </c>
      <c r="L49" s="4">
        <v>8</v>
      </c>
      <c r="M49" s="4">
        <v>10</v>
      </c>
      <c r="N49" s="2">
        <v>0.8</v>
      </c>
      <c r="O49" s="3">
        <v>7.0000000000000007E-2</v>
      </c>
      <c r="P49" s="3">
        <v>8.6999999999999994E-2</v>
      </c>
      <c r="Q49" s="3">
        <v>4.2999999999999997E-2</v>
      </c>
      <c r="R49" s="3">
        <v>2.5999999999999999E-2</v>
      </c>
      <c r="S49" s="2">
        <v>1.1000000000000001</v>
      </c>
      <c r="T49" s="3">
        <v>0.13100000000000001</v>
      </c>
      <c r="U49" s="3">
        <v>0.123</v>
      </c>
    </row>
    <row r="50" spans="1:21" x14ac:dyDescent="0.3">
      <c r="A50" s="4">
        <v>2024</v>
      </c>
      <c r="B50" s="4">
        <v>2</v>
      </c>
      <c r="C50" s="4">
        <v>0</v>
      </c>
      <c r="D50" t="s">
        <v>59</v>
      </c>
      <c r="E50" t="s">
        <v>60</v>
      </c>
      <c r="F50">
        <v>0</v>
      </c>
      <c r="G50" s="4">
        <v>19</v>
      </c>
      <c r="H50" s="4">
        <v>24</v>
      </c>
      <c r="I50" s="2">
        <v>0.8</v>
      </c>
      <c r="J50" s="3">
        <v>0.161</v>
      </c>
      <c r="K50" s="3">
        <v>0.20300000000000001</v>
      </c>
      <c r="L50" s="4">
        <v>17</v>
      </c>
      <c r="M50" s="4">
        <v>17</v>
      </c>
      <c r="N50" s="2">
        <v>1</v>
      </c>
      <c r="O50" s="3">
        <v>0.16500000000000001</v>
      </c>
      <c r="P50" s="3">
        <v>0.16500000000000001</v>
      </c>
      <c r="Q50" s="3">
        <v>8.6999999999999994E-2</v>
      </c>
      <c r="R50" s="3">
        <v>7.8E-2</v>
      </c>
      <c r="S50" s="2">
        <v>2</v>
      </c>
      <c r="T50" s="3">
        <v>0.11899999999999999</v>
      </c>
      <c r="U50" s="3">
        <v>5.8999999999999997E-2</v>
      </c>
    </row>
    <row r="51" spans="1:21" x14ac:dyDescent="0.3">
      <c r="A51" s="4">
        <v>2024</v>
      </c>
      <c r="B51" s="4">
        <v>2</v>
      </c>
      <c r="C51" s="4">
        <v>0</v>
      </c>
      <c r="D51" t="s">
        <v>95</v>
      </c>
      <c r="E51" t="s">
        <v>96</v>
      </c>
      <c r="F51">
        <v>0</v>
      </c>
      <c r="G51" s="4">
        <v>19</v>
      </c>
      <c r="H51" s="4">
        <v>13</v>
      </c>
      <c r="I51" s="2">
        <v>1.5</v>
      </c>
      <c r="J51" s="3">
        <v>0.17799999999999999</v>
      </c>
      <c r="K51" s="3">
        <v>0.121</v>
      </c>
      <c r="L51" s="4">
        <v>16</v>
      </c>
      <c r="M51" s="4">
        <v>12</v>
      </c>
      <c r="N51" s="2">
        <v>1.3</v>
      </c>
      <c r="O51" s="3">
        <v>0.158</v>
      </c>
      <c r="P51" s="3">
        <v>0.11899999999999999</v>
      </c>
      <c r="Q51" s="3">
        <v>0.13900000000000001</v>
      </c>
      <c r="R51" s="3">
        <v>0.02</v>
      </c>
      <c r="S51" s="2">
        <v>1.2</v>
      </c>
      <c r="T51" s="3">
        <v>0.15</v>
      </c>
      <c r="U51" s="3">
        <v>0.121</v>
      </c>
    </row>
    <row r="52" spans="1:21" x14ac:dyDescent="0.3">
      <c r="A52" s="4">
        <v>2024</v>
      </c>
      <c r="B52" s="4">
        <v>2</v>
      </c>
      <c r="C52" s="4">
        <v>0</v>
      </c>
      <c r="D52" t="s">
        <v>93</v>
      </c>
      <c r="E52" t="s">
        <v>94</v>
      </c>
      <c r="F52">
        <v>0</v>
      </c>
      <c r="G52" s="4">
        <v>24</v>
      </c>
      <c r="H52" s="4">
        <v>39</v>
      </c>
      <c r="I52" s="2">
        <v>0.6</v>
      </c>
      <c r="J52" s="3">
        <v>0.17799999999999999</v>
      </c>
      <c r="K52" s="3">
        <v>0.28899999999999998</v>
      </c>
      <c r="L52" s="4">
        <v>18</v>
      </c>
      <c r="M52" s="4">
        <v>33</v>
      </c>
      <c r="N52" s="2">
        <v>0.5</v>
      </c>
      <c r="O52" s="3">
        <v>0.14599999999999999</v>
      </c>
      <c r="P52" s="3">
        <v>0.26800000000000002</v>
      </c>
      <c r="Q52" s="3">
        <v>0.106</v>
      </c>
      <c r="R52" s="3">
        <v>2.4E-2</v>
      </c>
      <c r="S52" s="2">
        <v>0.4</v>
      </c>
      <c r="T52" s="3">
        <v>5.1999999999999998E-2</v>
      </c>
      <c r="U52" s="3">
        <v>0.14099999999999999</v>
      </c>
    </row>
    <row r="53" spans="1:21" x14ac:dyDescent="0.3">
      <c r="A53" s="4">
        <v>2024</v>
      </c>
      <c r="B53" s="4">
        <v>2</v>
      </c>
      <c r="C53" s="4">
        <v>0</v>
      </c>
      <c r="D53" t="s">
        <v>81</v>
      </c>
      <c r="E53" t="s">
        <v>82</v>
      </c>
      <c r="F53">
        <v>1</v>
      </c>
      <c r="G53" s="4">
        <v>27</v>
      </c>
      <c r="H53" s="4">
        <v>29</v>
      </c>
      <c r="I53" s="2">
        <v>0.9</v>
      </c>
      <c r="J53" s="3">
        <v>0.14399999999999999</v>
      </c>
      <c r="K53" s="3">
        <v>0.154</v>
      </c>
      <c r="L53" s="4">
        <v>21</v>
      </c>
      <c r="M53" s="4">
        <v>26</v>
      </c>
      <c r="N53" s="2">
        <v>0.8</v>
      </c>
      <c r="O53" s="3">
        <v>0.121</v>
      </c>
      <c r="P53" s="3">
        <v>0.15</v>
      </c>
      <c r="Q53" s="3">
        <v>6.9000000000000006E-2</v>
      </c>
      <c r="R53" s="3">
        <v>5.1999999999999998E-2</v>
      </c>
      <c r="S53" s="2">
        <v>0.6</v>
      </c>
      <c r="T53" s="3">
        <v>0.128</v>
      </c>
      <c r="U53" s="3">
        <v>0.20699999999999999</v>
      </c>
    </row>
    <row r="54" spans="1:21" x14ac:dyDescent="0.3">
      <c r="A54" s="4">
        <v>2024</v>
      </c>
      <c r="B54" s="4">
        <v>2</v>
      </c>
      <c r="C54" s="4">
        <v>0</v>
      </c>
      <c r="D54" t="s">
        <v>70</v>
      </c>
      <c r="E54" t="s">
        <v>63</v>
      </c>
      <c r="F54">
        <v>1</v>
      </c>
      <c r="G54" s="4">
        <v>22</v>
      </c>
      <c r="H54" s="4">
        <v>23</v>
      </c>
      <c r="I54" s="2">
        <v>1</v>
      </c>
      <c r="J54" s="3">
        <v>0.183</v>
      </c>
      <c r="K54" s="3">
        <v>0.192</v>
      </c>
      <c r="L54" s="4">
        <v>18</v>
      </c>
      <c r="M54" s="4">
        <v>20</v>
      </c>
      <c r="N54" s="2">
        <v>0.9</v>
      </c>
      <c r="O54" s="3">
        <v>0.16400000000000001</v>
      </c>
      <c r="P54" s="3">
        <v>0.182</v>
      </c>
      <c r="Q54" s="3">
        <v>0.127</v>
      </c>
      <c r="R54" s="3">
        <v>2.7E-2</v>
      </c>
      <c r="S54" s="2">
        <v>0.4</v>
      </c>
      <c r="T54" s="3">
        <v>0.108</v>
      </c>
      <c r="U54" s="3">
        <v>0.25800000000000001</v>
      </c>
    </row>
    <row r="55" spans="1:21" x14ac:dyDescent="0.3">
      <c r="A55" s="4">
        <v>2024</v>
      </c>
      <c r="B55" s="4">
        <v>2</v>
      </c>
      <c r="C55" s="4">
        <v>0</v>
      </c>
      <c r="D55" t="s">
        <v>73</v>
      </c>
      <c r="E55" t="s">
        <v>74</v>
      </c>
      <c r="F55">
        <v>1</v>
      </c>
      <c r="G55" s="4">
        <v>63</v>
      </c>
      <c r="H55" s="4">
        <v>53</v>
      </c>
      <c r="I55" s="2">
        <v>1.2</v>
      </c>
      <c r="J55" s="3">
        <v>0.27300000000000002</v>
      </c>
      <c r="K55" s="3">
        <v>0.22900000000000001</v>
      </c>
      <c r="L55" s="4">
        <v>56</v>
      </c>
      <c r="M55" s="4">
        <v>49</v>
      </c>
      <c r="N55" s="2">
        <v>1.1000000000000001</v>
      </c>
      <c r="O55" s="3">
        <v>0.26400000000000001</v>
      </c>
      <c r="P55" s="3">
        <v>0.23100000000000001</v>
      </c>
      <c r="Q55" s="3">
        <v>0.17</v>
      </c>
      <c r="R55" s="3">
        <v>0.09</v>
      </c>
      <c r="S55" s="2">
        <v>0.8</v>
      </c>
      <c r="T55" s="3">
        <v>0.104</v>
      </c>
      <c r="U55" s="3">
        <v>0.13900000000000001</v>
      </c>
    </row>
    <row r="56" spans="1:21" x14ac:dyDescent="0.3">
      <c r="A56" s="4">
        <v>2024</v>
      </c>
      <c r="B56" s="4">
        <v>2</v>
      </c>
      <c r="C56" s="4">
        <v>0</v>
      </c>
      <c r="D56" t="s">
        <v>75</v>
      </c>
      <c r="E56" t="s">
        <v>76</v>
      </c>
      <c r="F56">
        <v>1</v>
      </c>
      <c r="G56" s="4">
        <v>48</v>
      </c>
      <c r="H56" s="4">
        <v>42</v>
      </c>
      <c r="I56" s="2">
        <v>1.1000000000000001</v>
      </c>
      <c r="J56" s="3">
        <v>0.21</v>
      </c>
      <c r="K56" s="3">
        <v>0.183</v>
      </c>
      <c r="L56" s="4">
        <v>36</v>
      </c>
      <c r="M56" s="4">
        <v>36</v>
      </c>
      <c r="N56" s="2">
        <v>1</v>
      </c>
      <c r="O56" s="3">
        <v>0.17599999999999999</v>
      </c>
      <c r="P56" s="3">
        <v>0.17599999999999999</v>
      </c>
      <c r="Q56" s="3">
        <v>0.112</v>
      </c>
      <c r="R56" s="3">
        <v>5.8999999999999997E-2</v>
      </c>
      <c r="S56" s="2">
        <v>0.7</v>
      </c>
      <c r="T56" s="3">
        <v>0.109</v>
      </c>
      <c r="U56" s="3">
        <v>0.16600000000000001</v>
      </c>
    </row>
    <row r="57" spans="1:21" x14ac:dyDescent="0.3">
      <c r="A57" s="4">
        <v>2024</v>
      </c>
      <c r="B57" s="4">
        <v>2</v>
      </c>
      <c r="C57" s="4">
        <v>0</v>
      </c>
      <c r="D57" t="s">
        <v>77</v>
      </c>
      <c r="E57" t="s">
        <v>78</v>
      </c>
      <c r="F57">
        <v>1</v>
      </c>
      <c r="G57" s="4">
        <v>17</v>
      </c>
      <c r="H57" s="4">
        <v>28</v>
      </c>
      <c r="I57" s="2">
        <v>0.6</v>
      </c>
      <c r="J57" s="3">
        <v>0.159</v>
      </c>
      <c r="K57" s="3">
        <v>0.26200000000000001</v>
      </c>
      <c r="L57" s="4">
        <v>13</v>
      </c>
      <c r="M57" s="4">
        <v>24</v>
      </c>
      <c r="N57" s="2">
        <v>0.5</v>
      </c>
      <c r="O57" s="3">
        <v>0.13700000000000001</v>
      </c>
      <c r="P57" s="3">
        <v>0.253</v>
      </c>
      <c r="Q57" s="3">
        <v>7.3999999999999996E-2</v>
      </c>
      <c r="R57" s="3">
        <v>4.2000000000000003E-2</v>
      </c>
      <c r="S57" s="2">
        <v>0.3</v>
      </c>
      <c r="T57" s="3">
        <v>6.5000000000000002E-2</v>
      </c>
      <c r="U57" s="3">
        <v>0.252</v>
      </c>
    </row>
    <row r="58" spans="1:21" x14ac:dyDescent="0.3">
      <c r="A58" s="4">
        <v>2024</v>
      </c>
      <c r="B58" s="4">
        <v>2</v>
      </c>
      <c r="C58" s="4">
        <v>0</v>
      </c>
      <c r="D58" t="s">
        <v>79</v>
      </c>
      <c r="E58" t="s">
        <v>80</v>
      </c>
      <c r="F58">
        <v>1</v>
      </c>
      <c r="G58" s="4">
        <v>30</v>
      </c>
      <c r="H58" s="4">
        <v>9</v>
      </c>
      <c r="I58" s="2">
        <v>3.3</v>
      </c>
      <c r="J58" s="3">
        <v>0.42299999999999999</v>
      </c>
      <c r="K58" s="3">
        <v>0.127</v>
      </c>
      <c r="L58" s="4">
        <v>26</v>
      </c>
      <c r="M58" s="4">
        <v>9</v>
      </c>
      <c r="N58" s="2">
        <v>2.9</v>
      </c>
      <c r="O58" s="3">
        <v>0.38800000000000001</v>
      </c>
      <c r="P58" s="3">
        <v>0.13400000000000001</v>
      </c>
      <c r="Q58" s="3">
        <v>0.23899999999999999</v>
      </c>
      <c r="R58" s="3">
        <v>0.14899999999999999</v>
      </c>
      <c r="S58" s="2">
        <v>0.4</v>
      </c>
      <c r="T58" s="3">
        <v>7.0000000000000007E-2</v>
      </c>
      <c r="U58" s="3">
        <v>0.183</v>
      </c>
    </row>
    <row r="59" spans="1:21" x14ac:dyDescent="0.3">
      <c r="A59" s="4">
        <v>2024</v>
      </c>
      <c r="B59" s="4">
        <v>2</v>
      </c>
      <c r="C59" s="4">
        <v>0</v>
      </c>
      <c r="D59" t="s">
        <v>71</v>
      </c>
      <c r="E59" t="s">
        <v>72</v>
      </c>
      <c r="F59">
        <v>1</v>
      </c>
      <c r="G59" s="4">
        <v>16</v>
      </c>
      <c r="H59" s="4">
        <v>19</v>
      </c>
      <c r="I59" s="2">
        <v>0.8</v>
      </c>
      <c r="J59" s="3">
        <v>0.13</v>
      </c>
      <c r="K59" s="3">
        <v>0.154</v>
      </c>
      <c r="L59" s="4">
        <v>10</v>
      </c>
      <c r="M59" s="4">
        <v>16</v>
      </c>
      <c r="N59" s="2">
        <v>0.6</v>
      </c>
      <c r="O59" s="3">
        <v>9.2999999999999999E-2</v>
      </c>
      <c r="P59" s="3">
        <v>0.14799999999999999</v>
      </c>
      <c r="Q59" s="3">
        <v>7.3999999999999996E-2</v>
      </c>
      <c r="R59" s="3">
        <v>1.9E-2</v>
      </c>
      <c r="S59" s="2">
        <v>0.4</v>
      </c>
      <c r="T59" s="3">
        <v>0.114</v>
      </c>
      <c r="U59" s="3">
        <v>0.309</v>
      </c>
    </row>
    <row r="60" spans="1:21" x14ac:dyDescent="0.3">
      <c r="A60" s="4">
        <v>2024</v>
      </c>
      <c r="B60" s="4">
        <v>2</v>
      </c>
      <c r="C60" s="4">
        <v>1</v>
      </c>
      <c r="D60" t="s">
        <v>85</v>
      </c>
      <c r="E60" t="s">
        <v>86</v>
      </c>
      <c r="F60">
        <v>1</v>
      </c>
      <c r="G60" s="4">
        <v>26</v>
      </c>
      <c r="H60" s="4">
        <v>20</v>
      </c>
      <c r="I60" s="2">
        <v>1.3</v>
      </c>
      <c r="J60" s="3">
        <v>0.24299999999999999</v>
      </c>
      <c r="K60" s="3">
        <v>0.187</v>
      </c>
      <c r="L60" s="4">
        <v>25</v>
      </c>
      <c r="M60" s="4">
        <v>20</v>
      </c>
      <c r="N60" s="2">
        <v>1.3</v>
      </c>
      <c r="O60" s="3">
        <v>0.245</v>
      </c>
      <c r="P60" s="3">
        <v>0.19600000000000001</v>
      </c>
      <c r="Q60" s="3">
        <v>0.17599999999999999</v>
      </c>
      <c r="R60" s="3">
        <v>6.9000000000000006E-2</v>
      </c>
      <c r="S60" s="2">
        <v>0.5</v>
      </c>
      <c r="T60" s="3">
        <v>7.4999999999999997E-2</v>
      </c>
      <c r="U60" s="3">
        <v>0.14000000000000001</v>
      </c>
    </row>
    <row r="61" spans="1:21" x14ac:dyDescent="0.3">
      <c r="A61" s="4">
        <v>2024</v>
      </c>
      <c r="B61" s="4">
        <v>2</v>
      </c>
      <c r="C61" s="4">
        <v>0</v>
      </c>
      <c r="D61" t="s">
        <v>87</v>
      </c>
      <c r="E61" t="s">
        <v>88</v>
      </c>
      <c r="F61">
        <v>1</v>
      </c>
      <c r="G61" s="4">
        <v>14</v>
      </c>
      <c r="H61" s="4">
        <v>18</v>
      </c>
      <c r="I61" s="2">
        <v>0.8</v>
      </c>
      <c r="J61" s="3">
        <v>0.105</v>
      </c>
      <c r="K61" s="3">
        <v>0.13500000000000001</v>
      </c>
      <c r="L61" s="4">
        <v>10</v>
      </c>
      <c r="M61" s="4">
        <v>13</v>
      </c>
      <c r="N61" s="2">
        <v>0.8</v>
      </c>
      <c r="O61" s="3">
        <v>8.5000000000000006E-2</v>
      </c>
      <c r="P61" s="3">
        <v>0.111</v>
      </c>
      <c r="Q61" s="3">
        <v>7.6999999999999999E-2</v>
      </c>
      <c r="R61" s="3">
        <v>8.9999999999999993E-3</v>
      </c>
      <c r="S61" s="2">
        <v>0.3</v>
      </c>
      <c r="T61" s="3">
        <v>5.2999999999999999E-2</v>
      </c>
      <c r="U61" s="3">
        <v>0.19500000000000001</v>
      </c>
    </row>
    <row r="62" spans="1:21" x14ac:dyDescent="0.3">
      <c r="A62" s="4">
        <v>2024</v>
      </c>
      <c r="B62" s="4">
        <v>2</v>
      </c>
      <c r="C62" s="4">
        <v>0</v>
      </c>
      <c r="D62" t="s">
        <v>89</v>
      </c>
      <c r="E62" t="s">
        <v>90</v>
      </c>
      <c r="F62">
        <v>0</v>
      </c>
      <c r="G62" s="4">
        <v>28</v>
      </c>
      <c r="H62" s="4">
        <v>47</v>
      </c>
      <c r="I62" s="2">
        <v>0.6</v>
      </c>
      <c r="J62" s="3">
        <v>0.13200000000000001</v>
      </c>
      <c r="K62" s="3">
        <v>0.222</v>
      </c>
      <c r="L62" s="4">
        <v>22</v>
      </c>
      <c r="M62" s="4">
        <v>40</v>
      </c>
      <c r="N62" s="2">
        <v>0.6</v>
      </c>
      <c r="O62" s="3">
        <v>0.11700000000000001</v>
      </c>
      <c r="P62" s="3">
        <v>0.21299999999999999</v>
      </c>
      <c r="Q62" s="3">
        <v>7.3999999999999996E-2</v>
      </c>
      <c r="R62" s="3">
        <v>3.2000000000000001E-2</v>
      </c>
      <c r="S62" s="2">
        <v>0.7</v>
      </c>
      <c r="T62" s="3">
        <v>0.14599999999999999</v>
      </c>
      <c r="U62" s="3">
        <v>0.20300000000000001</v>
      </c>
    </row>
    <row r="63" spans="1:21" x14ac:dyDescent="0.3">
      <c r="A63" s="4">
        <v>2024</v>
      </c>
      <c r="B63" s="4">
        <v>2</v>
      </c>
      <c r="C63" s="4">
        <v>0</v>
      </c>
      <c r="D63" t="s">
        <v>91</v>
      </c>
      <c r="E63" t="s">
        <v>92</v>
      </c>
      <c r="F63">
        <v>1</v>
      </c>
      <c r="G63" s="4">
        <v>18</v>
      </c>
      <c r="H63" s="4">
        <v>13</v>
      </c>
      <c r="I63" s="2">
        <v>1.4</v>
      </c>
      <c r="J63" s="3">
        <v>0.18</v>
      </c>
      <c r="K63" s="3">
        <v>0.13</v>
      </c>
      <c r="L63" s="4">
        <v>17</v>
      </c>
      <c r="M63" s="4">
        <v>13</v>
      </c>
      <c r="N63" s="2">
        <v>1.3</v>
      </c>
      <c r="O63" s="3">
        <v>0.17899999999999999</v>
      </c>
      <c r="P63" s="3">
        <v>0.13700000000000001</v>
      </c>
      <c r="Q63" s="3">
        <v>6.3E-2</v>
      </c>
      <c r="R63" s="3">
        <v>0.11600000000000001</v>
      </c>
      <c r="S63" s="2">
        <v>0.6</v>
      </c>
      <c r="T63" s="3">
        <v>0.11</v>
      </c>
      <c r="U63" s="3">
        <v>0.18</v>
      </c>
    </row>
    <row r="64" spans="1:21" x14ac:dyDescent="0.3">
      <c r="A64" s="4">
        <v>2024</v>
      </c>
      <c r="B64" s="4">
        <v>2</v>
      </c>
      <c r="C64" s="4">
        <v>0</v>
      </c>
      <c r="D64" t="s">
        <v>49</v>
      </c>
      <c r="E64" t="s">
        <v>50</v>
      </c>
      <c r="F64">
        <v>1</v>
      </c>
      <c r="G64" s="4">
        <v>33</v>
      </c>
      <c r="H64" s="4">
        <v>14</v>
      </c>
      <c r="I64" s="2">
        <v>2.4</v>
      </c>
      <c r="J64" s="3">
        <v>0.221</v>
      </c>
      <c r="K64" s="3">
        <v>9.4E-2</v>
      </c>
      <c r="L64" s="4">
        <v>17</v>
      </c>
      <c r="M64" s="4">
        <v>12</v>
      </c>
      <c r="N64" s="2">
        <v>1.4</v>
      </c>
      <c r="O64" s="3">
        <v>0.13300000000000001</v>
      </c>
      <c r="P64" s="3">
        <v>9.4E-2</v>
      </c>
      <c r="Q64" s="3">
        <v>9.4E-2</v>
      </c>
      <c r="R64" s="3">
        <v>3.9E-2</v>
      </c>
      <c r="S64" s="2">
        <v>0.6</v>
      </c>
      <c r="T64" s="3">
        <v>6.7000000000000004E-2</v>
      </c>
      <c r="U64" s="3">
        <v>0.114</v>
      </c>
    </row>
    <row r="65" spans="1:21" x14ac:dyDescent="0.3">
      <c r="A65" s="4">
        <v>2024</v>
      </c>
      <c r="B65" s="4">
        <v>2</v>
      </c>
      <c r="C65" s="4">
        <v>0</v>
      </c>
      <c r="D65" t="s">
        <v>53</v>
      </c>
      <c r="E65" t="s">
        <v>54</v>
      </c>
      <c r="F65">
        <v>1</v>
      </c>
      <c r="G65" s="4">
        <v>30</v>
      </c>
      <c r="H65" s="4">
        <v>19</v>
      </c>
      <c r="I65" s="2">
        <v>1.6</v>
      </c>
      <c r="J65" s="3">
        <v>0.28000000000000003</v>
      </c>
      <c r="K65" s="3">
        <v>0.17799999999999999</v>
      </c>
      <c r="L65" s="4">
        <v>27</v>
      </c>
      <c r="M65" s="4">
        <v>16</v>
      </c>
      <c r="N65" s="2">
        <v>1.7</v>
      </c>
      <c r="O65" s="3">
        <v>0.27600000000000002</v>
      </c>
      <c r="P65" s="3">
        <v>0.16300000000000001</v>
      </c>
      <c r="Q65" s="3">
        <v>0.19400000000000001</v>
      </c>
      <c r="R65" s="3">
        <v>6.0999999999999999E-2</v>
      </c>
      <c r="S65" s="2">
        <v>0.3</v>
      </c>
      <c r="T65" s="3">
        <v>2.8000000000000001E-2</v>
      </c>
      <c r="U65" s="3">
        <v>8.4000000000000005E-2</v>
      </c>
    </row>
    <row r="66" spans="1:21" x14ac:dyDescent="0.3">
      <c r="A66" s="4">
        <v>2024</v>
      </c>
      <c r="B66" s="4">
        <v>2</v>
      </c>
      <c r="C66" s="4">
        <v>0</v>
      </c>
      <c r="D66" t="s">
        <v>51</v>
      </c>
      <c r="E66" t="s">
        <v>52</v>
      </c>
      <c r="F66">
        <v>1</v>
      </c>
      <c r="G66" s="4">
        <v>24</v>
      </c>
      <c r="H66" s="4">
        <v>24</v>
      </c>
      <c r="I66" s="2">
        <v>1</v>
      </c>
      <c r="J66" s="3">
        <v>0.16700000000000001</v>
      </c>
      <c r="K66" s="3">
        <v>0.16700000000000001</v>
      </c>
      <c r="L66" s="4">
        <v>16</v>
      </c>
      <c r="M66" s="4">
        <v>23</v>
      </c>
      <c r="N66" s="2">
        <v>0.7</v>
      </c>
      <c r="O66" s="3">
        <v>0.123</v>
      </c>
      <c r="P66" s="3">
        <v>0.17699999999999999</v>
      </c>
      <c r="Q66" s="3">
        <v>5.3999999999999999E-2</v>
      </c>
      <c r="R66" s="3">
        <v>6.2E-2</v>
      </c>
      <c r="S66" s="2">
        <v>0.5</v>
      </c>
      <c r="T66" s="3">
        <v>0.11799999999999999</v>
      </c>
      <c r="U66" s="3">
        <v>0.22900000000000001</v>
      </c>
    </row>
    <row r="67" spans="1:21" x14ac:dyDescent="0.3">
      <c r="A67" s="4">
        <v>2024</v>
      </c>
      <c r="B67" s="4">
        <v>2</v>
      </c>
      <c r="C67" s="4">
        <v>0</v>
      </c>
      <c r="D67" t="s">
        <v>109</v>
      </c>
      <c r="E67" t="s">
        <v>96</v>
      </c>
      <c r="F67">
        <v>0</v>
      </c>
      <c r="G67" s="4">
        <v>14</v>
      </c>
      <c r="H67" s="4">
        <v>32</v>
      </c>
      <c r="I67" s="2">
        <v>0.4</v>
      </c>
      <c r="J67" s="3">
        <v>0.125</v>
      </c>
      <c r="K67" s="3">
        <v>0.28599999999999998</v>
      </c>
      <c r="L67" s="4">
        <v>12</v>
      </c>
      <c r="M67" s="4">
        <v>23</v>
      </c>
      <c r="N67" s="2">
        <v>0.5</v>
      </c>
      <c r="O67" s="3">
        <v>0.12</v>
      </c>
      <c r="P67" s="3">
        <v>0.23</v>
      </c>
      <c r="Q67" s="3">
        <v>0.11</v>
      </c>
      <c r="R67" s="3">
        <v>0.01</v>
      </c>
      <c r="S67" s="2">
        <v>0.6</v>
      </c>
      <c r="T67" s="3">
        <v>9.8000000000000004E-2</v>
      </c>
      <c r="U67" s="3">
        <v>0.161</v>
      </c>
    </row>
    <row r="68" spans="1:21" x14ac:dyDescent="0.3">
      <c r="A68" s="4">
        <v>2024</v>
      </c>
      <c r="B68" s="4">
        <v>2</v>
      </c>
      <c r="C68" s="4">
        <v>0</v>
      </c>
      <c r="D68" t="s">
        <v>110</v>
      </c>
      <c r="E68" t="s">
        <v>112</v>
      </c>
      <c r="F68">
        <v>1</v>
      </c>
      <c r="G68" s="4">
        <v>19</v>
      </c>
      <c r="H68" s="4">
        <v>16</v>
      </c>
      <c r="I68" s="2">
        <v>1.2</v>
      </c>
      <c r="J68" s="3">
        <v>0.16400000000000001</v>
      </c>
      <c r="K68" s="3">
        <v>0.13800000000000001</v>
      </c>
      <c r="L68" s="4">
        <v>11</v>
      </c>
      <c r="M68" s="4">
        <v>15</v>
      </c>
      <c r="N68" s="2">
        <v>0.7</v>
      </c>
      <c r="O68" s="3">
        <v>0.107</v>
      </c>
      <c r="P68" s="3">
        <v>0.14599999999999999</v>
      </c>
      <c r="Q68" s="3">
        <v>8.6999999999999994E-2</v>
      </c>
      <c r="R68" s="3">
        <v>1.9E-2</v>
      </c>
      <c r="S68" s="2">
        <v>0.4</v>
      </c>
      <c r="T68" s="3">
        <v>6.9000000000000006E-2</v>
      </c>
      <c r="U68" s="3">
        <v>0.155</v>
      </c>
    </row>
    <row r="69" spans="1:21" x14ac:dyDescent="0.3">
      <c r="A69" s="4">
        <v>2024</v>
      </c>
      <c r="B69" s="4">
        <v>2</v>
      </c>
      <c r="C69" s="4">
        <v>0</v>
      </c>
      <c r="D69" t="s">
        <v>110</v>
      </c>
      <c r="E69" t="s">
        <v>111</v>
      </c>
      <c r="F69">
        <v>1</v>
      </c>
      <c r="G69" s="4">
        <v>21</v>
      </c>
      <c r="H69" s="4">
        <v>28</v>
      </c>
      <c r="I69" s="2">
        <v>0.8</v>
      </c>
      <c r="J69" s="3">
        <v>0.158</v>
      </c>
      <c r="K69" s="3">
        <v>0.21099999999999999</v>
      </c>
      <c r="L69" s="4">
        <v>19</v>
      </c>
      <c r="M69" s="4">
        <v>24</v>
      </c>
      <c r="N69" s="2">
        <v>0.8</v>
      </c>
      <c r="O69" s="3">
        <v>0.158</v>
      </c>
      <c r="P69" s="3">
        <v>0.2</v>
      </c>
      <c r="Q69" s="3">
        <v>0.13300000000000001</v>
      </c>
      <c r="R69" s="3">
        <v>2.5000000000000001E-2</v>
      </c>
      <c r="S69" s="2">
        <v>0.1</v>
      </c>
      <c r="T69" s="3">
        <v>2.3E-2</v>
      </c>
      <c r="U69" s="3">
        <v>0.20300000000000001</v>
      </c>
    </row>
    <row r="70" spans="1:21" x14ac:dyDescent="0.3">
      <c r="A70" s="4">
        <v>2024</v>
      </c>
      <c r="B70" s="4">
        <v>2</v>
      </c>
      <c r="C70" s="4">
        <v>1</v>
      </c>
      <c r="D70" t="s">
        <v>61</v>
      </c>
      <c r="E70" t="s">
        <v>56</v>
      </c>
      <c r="F70">
        <v>0</v>
      </c>
      <c r="G70" s="4">
        <v>9</v>
      </c>
      <c r="H70" s="4">
        <v>20</v>
      </c>
      <c r="I70" s="2">
        <v>0.5</v>
      </c>
      <c r="J70" s="3">
        <v>8.8999999999999996E-2</v>
      </c>
      <c r="K70" s="3">
        <v>0.19800000000000001</v>
      </c>
      <c r="L70" s="4">
        <v>4</v>
      </c>
      <c r="M70" s="4">
        <v>17</v>
      </c>
      <c r="N70" s="2">
        <v>0.2</v>
      </c>
      <c r="O70" s="3">
        <v>4.5999999999999999E-2</v>
      </c>
      <c r="P70" s="3">
        <v>0.19500000000000001</v>
      </c>
      <c r="Q70" s="3">
        <v>2.3E-2</v>
      </c>
      <c r="R70" s="3">
        <v>1.0999999999999999E-2</v>
      </c>
      <c r="S70" s="2">
        <v>0.8</v>
      </c>
      <c r="T70" s="3">
        <v>0.158</v>
      </c>
      <c r="U70" s="3">
        <v>0.188</v>
      </c>
    </row>
    <row r="71" spans="1:21" x14ac:dyDescent="0.3">
      <c r="A71" s="4">
        <v>2024</v>
      </c>
      <c r="B71" s="4">
        <v>2</v>
      </c>
      <c r="C71" s="4">
        <v>1</v>
      </c>
      <c r="D71" t="s">
        <v>68</v>
      </c>
      <c r="E71" t="s">
        <v>69</v>
      </c>
      <c r="F71">
        <v>1</v>
      </c>
      <c r="G71" s="4">
        <v>32</v>
      </c>
      <c r="H71" s="4">
        <v>33</v>
      </c>
      <c r="I71" s="2">
        <v>1</v>
      </c>
      <c r="J71" s="3">
        <v>0.182</v>
      </c>
      <c r="K71" s="3">
        <v>0.188</v>
      </c>
      <c r="L71" s="4">
        <v>20</v>
      </c>
      <c r="M71" s="4">
        <v>31</v>
      </c>
      <c r="N71" s="2">
        <v>0.6</v>
      </c>
      <c r="O71" s="3">
        <v>0.127</v>
      </c>
      <c r="P71" s="3">
        <v>0.19700000000000001</v>
      </c>
      <c r="Q71" s="3">
        <v>6.4000000000000001E-2</v>
      </c>
      <c r="R71" s="3">
        <v>5.0999999999999997E-2</v>
      </c>
      <c r="S71" s="2">
        <v>0.6</v>
      </c>
      <c r="T71" s="3">
        <v>0.11899999999999999</v>
      </c>
      <c r="U71" s="3">
        <v>0.216</v>
      </c>
    </row>
    <row r="72" spans="1:21" x14ac:dyDescent="0.3">
      <c r="A72" s="4">
        <v>2024</v>
      </c>
      <c r="B72" s="4">
        <v>2</v>
      </c>
      <c r="C72" s="4">
        <v>1</v>
      </c>
      <c r="D72" t="s">
        <v>62</v>
      </c>
      <c r="E72" t="s">
        <v>63</v>
      </c>
      <c r="F72">
        <v>1</v>
      </c>
      <c r="G72" s="4">
        <v>33</v>
      </c>
      <c r="H72" s="4">
        <v>21</v>
      </c>
      <c r="I72" s="2">
        <v>1.6</v>
      </c>
      <c r="J72" s="3">
        <v>0.159</v>
      </c>
      <c r="K72" s="3">
        <v>0.10100000000000001</v>
      </c>
      <c r="L72" s="4">
        <v>23</v>
      </c>
      <c r="M72" s="4">
        <v>15</v>
      </c>
      <c r="N72" s="2">
        <v>1.5</v>
      </c>
      <c r="O72" s="3">
        <v>0.13200000000000001</v>
      </c>
      <c r="P72" s="3">
        <v>8.5999999999999993E-2</v>
      </c>
      <c r="Q72" s="3">
        <v>0.10299999999999999</v>
      </c>
      <c r="R72" s="3">
        <v>6.0000000000000001E-3</v>
      </c>
      <c r="S72" s="2">
        <v>0.9</v>
      </c>
      <c r="T72" s="3">
        <v>0.16400000000000001</v>
      </c>
      <c r="U72" s="3">
        <v>0.17399999999999999</v>
      </c>
    </row>
    <row r="73" spans="1:21" x14ac:dyDescent="0.3">
      <c r="A73" s="4">
        <v>2024</v>
      </c>
      <c r="B73" s="4">
        <v>2</v>
      </c>
      <c r="C73" s="4">
        <v>1</v>
      </c>
      <c r="D73" t="s">
        <v>64</v>
      </c>
      <c r="E73" t="s">
        <v>65</v>
      </c>
      <c r="F73">
        <v>1</v>
      </c>
      <c r="G73" s="4">
        <v>17</v>
      </c>
      <c r="H73" s="4">
        <v>9</v>
      </c>
      <c r="I73" s="2">
        <v>1.9</v>
      </c>
      <c r="J73" s="3">
        <v>0.185</v>
      </c>
      <c r="K73" s="3">
        <v>9.8000000000000004E-2</v>
      </c>
      <c r="L73" s="4">
        <v>10</v>
      </c>
      <c r="M73" s="4">
        <v>6</v>
      </c>
      <c r="N73" s="2">
        <v>1.7</v>
      </c>
      <c r="O73" s="3">
        <v>0.13300000000000001</v>
      </c>
      <c r="P73" s="3">
        <v>0.08</v>
      </c>
      <c r="Q73" s="3">
        <v>5.2999999999999999E-2</v>
      </c>
      <c r="R73" s="3">
        <v>0.04</v>
      </c>
      <c r="S73" s="2">
        <v>0.8</v>
      </c>
      <c r="T73" s="3">
        <v>0.13</v>
      </c>
      <c r="U73" s="3">
        <v>0.17399999999999999</v>
      </c>
    </row>
    <row r="74" spans="1:21" x14ac:dyDescent="0.3">
      <c r="A74" s="4">
        <v>2024</v>
      </c>
      <c r="B74" s="4">
        <v>2</v>
      </c>
      <c r="C74" s="4">
        <v>1</v>
      </c>
      <c r="D74" t="s">
        <v>66</v>
      </c>
      <c r="E74" t="s">
        <v>67</v>
      </c>
      <c r="F74">
        <v>1</v>
      </c>
      <c r="G74" s="4">
        <v>36</v>
      </c>
      <c r="H74" s="4">
        <v>23</v>
      </c>
      <c r="I74" s="2">
        <v>1.6</v>
      </c>
      <c r="J74" s="3">
        <v>0.21199999999999999</v>
      </c>
      <c r="K74" s="3">
        <v>0.13500000000000001</v>
      </c>
      <c r="L74" s="4">
        <v>16</v>
      </c>
      <c r="M74" s="4">
        <v>18</v>
      </c>
      <c r="N74" s="2">
        <v>0.9</v>
      </c>
      <c r="O74" s="3">
        <v>0.113</v>
      </c>
      <c r="P74" s="3">
        <v>0.128</v>
      </c>
      <c r="Q74" s="3">
        <v>3.5000000000000003E-2</v>
      </c>
      <c r="R74" s="3">
        <v>5.7000000000000002E-2</v>
      </c>
      <c r="S74" s="2">
        <v>0.7</v>
      </c>
      <c r="T74" s="3">
        <v>0.124</v>
      </c>
      <c r="U74" s="3">
        <v>0.182</v>
      </c>
    </row>
    <row r="75" spans="1:21" x14ac:dyDescent="0.3">
      <c r="A75" s="4">
        <v>2024</v>
      </c>
      <c r="B75" s="4">
        <v>2</v>
      </c>
      <c r="C75" s="4">
        <v>1</v>
      </c>
      <c r="D75" t="s">
        <v>83</v>
      </c>
      <c r="E75" t="s">
        <v>84</v>
      </c>
      <c r="F75">
        <v>0</v>
      </c>
      <c r="G75" s="4">
        <v>28</v>
      </c>
      <c r="H75" s="4">
        <v>26</v>
      </c>
      <c r="I75" s="2">
        <v>1.1000000000000001</v>
      </c>
      <c r="J75" s="3">
        <v>0.17599999999999999</v>
      </c>
      <c r="K75" s="3">
        <v>0.16400000000000001</v>
      </c>
      <c r="L75" s="4">
        <v>21</v>
      </c>
      <c r="M75" s="4">
        <v>18</v>
      </c>
      <c r="N75" s="2">
        <v>1.2</v>
      </c>
      <c r="O75" s="3">
        <v>0.15</v>
      </c>
      <c r="P75" s="3">
        <v>0.129</v>
      </c>
      <c r="Q75" s="3">
        <v>9.2999999999999999E-2</v>
      </c>
      <c r="R75" s="3">
        <v>4.2999999999999997E-2</v>
      </c>
      <c r="S75" s="2">
        <v>1.3</v>
      </c>
      <c r="T75" s="3">
        <v>0.151</v>
      </c>
      <c r="U75" s="3">
        <v>0.113</v>
      </c>
    </row>
    <row r="76" spans="1:21" x14ac:dyDescent="0.3">
      <c r="A76" s="4">
        <v>2024</v>
      </c>
      <c r="B76" s="4">
        <v>2</v>
      </c>
      <c r="C76" s="4">
        <v>0</v>
      </c>
      <c r="D76" t="s">
        <v>55</v>
      </c>
      <c r="E76" t="s">
        <v>56</v>
      </c>
      <c r="F76">
        <v>0</v>
      </c>
      <c r="G76" s="4">
        <v>29</v>
      </c>
      <c r="H76" s="4">
        <v>32</v>
      </c>
      <c r="I76" s="2">
        <v>0.9</v>
      </c>
      <c r="J76" s="3">
        <v>0.153</v>
      </c>
      <c r="K76" s="3">
        <v>0.16800000000000001</v>
      </c>
      <c r="L76" s="4">
        <v>24</v>
      </c>
      <c r="M76" s="4">
        <v>24</v>
      </c>
      <c r="N76" s="2">
        <v>1</v>
      </c>
      <c r="O76" s="3">
        <v>0.14099999999999999</v>
      </c>
      <c r="P76" s="3">
        <v>0.14099999999999999</v>
      </c>
      <c r="Q76" s="3">
        <v>9.4E-2</v>
      </c>
      <c r="R76" s="3">
        <v>4.1000000000000002E-2</v>
      </c>
      <c r="S76" s="2">
        <v>0.9</v>
      </c>
      <c r="T76" s="3">
        <v>0.16800000000000001</v>
      </c>
      <c r="U76" s="3">
        <v>0.184</v>
      </c>
    </row>
    <row r="77" spans="1:21" x14ac:dyDescent="0.3">
      <c r="A77" s="4">
        <v>2024</v>
      </c>
      <c r="B77" s="4">
        <v>2</v>
      </c>
      <c r="C77" s="4">
        <v>0</v>
      </c>
      <c r="D77" t="s">
        <v>57</v>
      </c>
      <c r="E77" t="s">
        <v>58</v>
      </c>
      <c r="F77">
        <v>1</v>
      </c>
      <c r="G77" s="4">
        <v>27</v>
      </c>
      <c r="H77" s="4">
        <v>28</v>
      </c>
      <c r="I77" s="2">
        <v>1</v>
      </c>
      <c r="J77" s="3">
        <v>0.214</v>
      </c>
      <c r="K77" s="3">
        <v>0.222</v>
      </c>
      <c r="L77" s="4">
        <v>19</v>
      </c>
      <c r="M77" s="4">
        <v>22</v>
      </c>
      <c r="N77" s="2">
        <v>0.9</v>
      </c>
      <c r="O77" s="3">
        <v>0.17100000000000001</v>
      </c>
      <c r="P77" s="3">
        <v>0.19800000000000001</v>
      </c>
      <c r="Q77" s="3">
        <v>0.09</v>
      </c>
      <c r="R77" s="3">
        <v>5.3999999999999999E-2</v>
      </c>
      <c r="S77" s="2">
        <v>0.4</v>
      </c>
      <c r="T77" s="3">
        <v>6.3E-2</v>
      </c>
      <c r="U77" s="3">
        <v>0.17499999999999999</v>
      </c>
    </row>
  </sheetData>
  <sortState xmlns:xlrd2="http://schemas.microsoft.com/office/spreadsheetml/2017/richdata2" ref="A2:U78">
    <sortCondition ref="D1:D7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EB5-B73F-4C74-BF4C-51DED5620ED3}">
  <dimension ref="A1:O75"/>
  <sheetViews>
    <sheetView workbookViewId="0">
      <selection activeCell="A2" sqref="A2:XFD75"/>
    </sheetView>
  </sheetViews>
  <sheetFormatPr defaultRowHeight="14.4" x14ac:dyDescent="0.3"/>
  <cols>
    <col min="2" max="2" width="6" bestFit="1" customWidth="1"/>
    <col min="3" max="3" width="4.21875" bestFit="1" customWidth="1"/>
    <col min="4" max="4" width="22.88671875" bestFit="1" customWidth="1"/>
    <col min="5" max="5" width="15.5546875" bestFit="1" customWidth="1"/>
    <col min="6" max="6" width="3.5546875" bestFit="1" customWidth="1"/>
    <col min="7" max="7" width="7.77734375" bestFit="1" customWidth="1"/>
    <col min="8" max="8" width="10.33203125" bestFit="1" customWidth="1"/>
    <col min="9" max="9" width="10.6640625" style="3" bestFit="1" customWidth="1"/>
    <col min="10" max="10" width="7.5546875" bestFit="1" customWidth="1"/>
    <col min="11" max="11" width="10.6640625" customWidth="1"/>
    <col min="12" max="12" width="9.6640625" style="3" bestFit="1" customWidth="1"/>
    <col min="13" max="13" width="9.6640625" customWidth="1"/>
    <col min="14" max="14" width="9.88671875" bestFit="1" customWidth="1"/>
    <col min="15" max="15" width="10.6640625" style="3" bestFit="1" customWidth="1"/>
  </cols>
  <sheetData>
    <row r="1" spans="1:15" x14ac:dyDescent="0.3">
      <c r="A1" t="s">
        <v>1</v>
      </c>
      <c r="B1" t="s">
        <v>246</v>
      </c>
      <c r="C1" t="s">
        <v>247</v>
      </c>
      <c r="D1" t="s">
        <v>33</v>
      </c>
      <c r="E1" t="s">
        <v>34</v>
      </c>
      <c r="F1" t="s">
        <v>245</v>
      </c>
      <c r="G1" t="s">
        <v>204</v>
      </c>
      <c r="H1" t="s">
        <v>205</v>
      </c>
      <c r="I1" s="3" t="s">
        <v>206</v>
      </c>
      <c r="J1" t="s">
        <v>203</v>
      </c>
      <c r="K1" t="s">
        <v>202</v>
      </c>
      <c r="L1" s="3" t="s">
        <v>207</v>
      </c>
      <c r="M1" t="s">
        <v>201</v>
      </c>
      <c r="N1" t="s">
        <v>200</v>
      </c>
      <c r="O1" s="3" t="s">
        <v>208</v>
      </c>
    </row>
    <row r="2" spans="1:15" x14ac:dyDescent="0.3">
      <c r="A2">
        <v>2021</v>
      </c>
      <c r="B2">
        <v>2</v>
      </c>
      <c r="C2">
        <v>0</v>
      </c>
      <c r="D2" t="s">
        <v>184</v>
      </c>
      <c r="E2" t="s">
        <v>185</v>
      </c>
      <c r="F2">
        <v>1</v>
      </c>
      <c r="G2">
        <v>7</v>
      </c>
      <c r="H2">
        <v>9</v>
      </c>
      <c r="I2" s="3">
        <f t="shared" ref="I2:I33" si="0">G2/H2</f>
        <v>0.77777777777777779</v>
      </c>
      <c r="J2">
        <v>5</v>
      </c>
      <c r="K2">
        <v>7</v>
      </c>
      <c r="L2" s="3">
        <f t="shared" ref="L2:L32" si="1">J2/K2</f>
        <v>0.7142857142857143</v>
      </c>
      <c r="M2">
        <v>3</v>
      </c>
      <c r="N2">
        <v>7</v>
      </c>
      <c r="O2" s="3">
        <f t="shared" ref="O2:O33" si="2">M2/N2</f>
        <v>0.42857142857142855</v>
      </c>
    </row>
    <row r="3" spans="1:15" x14ac:dyDescent="0.3">
      <c r="A3">
        <v>2022</v>
      </c>
      <c r="B3">
        <v>2</v>
      </c>
      <c r="C3">
        <v>1</v>
      </c>
      <c r="D3" t="s">
        <v>180</v>
      </c>
      <c r="E3" t="s">
        <v>181</v>
      </c>
      <c r="F3">
        <v>0</v>
      </c>
      <c r="G3">
        <v>4</v>
      </c>
      <c r="H3">
        <v>15</v>
      </c>
      <c r="I3" s="3">
        <f t="shared" si="0"/>
        <v>0.26666666666666666</v>
      </c>
      <c r="J3">
        <v>1</v>
      </c>
      <c r="K3">
        <v>2</v>
      </c>
      <c r="L3" s="3">
        <f t="shared" si="1"/>
        <v>0.5</v>
      </c>
      <c r="M3">
        <v>4</v>
      </c>
      <c r="N3">
        <v>9</v>
      </c>
      <c r="O3" s="3">
        <f t="shared" si="2"/>
        <v>0.44444444444444442</v>
      </c>
    </row>
    <row r="4" spans="1:15" x14ac:dyDescent="0.3">
      <c r="A4">
        <v>2022</v>
      </c>
      <c r="B4">
        <v>2</v>
      </c>
      <c r="C4">
        <v>0</v>
      </c>
      <c r="D4" t="s">
        <v>172</v>
      </c>
      <c r="E4" t="s">
        <v>173</v>
      </c>
      <c r="F4">
        <v>0</v>
      </c>
      <c r="G4">
        <v>2</v>
      </c>
      <c r="H4">
        <v>8</v>
      </c>
      <c r="I4" s="3">
        <f t="shared" si="0"/>
        <v>0.25</v>
      </c>
      <c r="J4">
        <v>1</v>
      </c>
      <c r="K4">
        <v>5</v>
      </c>
      <c r="L4" s="3">
        <f t="shared" si="1"/>
        <v>0.2</v>
      </c>
      <c r="M4">
        <v>10</v>
      </c>
      <c r="N4">
        <v>15</v>
      </c>
      <c r="O4" s="3">
        <f t="shared" si="2"/>
        <v>0.66666666666666663</v>
      </c>
    </row>
    <row r="5" spans="1:15" x14ac:dyDescent="0.3">
      <c r="A5">
        <v>2022</v>
      </c>
      <c r="B5">
        <v>2</v>
      </c>
      <c r="C5">
        <v>0</v>
      </c>
      <c r="D5" t="s">
        <v>178</v>
      </c>
      <c r="E5" t="s">
        <v>179</v>
      </c>
      <c r="F5">
        <v>0</v>
      </c>
      <c r="G5">
        <v>7</v>
      </c>
      <c r="H5">
        <v>14</v>
      </c>
      <c r="I5" s="3">
        <f t="shared" si="0"/>
        <v>0.5</v>
      </c>
      <c r="J5">
        <v>6</v>
      </c>
      <c r="K5">
        <v>16</v>
      </c>
      <c r="L5" s="3">
        <f t="shared" si="1"/>
        <v>0.375</v>
      </c>
      <c r="M5">
        <v>7</v>
      </c>
      <c r="N5">
        <v>15</v>
      </c>
      <c r="O5" s="3">
        <f t="shared" si="2"/>
        <v>0.46666666666666667</v>
      </c>
    </row>
    <row r="6" spans="1:15" x14ac:dyDescent="0.3">
      <c r="A6">
        <v>2022</v>
      </c>
      <c r="B6">
        <v>2</v>
      </c>
      <c r="C6">
        <v>0</v>
      </c>
      <c r="D6" t="s">
        <v>177</v>
      </c>
      <c r="E6" t="s">
        <v>60</v>
      </c>
      <c r="F6">
        <v>0</v>
      </c>
      <c r="G6">
        <v>10</v>
      </c>
      <c r="H6">
        <v>26</v>
      </c>
      <c r="I6" s="3">
        <f t="shared" si="0"/>
        <v>0.38461538461538464</v>
      </c>
      <c r="J6">
        <v>3</v>
      </c>
      <c r="K6">
        <v>13</v>
      </c>
      <c r="L6" s="3">
        <f t="shared" si="1"/>
        <v>0.23076923076923078</v>
      </c>
      <c r="M6">
        <v>2</v>
      </c>
      <c r="N6">
        <v>5</v>
      </c>
      <c r="O6" s="3">
        <f t="shared" si="2"/>
        <v>0.4</v>
      </c>
    </row>
    <row r="7" spans="1:15" x14ac:dyDescent="0.3">
      <c r="A7">
        <v>2022</v>
      </c>
      <c r="B7">
        <v>2</v>
      </c>
      <c r="C7">
        <v>0</v>
      </c>
      <c r="D7" t="s">
        <v>182</v>
      </c>
      <c r="E7" t="s">
        <v>183</v>
      </c>
      <c r="F7">
        <v>0</v>
      </c>
      <c r="G7">
        <v>5</v>
      </c>
      <c r="H7">
        <v>13</v>
      </c>
      <c r="I7" s="3">
        <f t="shared" si="0"/>
        <v>0.38461538461538464</v>
      </c>
      <c r="J7">
        <v>0</v>
      </c>
      <c r="K7">
        <v>5</v>
      </c>
      <c r="L7" s="3">
        <f t="shared" si="1"/>
        <v>0</v>
      </c>
      <c r="M7">
        <v>1</v>
      </c>
      <c r="N7">
        <v>5</v>
      </c>
      <c r="O7" s="3">
        <f t="shared" si="2"/>
        <v>0.2</v>
      </c>
    </row>
    <row r="8" spans="1:15" x14ac:dyDescent="0.3">
      <c r="A8">
        <v>2022</v>
      </c>
      <c r="B8">
        <v>2</v>
      </c>
      <c r="C8">
        <v>1</v>
      </c>
      <c r="D8" t="s">
        <v>174</v>
      </c>
      <c r="E8" t="s">
        <v>96</v>
      </c>
      <c r="F8">
        <v>0</v>
      </c>
      <c r="G8">
        <v>6</v>
      </c>
      <c r="H8">
        <v>9</v>
      </c>
      <c r="I8" s="3">
        <f t="shared" si="0"/>
        <v>0.66666666666666663</v>
      </c>
      <c r="J8">
        <v>2</v>
      </c>
      <c r="K8">
        <v>10</v>
      </c>
      <c r="L8" s="3">
        <f t="shared" si="1"/>
        <v>0.2</v>
      </c>
      <c r="M8">
        <v>7</v>
      </c>
      <c r="N8">
        <v>14</v>
      </c>
      <c r="O8" s="3">
        <f t="shared" si="2"/>
        <v>0.5</v>
      </c>
    </row>
    <row r="9" spans="1:15" x14ac:dyDescent="0.3">
      <c r="A9">
        <v>2022</v>
      </c>
      <c r="B9">
        <v>2</v>
      </c>
      <c r="C9">
        <v>1</v>
      </c>
      <c r="D9" t="s">
        <v>175</v>
      </c>
      <c r="E9" t="s">
        <v>176</v>
      </c>
      <c r="F9">
        <v>1</v>
      </c>
      <c r="G9">
        <v>9</v>
      </c>
      <c r="H9">
        <v>16</v>
      </c>
      <c r="I9" s="3">
        <f t="shared" si="0"/>
        <v>0.5625</v>
      </c>
      <c r="J9">
        <v>5</v>
      </c>
      <c r="K9">
        <v>7</v>
      </c>
      <c r="L9" s="3">
        <f t="shared" si="1"/>
        <v>0.7142857142857143</v>
      </c>
      <c r="M9">
        <v>2</v>
      </c>
      <c r="N9">
        <v>5</v>
      </c>
      <c r="O9" s="3">
        <f t="shared" si="2"/>
        <v>0.4</v>
      </c>
    </row>
    <row r="10" spans="1:15" x14ac:dyDescent="0.3">
      <c r="A10">
        <v>2022</v>
      </c>
      <c r="B10">
        <v>2</v>
      </c>
      <c r="C10">
        <v>0</v>
      </c>
      <c r="D10" t="s">
        <v>152</v>
      </c>
      <c r="E10" t="s">
        <v>96</v>
      </c>
      <c r="F10">
        <v>0</v>
      </c>
      <c r="G10">
        <v>10</v>
      </c>
      <c r="H10">
        <v>18</v>
      </c>
      <c r="I10" s="3">
        <f t="shared" si="0"/>
        <v>0.55555555555555558</v>
      </c>
      <c r="J10">
        <v>1</v>
      </c>
      <c r="K10">
        <v>4</v>
      </c>
      <c r="L10" s="3">
        <f t="shared" si="1"/>
        <v>0.25</v>
      </c>
      <c r="M10">
        <v>8</v>
      </c>
      <c r="N10">
        <v>12</v>
      </c>
      <c r="O10" s="3">
        <f t="shared" si="2"/>
        <v>0.66666666666666663</v>
      </c>
    </row>
    <row r="11" spans="1:15" x14ac:dyDescent="0.3">
      <c r="A11">
        <v>2022</v>
      </c>
      <c r="B11">
        <v>2</v>
      </c>
      <c r="C11">
        <v>0</v>
      </c>
      <c r="D11" t="s">
        <v>153</v>
      </c>
      <c r="E11" t="s">
        <v>154</v>
      </c>
      <c r="F11">
        <v>0</v>
      </c>
      <c r="G11">
        <v>9</v>
      </c>
      <c r="H11">
        <v>17</v>
      </c>
      <c r="I11" s="3">
        <f t="shared" si="0"/>
        <v>0.52941176470588236</v>
      </c>
      <c r="J11">
        <v>1</v>
      </c>
      <c r="K11">
        <v>4</v>
      </c>
      <c r="L11" s="3">
        <f t="shared" si="1"/>
        <v>0.25</v>
      </c>
      <c r="M11">
        <v>4</v>
      </c>
      <c r="N11">
        <v>7</v>
      </c>
      <c r="O11" s="3">
        <f t="shared" si="2"/>
        <v>0.5714285714285714</v>
      </c>
    </row>
    <row r="12" spans="1:15" x14ac:dyDescent="0.3">
      <c r="A12">
        <v>2022</v>
      </c>
      <c r="B12">
        <v>2</v>
      </c>
      <c r="C12">
        <v>0</v>
      </c>
      <c r="D12" t="s">
        <v>155</v>
      </c>
      <c r="E12" t="s">
        <v>156</v>
      </c>
      <c r="F12">
        <v>1</v>
      </c>
      <c r="G12">
        <v>9</v>
      </c>
      <c r="H12">
        <v>14</v>
      </c>
      <c r="I12" s="3">
        <f t="shared" si="0"/>
        <v>0.6428571428571429</v>
      </c>
      <c r="J12">
        <v>4</v>
      </c>
      <c r="K12">
        <v>11</v>
      </c>
      <c r="L12" s="3">
        <f t="shared" si="1"/>
        <v>0.36363636363636365</v>
      </c>
      <c r="M12">
        <v>4</v>
      </c>
      <c r="N12">
        <v>6</v>
      </c>
      <c r="O12" s="3">
        <f t="shared" si="2"/>
        <v>0.66666666666666663</v>
      </c>
    </row>
    <row r="13" spans="1:15" x14ac:dyDescent="0.3">
      <c r="A13">
        <v>2022</v>
      </c>
      <c r="B13">
        <v>2</v>
      </c>
      <c r="C13">
        <v>0</v>
      </c>
      <c r="D13" t="s">
        <v>157</v>
      </c>
      <c r="E13" t="s">
        <v>158</v>
      </c>
      <c r="F13">
        <v>1</v>
      </c>
      <c r="G13">
        <v>8</v>
      </c>
      <c r="H13">
        <v>9</v>
      </c>
      <c r="I13" s="3">
        <f t="shared" si="0"/>
        <v>0.88888888888888884</v>
      </c>
      <c r="J13">
        <v>4</v>
      </c>
      <c r="K13">
        <v>6</v>
      </c>
      <c r="L13" s="3">
        <f t="shared" si="1"/>
        <v>0.66666666666666663</v>
      </c>
      <c r="M13">
        <v>1</v>
      </c>
      <c r="N13">
        <v>2</v>
      </c>
      <c r="O13" s="3">
        <f t="shared" si="2"/>
        <v>0.5</v>
      </c>
    </row>
    <row r="14" spans="1:15" x14ac:dyDescent="0.3">
      <c r="A14">
        <v>2022</v>
      </c>
      <c r="B14">
        <v>2</v>
      </c>
      <c r="C14">
        <v>0</v>
      </c>
      <c r="D14" t="s">
        <v>165</v>
      </c>
      <c r="E14" t="s">
        <v>166</v>
      </c>
      <c r="F14">
        <v>1</v>
      </c>
      <c r="G14">
        <v>12</v>
      </c>
      <c r="H14">
        <v>17</v>
      </c>
      <c r="I14" s="3">
        <f t="shared" si="0"/>
        <v>0.70588235294117652</v>
      </c>
      <c r="J14">
        <v>6</v>
      </c>
      <c r="K14">
        <v>11</v>
      </c>
      <c r="L14" s="3">
        <f t="shared" si="1"/>
        <v>0.54545454545454541</v>
      </c>
      <c r="M14">
        <v>6</v>
      </c>
      <c r="N14">
        <v>10</v>
      </c>
      <c r="O14" s="3">
        <f t="shared" si="2"/>
        <v>0.6</v>
      </c>
    </row>
    <row r="15" spans="1:15" x14ac:dyDescent="0.3">
      <c r="A15">
        <v>2022</v>
      </c>
      <c r="B15">
        <v>2</v>
      </c>
      <c r="C15">
        <v>1</v>
      </c>
      <c r="D15" t="s">
        <v>163</v>
      </c>
      <c r="E15" t="s">
        <v>164</v>
      </c>
      <c r="F15">
        <v>1</v>
      </c>
      <c r="G15">
        <v>9</v>
      </c>
      <c r="H15">
        <v>15</v>
      </c>
      <c r="I15" s="3">
        <f t="shared" si="0"/>
        <v>0.6</v>
      </c>
      <c r="J15">
        <v>6</v>
      </c>
      <c r="K15">
        <v>11</v>
      </c>
      <c r="L15" s="3">
        <f t="shared" si="1"/>
        <v>0.54545454545454541</v>
      </c>
      <c r="M15">
        <v>2</v>
      </c>
      <c r="N15">
        <v>7</v>
      </c>
      <c r="O15" s="3">
        <f t="shared" si="2"/>
        <v>0.2857142857142857</v>
      </c>
    </row>
    <row r="16" spans="1:15" x14ac:dyDescent="0.3">
      <c r="A16">
        <v>2022</v>
      </c>
      <c r="B16">
        <v>2</v>
      </c>
      <c r="C16">
        <v>1</v>
      </c>
      <c r="D16" t="s">
        <v>159</v>
      </c>
      <c r="E16" t="s">
        <v>160</v>
      </c>
      <c r="F16">
        <v>0</v>
      </c>
      <c r="G16">
        <v>8</v>
      </c>
      <c r="H16">
        <v>11</v>
      </c>
      <c r="I16" s="3">
        <f t="shared" si="0"/>
        <v>0.72727272727272729</v>
      </c>
      <c r="J16">
        <v>2</v>
      </c>
      <c r="K16">
        <v>8</v>
      </c>
      <c r="L16" s="3">
        <f t="shared" si="1"/>
        <v>0.25</v>
      </c>
      <c r="M16">
        <v>8</v>
      </c>
      <c r="N16">
        <v>11</v>
      </c>
      <c r="O16" s="3">
        <f t="shared" si="2"/>
        <v>0.72727272727272729</v>
      </c>
    </row>
    <row r="17" spans="1:15" x14ac:dyDescent="0.3">
      <c r="A17">
        <v>2022</v>
      </c>
      <c r="B17">
        <v>2</v>
      </c>
      <c r="C17">
        <v>1</v>
      </c>
      <c r="D17" t="s">
        <v>161</v>
      </c>
      <c r="E17" t="s">
        <v>162</v>
      </c>
      <c r="F17">
        <v>1</v>
      </c>
      <c r="G17">
        <v>10</v>
      </c>
      <c r="H17">
        <v>16</v>
      </c>
      <c r="I17" s="3">
        <f t="shared" si="0"/>
        <v>0.625</v>
      </c>
      <c r="J17">
        <v>2</v>
      </c>
      <c r="K17">
        <v>3</v>
      </c>
      <c r="L17" s="3">
        <f t="shared" si="1"/>
        <v>0.66666666666666663</v>
      </c>
      <c r="M17">
        <v>3</v>
      </c>
      <c r="N17">
        <v>5</v>
      </c>
      <c r="O17" s="3">
        <f t="shared" si="2"/>
        <v>0.6</v>
      </c>
    </row>
    <row r="18" spans="1:15" x14ac:dyDescent="0.3">
      <c r="A18">
        <v>2022</v>
      </c>
      <c r="B18">
        <v>2</v>
      </c>
      <c r="C18">
        <v>1</v>
      </c>
      <c r="D18" t="s">
        <v>170</v>
      </c>
      <c r="E18" t="s">
        <v>171</v>
      </c>
      <c r="F18">
        <v>1</v>
      </c>
      <c r="G18">
        <v>10</v>
      </c>
      <c r="H18">
        <v>16</v>
      </c>
      <c r="I18" s="3">
        <f t="shared" si="0"/>
        <v>0.625</v>
      </c>
      <c r="J18">
        <v>3</v>
      </c>
      <c r="K18">
        <v>3</v>
      </c>
      <c r="L18" s="3">
        <f t="shared" si="1"/>
        <v>1</v>
      </c>
      <c r="M18">
        <v>4</v>
      </c>
      <c r="N18">
        <v>6</v>
      </c>
      <c r="O18" s="3">
        <f t="shared" si="2"/>
        <v>0.66666666666666663</v>
      </c>
    </row>
    <row r="19" spans="1:15" x14ac:dyDescent="0.3">
      <c r="A19">
        <v>2022</v>
      </c>
      <c r="B19">
        <v>2</v>
      </c>
      <c r="C19">
        <v>1</v>
      </c>
      <c r="D19" t="s">
        <v>167</v>
      </c>
      <c r="E19" t="s">
        <v>120</v>
      </c>
      <c r="F19">
        <v>0</v>
      </c>
      <c r="G19">
        <v>9</v>
      </c>
      <c r="H19">
        <v>10</v>
      </c>
      <c r="I19" s="3">
        <f t="shared" si="0"/>
        <v>0.9</v>
      </c>
      <c r="J19">
        <v>2</v>
      </c>
      <c r="K19">
        <v>8</v>
      </c>
      <c r="L19" s="3">
        <f t="shared" si="1"/>
        <v>0.25</v>
      </c>
      <c r="M19">
        <v>1</v>
      </c>
      <c r="N19">
        <v>4</v>
      </c>
      <c r="O19" s="3">
        <f t="shared" si="2"/>
        <v>0.25</v>
      </c>
    </row>
    <row r="20" spans="1:15" x14ac:dyDescent="0.3">
      <c r="A20">
        <v>2022</v>
      </c>
      <c r="B20">
        <v>2</v>
      </c>
      <c r="C20">
        <v>1</v>
      </c>
      <c r="D20" t="s">
        <v>168</v>
      </c>
      <c r="E20" t="s">
        <v>169</v>
      </c>
      <c r="F20">
        <v>1</v>
      </c>
      <c r="G20">
        <v>7</v>
      </c>
      <c r="H20">
        <v>14</v>
      </c>
      <c r="I20" s="3">
        <f t="shared" si="0"/>
        <v>0.5</v>
      </c>
      <c r="J20">
        <v>5</v>
      </c>
      <c r="K20">
        <v>10</v>
      </c>
      <c r="L20" s="3">
        <f t="shared" si="1"/>
        <v>0.5</v>
      </c>
      <c r="M20">
        <v>2</v>
      </c>
      <c r="N20">
        <v>3</v>
      </c>
      <c r="O20" s="3">
        <f t="shared" si="2"/>
        <v>0.66666666666666663</v>
      </c>
    </row>
    <row r="21" spans="1:15" x14ac:dyDescent="0.3">
      <c r="A21">
        <v>2023</v>
      </c>
      <c r="B21">
        <v>2</v>
      </c>
      <c r="C21">
        <v>0</v>
      </c>
      <c r="D21" t="s">
        <v>130</v>
      </c>
      <c r="E21" t="s">
        <v>96</v>
      </c>
      <c r="F21">
        <v>0</v>
      </c>
      <c r="G21">
        <v>4</v>
      </c>
      <c r="H21">
        <v>15</v>
      </c>
      <c r="I21" s="3">
        <f t="shared" si="0"/>
        <v>0.26666666666666666</v>
      </c>
      <c r="J21">
        <v>4</v>
      </c>
      <c r="K21">
        <v>7</v>
      </c>
      <c r="L21" s="3">
        <f t="shared" si="1"/>
        <v>0.5714285714285714</v>
      </c>
      <c r="M21">
        <v>3</v>
      </c>
      <c r="N21">
        <v>10</v>
      </c>
      <c r="O21" s="3">
        <f t="shared" si="2"/>
        <v>0.3</v>
      </c>
    </row>
    <row r="22" spans="1:15" x14ac:dyDescent="0.3">
      <c r="A22">
        <v>2023</v>
      </c>
      <c r="B22">
        <v>2</v>
      </c>
      <c r="C22">
        <v>0</v>
      </c>
      <c r="D22" t="s">
        <v>148</v>
      </c>
      <c r="E22" t="s">
        <v>149</v>
      </c>
      <c r="F22">
        <v>0</v>
      </c>
      <c r="G22">
        <v>7</v>
      </c>
      <c r="H22">
        <v>9</v>
      </c>
      <c r="I22" s="3">
        <f t="shared" si="0"/>
        <v>0.77777777777777779</v>
      </c>
      <c r="J22">
        <v>3</v>
      </c>
      <c r="K22">
        <v>5</v>
      </c>
      <c r="L22" s="3">
        <f t="shared" si="1"/>
        <v>0.6</v>
      </c>
      <c r="M22">
        <v>1</v>
      </c>
      <c r="N22">
        <v>5</v>
      </c>
      <c r="O22" s="3">
        <f t="shared" si="2"/>
        <v>0.2</v>
      </c>
    </row>
    <row r="23" spans="1:15" x14ac:dyDescent="0.3">
      <c r="A23">
        <v>2023</v>
      </c>
      <c r="B23">
        <v>2</v>
      </c>
      <c r="C23">
        <v>0</v>
      </c>
      <c r="D23" t="s">
        <v>150</v>
      </c>
      <c r="E23" t="s">
        <v>151</v>
      </c>
      <c r="F23">
        <v>1</v>
      </c>
      <c r="G23">
        <v>13</v>
      </c>
      <c r="H23">
        <v>18</v>
      </c>
      <c r="I23" s="3">
        <f t="shared" si="0"/>
        <v>0.72222222222222221</v>
      </c>
      <c r="J23">
        <v>4</v>
      </c>
      <c r="K23">
        <v>12</v>
      </c>
      <c r="L23" s="3">
        <f t="shared" si="1"/>
        <v>0.33333333333333331</v>
      </c>
      <c r="M23">
        <v>6</v>
      </c>
      <c r="N23">
        <v>9</v>
      </c>
      <c r="O23" s="3">
        <f t="shared" si="2"/>
        <v>0.66666666666666663</v>
      </c>
    </row>
    <row r="24" spans="1:15" x14ac:dyDescent="0.3">
      <c r="A24">
        <v>2023</v>
      </c>
      <c r="B24">
        <v>2</v>
      </c>
      <c r="C24">
        <v>0</v>
      </c>
      <c r="D24" t="s">
        <v>131</v>
      </c>
      <c r="E24" t="s">
        <v>132</v>
      </c>
      <c r="F24">
        <v>1</v>
      </c>
      <c r="G24">
        <v>9</v>
      </c>
      <c r="H24">
        <v>19</v>
      </c>
      <c r="I24" s="3">
        <f t="shared" si="0"/>
        <v>0.47368421052631576</v>
      </c>
      <c r="J24">
        <v>4</v>
      </c>
      <c r="K24">
        <v>7</v>
      </c>
      <c r="L24" s="3">
        <f t="shared" si="1"/>
        <v>0.5714285714285714</v>
      </c>
      <c r="M24">
        <v>5</v>
      </c>
      <c r="N24">
        <v>8</v>
      </c>
      <c r="O24" s="3">
        <f t="shared" si="2"/>
        <v>0.625</v>
      </c>
    </row>
    <row r="25" spans="1:15" x14ac:dyDescent="0.3">
      <c r="A25">
        <v>2023</v>
      </c>
      <c r="B25">
        <v>2</v>
      </c>
      <c r="C25">
        <v>0</v>
      </c>
      <c r="D25" t="s">
        <v>135</v>
      </c>
      <c r="E25" t="s">
        <v>76</v>
      </c>
      <c r="F25">
        <v>1</v>
      </c>
      <c r="G25">
        <v>9</v>
      </c>
      <c r="H25">
        <v>10</v>
      </c>
      <c r="I25" s="3">
        <f t="shared" si="0"/>
        <v>0.9</v>
      </c>
      <c r="J25">
        <v>3</v>
      </c>
      <c r="K25">
        <v>7</v>
      </c>
      <c r="L25" s="3">
        <f t="shared" si="1"/>
        <v>0.42857142857142855</v>
      </c>
      <c r="M25">
        <v>2</v>
      </c>
      <c r="N25">
        <v>2</v>
      </c>
      <c r="O25" s="3">
        <f t="shared" si="2"/>
        <v>1</v>
      </c>
    </row>
    <row r="26" spans="1:15" x14ac:dyDescent="0.3">
      <c r="A26">
        <v>2023</v>
      </c>
      <c r="B26">
        <v>2</v>
      </c>
      <c r="C26">
        <v>0</v>
      </c>
      <c r="D26" t="s">
        <v>136</v>
      </c>
      <c r="E26" t="s">
        <v>137</v>
      </c>
      <c r="F26">
        <v>1</v>
      </c>
      <c r="G26">
        <v>12</v>
      </c>
      <c r="H26">
        <v>23</v>
      </c>
      <c r="I26" s="3">
        <f t="shared" si="0"/>
        <v>0.52173913043478259</v>
      </c>
      <c r="J26">
        <v>4</v>
      </c>
      <c r="K26">
        <v>8</v>
      </c>
      <c r="L26" s="3">
        <f t="shared" si="1"/>
        <v>0.5</v>
      </c>
      <c r="M26">
        <v>7</v>
      </c>
      <c r="N26">
        <v>10</v>
      </c>
      <c r="O26" s="3">
        <f t="shared" si="2"/>
        <v>0.7</v>
      </c>
    </row>
    <row r="27" spans="1:15" x14ac:dyDescent="0.3">
      <c r="A27">
        <v>2023</v>
      </c>
      <c r="B27">
        <v>2</v>
      </c>
      <c r="C27">
        <v>0</v>
      </c>
      <c r="D27" t="s">
        <v>138</v>
      </c>
      <c r="E27" t="s">
        <v>80</v>
      </c>
      <c r="F27">
        <v>1</v>
      </c>
      <c r="G27">
        <v>6</v>
      </c>
      <c r="H27">
        <v>9</v>
      </c>
      <c r="I27" s="3">
        <f t="shared" si="0"/>
        <v>0.66666666666666663</v>
      </c>
      <c r="J27">
        <v>6</v>
      </c>
      <c r="K27">
        <v>7</v>
      </c>
      <c r="L27" s="3">
        <f t="shared" si="1"/>
        <v>0.8571428571428571</v>
      </c>
      <c r="M27">
        <v>4</v>
      </c>
      <c r="N27">
        <v>4</v>
      </c>
      <c r="O27" s="3">
        <f t="shared" si="2"/>
        <v>1</v>
      </c>
    </row>
    <row r="28" spans="1:15" x14ac:dyDescent="0.3">
      <c r="A28">
        <v>2023</v>
      </c>
      <c r="B28">
        <v>2</v>
      </c>
      <c r="C28">
        <v>0</v>
      </c>
      <c r="D28" t="s">
        <v>133</v>
      </c>
      <c r="E28" t="s">
        <v>134</v>
      </c>
      <c r="F28">
        <v>1</v>
      </c>
      <c r="G28">
        <v>10</v>
      </c>
      <c r="H28">
        <v>20</v>
      </c>
      <c r="I28" s="3">
        <f t="shared" si="0"/>
        <v>0.5</v>
      </c>
      <c r="J28">
        <v>6</v>
      </c>
      <c r="K28">
        <v>14</v>
      </c>
      <c r="L28" s="3">
        <f t="shared" si="1"/>
        <v>0.42857142857142855</v>
      </c>
      <c r="M28">
        <v>4</v>
      </c>
      <c r="N28">
        <v>8</v>
      </c>
      <c r="O28" s="3">
        <f t="shared" si="2"/>
        <v>0.5</v>
      </c>
    </row>
    <row r="29" spans="1:15" x14ac:dyDescent="0.3">
      <c r="A29">
        <v>2023</v>
      </c>
      <c r="B29">
        <v>2</v>
      </c>
      <c r="C29">
        <v>1</v>
      </c>
      <c r="D29" t="s">
        <v>143</v>
      </c>
      <c r="E29" t="s">
        <v>144</v>
      </c>
      <c r="F29">
        <v>1</v>
      </c>
      <c r="G29">
        <v>6</v>
      </c>
      <c r="H29">
        <v>11</v>
      </c>
      <c r="I29" s="3">
        <f t="shared" si="0"/>
        <v>0.54545454545454541</v>
      </c>
      <c r="J29">
        <v>6</v>
      </c>
      <c r="K29">
        <v>11</v>
      </c>
      <c r="L29" s="3">
        <f t="shared" si="1"/>
        <v>0.54545454545454541</v>
      </c>
      <c r="M29">
        <v>0</v>
      </c>
      <c r="N29">
        <v>2</v>
      </c>
      <c r="O29" s="3">
        <f t="shared" si="2"/>
        <v>0</v>
      </c>
    </row>
    <row r="30" spans="1:15" x14ac:dyDescent="0.3">
      <c r="A30">
        <v>2023</v>
      </c>
      <c r="B30">
        <v>2</v>
      </c>
      <c r="C30">
        <v>1</v>
      </c>
      <c r="D30" t="s">
        <v>141</v>
      </c>
      <c r="E30" t="s">
        <v>142</v>
      </c>
      <c r="F30">
        <v>0</v>
      </c>
      <c r="G30">
        <v>6</v>
      </c>
      <c r="H30">
        <v>13</v>
      </c>
      <c r="I30" s="3">
        <f t="shared" si="0"/>
        <v>0.46153846153846156</v>
      </c>
      <c r="J30">
        <v>5</v>
      </c>
      <c r="K30">
        <v>11</v>
      </c>
      <c r="L30" s="3">
        <f t="shared" si="1"/>
        <v>0.45454545454545453</v>
      </c>
      <c r="M30">
        <v>6</v>
      </c>
      <c r="N30">
        <v>13</v>
      </c>
      <c r="O30" s="3">
        <f t="shared" si="2"/>
        <v>0.46153846153846156</v>
      </c>
    </row>
    <row r="31" spans="1:15" x14ac:dyDescent="0.3">
      <c r="A31">
        <v>2023</v>
      </c>
      <c r="B31">
        <v>2</v>
      </c>
      <c r="C31">
        <v>0</v>
      </c>
      <c r="D31" t="s">
        <v>145</v>
      </c>
      <c r="E31" t="s">
        <v>146</v>
      </c>
      <c r="F31">
        <v>0</v>
      </c>
      <c r="G31">
        <v>10</v>
      </c>
      <c r="H31">
        <v>19</v>
      </c>
      <c r="I31" s="3">
        <f t="shared" si="0"/>
        <v>0.52631578947368418</v>
      </c>
      <c r="J31">
        <v>3</v>
      </c>
      <c r="K31">
        <v>6</v>
      </c>
      <c r="L31" s="3">
        <f t="shared" si="1"/>
        <v>0.5</v>
      </c>
      <c r="M31">
        <v>3</v>
      </c>
      <c r="N31">
        <v>7</v>
      </c>
      <c r="O31" s="3">
        <f t="shared" si="2"/>
        <v>0.42857142857142855</v>
      </c>
    </row>
    <row r="32" spans="1:15" x14ac:dyDescent="0.3">
      <c r="A32">
        <v>2023</v>
      </c>
      <c r="B32">
        <v>2</v>
      </c>
      <c r="C32">
        <v>0</v>
      </c>
      <c r="D32" t="s">
        <v>147</v>
      </c>
      <c r="E32" t="s">
        <v>96</v>
      </c>
      <c r="F32">
        <v>0</v>
      </c>
      <c r="G32">
        <v>4</v>
      </c>
      <c r="H32">
        <v>7</v>
      </c>
      <c r="I32" s="3">
        <f t="shared" si="0"/>
        <v>0.5714285714285714</v>
      </c>
      <c r="J32">
        <v>1</v>
      </c>
      <c r="K32">
        <v>1</v>
      </c>
      <c r="L32" s="3">
        <f t="shared" si="1"/>
        <v>1</v>
      </c>
      <c r="M32">
        <v>4</v>
      </c>
      <c r="N32">
        <v>8</v>
      </c>
      <c r="O32" s="3">
        <f t="shared" si="2"/>
        <v>0.5</v>
      </c>
    </row>
    <row r="33" spans="1:15" x14ac:dyDescent="0.3">
      <c r="A33">
        <v>2023</v>
      </c>
      <c r="B33">
        <v>2</v>
      </c>
      <c r="C33">
        <v>1</v>
      </c>
      <c r="D33" t="s">
        <v>121</v>
      </c>
      <c r="E33" t="s">
        <v>56</v>
      </c>
      <c r="F33">
        <v>0</v>
      </c>
      <c r="G33">
        <v>5</v>
      </c>
      <c r="H33">
        <v>6</v>
      </c>
      <c r="I33" s="3">
        <f t="shared" si="0"/>
        <v>0.83333333333333337</v>
      </c>
      <c r="J33">
        <v>0</v>
      </c>
      <c r="K33">
        <v>0</v>
      </c>
      <c r="L33" s="3">
        <v>0</v>
      </c>
      <c r="M33">
        <v>4</v>
      </c>
      <c r="N33">
        <v>7</v>
      </c>
      <c r="O33" s="3">
        <f t="shared" si="2"/>
        <v>0.5714285714285714</v>
      </c>
    </row>
    <row r="34" spans="1:15" x14ac:dyDescent="0.3">
      <c r="A34">
        <v>2023</v>
      </c>
      <c r="B34">
        <v>2</v>
      </c>
      <c r="C34">
        <v>1</v>
      </c>
      <c r="D34" t="s">
        <v>128</v>
      </c>
      <c r="E34" t="s">
        <v>129</v>
      </c>
      <c r="F34">
        <v>1</v>
      </c>
      <c r="G34">
        <v>6</v>
      </c>
      <c r="H34">
        <v>8</v>
      </c>
      <c r="I34" s="3">
        <f t="shared" ref="I34:I65" si="3">G34/H34</f>
        <v>0.75</v>
      </c>
      <c r="J34">
        <v>6</v>
      </c>
      <c r="K34">
        <v>11</v>
      </c>
      <c r="L34" s="3">
        <f t="shared" ref="L34:L75" si="4">J34/K34</f>
        <v>0.54545454545454541</v>
      </c>
      <c r="M34">
        <v>0</v>
      </c>
      <c r="N34">
        <v>0</v>
      </c>
      <c r="O34" s="3">
        <v>0</v>
      </c>
    </row>
    <row r="35" spans="1:15" x14ac:dyDescent="0.3">
      <c r="A35">
        <v>2023</v>
      </c>
      <c r="B35">
        <v>2</v>
      </c>
      <c r="C35">
        <v>1</v>
      </c>
      <c r="D35" t="s">
        <v>122</v>
      </c>
      <c r="E35" t="s">
        <v>123</v>
      </c>
      <c r="F35">
        <v>1</v>
      </c>
      <c r="G35">
        <v>6</v>
      </c>
      <c r="H35">
        <v>9</v>
      </c>
      <c r="I35" s="3">
        <f t="shared" si="3"/>
        <v>0.66666666666666663</v>
      </c>
      <c r="J35">
        <v>6</v>
      </c>
      <c r="K35">
        <v>12</v>
      </c>
      <c r="L35" s="3">
        <f t="shared" si="4"/>
        <v>0.5</v>
      </c>
      <c r="M35">
        <v>2</v>
      </c>
      <c r="N35">
        <v>5</v>
      </c>
      <c r="O35" s="3">
        <f t="shared" ref="O35:O75" si="5">M35/N35</f>
        <v>0.4</v>
      </c>
    </row>
    <row r="36" spans="1:15" x14ac:dyDescent="0.3">
      <c r="A36">
        <v>2023</v>
      </c>
      <c r="B36">
        <v>2</v>
      </c>
      <c r="C36">
        <v>1</v>
      </c>
      <c r="D36" t="s">
        <v>124</v>
      </c>
      <c r="E36" t="s">
        <v>125</v>
      </c>
      <c r="F36">
        <v>1</v>
      </c>
      <c r="G36">
        <v>10</v>
      </c>
      <c r="H36">
        <v>16</v>
      </c>
      <c r="I36" s="3">
        <f t="shared" si="3"/>
        <v>0.625</v>
      </c>
      <c r="J36">
        <v>6</v>
      </c>
      <c r="K36">
        <v>13</v>
      </c>
      <c r="L36" s="3">
        <f t="shared" si="4"/>
        <v>0.46153846153846156</v>
      </c>
      <c r="M36">
        <v>8</v>
      </c>
      <c r="N36">
        <v>13</v>
      </c>
      <c r="O36" s="3">
        <f t="shared" si="5"/>
        <v>0.61538461538461542</v>
      </c>
    </row>
    <row r="37" spans="1:15" x14ac:dyDescent="0.3">
      <c r="A37">
        <v>2023</v>
      </c>
      <c r="B37">
        <v>2</v>
      </c>
      <c r="C37">
        <v>1</v>
      </c>
      <c r="D37" t="s">
        <v>126</v>
      </c>
      <c r="E37" t="s">
        <v>127</v>
      </c>
      <c r="F37">
        <v>1</v>
      </c>
      <c r="G37">
        <v>9</v>
      </c>
      <c r="H37">
        <v>12</v>
      </c>
      <c r="I37" s="3">
        <f t="shared" si="3"/>
        <v>0.75</v>
      </c>
      <c r="J37">
        <v>6</v>
      </c>
      <c r="K37">
        <v>8</v>
      </c>
      <c r="L37" s="3">
        <f t="shared" si="4"/>
        <v>0.75</v>
      </c>
      <c r="M37">
        <v>6</v>
      </c>
      <c r="N37">
        <v>9</v>
      </c>
      <c r="O37" s="3">
        <f t="shared" si="5"/>
        <v>0.66666666666666663</v>
      </c>
    </row>
    <row r="38" spans="1:15" x14ac:dyDescent="0.3">
      <c r="A38">
        <v>2023</v>
      </c>
      <c r="B38">
        <v>2</v>
      </c>
      <c r="C38">
        <v>1</v>
      </c>
      <c r="D38" t="s">
        <v>139</v>
      </c>
      <c r="E38" t="s">
        <v>140</v>
      </c>
      <c r="F38">
        <v>0</v>
      </c>
      <c r="G38">
        <v>4</v>
      </c>
      <c r="H38">
        <v>9</v>
      </c>
      <c r="I38" s="3">
        <f t="shared" si="3"/>
        <v>0.44444444444444442</v>
      </c>
      <c r="J38">
        <v>4</v>
      </c>
      <c r="K38">
        <v>5</v>
      </c>
      <c r="L38" s="3">
        <f t="shared" si="4"/>
        <v>0.8</v>
      </c>
      <c r="M38">
        <v>8</v>
      </c>
      <c r="N38">
        <v>14</v>
      </c>
      <c r="O38" s="3">
        <f t="shared" si="5"/>
        <v>0.5714285714285714</v>
      </c>
    </row>
    <row r="39" spans="1:15" x14ac:dyDescent="0.3">
      <c r="A39">
        <v>2023</v>
      </c>
      <c r="B39">
        <v>2</v>
      </c>
      <c r="C39">
        <v>0</v>
      </c>
      <c r="D39" t="s">
        <v>117</v>
      </c>
      <c r="E39" t="s">
        <v>118</v>
      </c>
      <c r="F39">
        <v>1</v>
      </c>
      <c r="G39">
        <v>8</v>
      </c>
      <c r="H39">
        <v>10</v>
      </c>
      <c r="I39" s="3">
        <f t="shared" si="3"/>
        <v>0.8</v>
      </c>
      <c r="J39">
        <v>6</v>
      </c>
      <c r="K39">
        <v>10</v>
      </c>
      <c r="L39" s="3">
        <f t="shared" si="4"/>
        <v>0.6</v>
      </c>
      <c r="M39">
        <v>4</v>
      </c>
      <c r="N39">
        <v>9</v>
      </c>
      <c r="O39" s="3">
        <f t="shared" si="5"/>
        <v>0.44444444444444442</v>
      </c>
    </row>
    <row r="40" spans="1:15" x14ac:dyDescent="0.3">
      <c r="A40">
        <v>2023</v>
      </c>
      <c r="B40">
        <v>2</v>
      </c>
      <c r="C40">
        <v>0</v>
      </c>
      <c r="D40" t="s">
        <v>113</v>
      </c>
      <c r="E40" t="s">
        <v>114</v>
      </c>
      <c r="F40">
        <v>0</v>
      </c>
      <c r="G40">
        <v>9</v>
      </c>
      <c r="H40">
        <v>15</v>
      </c>
      <c r="I40" s="3">
        <f t="shared" si="3"/>
        <v>0.6</v>
      </c>
      <c r="J40">
        <v>3</v>
      </c>
      <c r="K40">
        <v>5</v>
      </c>
      <c r="L40" s="3">
        <f t="shared" si="4"/>
        <v>0.6</v>
      </c>
      <c r="M40">
        <v>5</v>
      </c>
      <c r="N40">
        <v>8</v>
      </c>
      <c r="O40" s="3">
        <f t="shared" si="5"/>
        <v>0.625</v>
      </c>
    </row>
    <row r="41" spans="1:15" x14ac:dyDescent="0.3">
      <c r="A41">
        <v>2023</v>
      </c>
      <c r="B41">
        <v>2</v>
      </c>
      <c r="C41">
        <v>0</v>
      </c>
      <c r="D41" t="s">
        <v>115</v>
      </c>
      <c r="E41" t="s">
        <v>116</v>
      </c>
      <c r="F41">
        <v>1</v>
      </c>
      <c r="G41">
        <v>11</v>
      </c>
      <c r="H41">
        <v>18</v>
      </c>
      <c r="I41" s="3">
        <f t="shared" si="3"/>
        <v>0.61111111111111116</v>
      </c>
      <c r="J41">
        <v>6</v>
      </c>
      <c r="K41">
        <v>14</v>
      </c>
      <c r="L41" s="3">
        <f t="shared" si="4"/>
        <v>0.42857142857142855</v>
      </c>
      <c r="M41">
        <v>13</v>
      </c>
      <c r="N41">
        <v>17</v>
      </c>
      <c r="O41" s="3">
        <f t="shared" si="5"/>
        <v>0.76470588235294112</v>
      </c>
    </row>
    <row r="42" spans="1:15" x14ac:dyDescent="0.3">
      <c r="A42">
        <v>2024</v>
      </c>
      <c r="B42">
        <v>2</v>
      </c>
      <c r="C42">
        <v>1</v>
      </c>
      <c r="D42" t="s">
        <v>97</v>
      </c>
      <c r="E42" t="s">
        <v>56</v>
      </c>
      <c r="F42">
        <v>0</v>
      </c>
      <c r="G42">
        <v>5</v>
      </c>
      <c r="H42">
        <v>9</v>
      </c>
      <c r="I42" s="3">
        <f t="shared" si="3"/>
        <v>0.55555555555555558</v>
      </c>
      <c r="J42">
        <v>0</v>
      </c>
      <c r="K42">
        <v>4</v>
      </c>
      <c r="L42" s="3">
        <f t="shared" si="4"/>
        <v>0</v>
      </c>
      <c r="M42">
        <v>3</v>
      </c>
      <c r="N42">
        <v>6</v>
      </c>
      <c r="O42" s="3">
        <f t="shared" si="5"/>
        <v>0.5</v>
      </c>
    </row>
    <row r="43" spans="1:15" x14ac:dyDescent="0.3">
      <c r="A43">
        <v>2024</v>
      </c>
      <c r="B43">
        <v>2</v>
      </c>
      <c r="C43">
        <v>1</v>
      </c>
      <c r="D43" t="s">
        <v>100</v>
      </c>
      <c r="E43" t="s">
        <v>101</v>
      </c>
      <c r="F43">
        <v>1</v>
      </c>
      <c r="G43">
        <v>12</v>
      </c>
      <c r="H43">
        <v>27</v>
      </c>
      <c r="I43" s="3">
        <f t="shared" si="3"/>
        <v>0.44444444444444442</v>
      </c>
      <c r="J43">
        <v>6</v>
      </c>
      <c r="K43">
        <v>9</v>
      </c>
      <c r="L43" s="3">
        <f t="shared" si="4"/>
        <v>0.66666666666666663</v>
      </c>
      <c r="M43">
        <v>0</v>
      </c>
      <c r="N43">
        <v>2</v>
      </c>
      <c r="O43" s="3">
        <f t="shared" si="5"/>
        <v>0</v>
      </c>
    </row>
    <row r="44" spans="1:15" x14ac:dyDescent="0.3">
      <c r="A44">
        <v>2024</v>
      </c>
      <c r="B44">
        <v>2</v>
      </c>
      <c r="C44">
        <v>1</v>
      </c>
      <c r="D44" t="s">
        <v>107</v>
      </c>
      <c r="E44" t="s">
        <v>108</v>
      </c>
      <c r="F44">
        <v>1</v>
      </c>
      <c r="G44">
        <v>10</v>
      </c>
      <c r="H44">
        <v>23</v>
      </c>
      <c r="I44" s="3">
        <f t="shared" si="3"/>
        <v>0.43478260869565216</v>
      </c>
      <c r="J44">
        <v>5</v>
      </c>
      <c r="K44">
        <v>15</v>
      </c>
      <c r="L44" s="3">
        <f t="shared" si="4"/>
        <v>0.33333333333333331</v>
      </c>
      <c r="M44">
        <v>6</v>
      </c>
      <c r="N44">
        <v>9</v>
      </c>
      <c r="O44" s="3">
        <f t="shared" si="5"/>
        <v>0.66666666666666663</v>
      </c>
    </row>
    <row r="45" spans="1:15" x14ac:dyDescent="0.3">
      <c r="A45">
        <v>2024</v>
      </c>
      <c r="B45">
        <v>2</v>
      </c>
      <c r="C45">
        <v>1</v>
      </c>
      <c r="D45" t="s">
        <v>102</v>
      </c>
      <c r="E45" t="s">
        <v>103</v>
      </c>
      <c r="F45">
        <v>1</v>
      </c>
      <c r="G45">
        <v>7</v>
      </c>
      <c r="H45">
        <v>9</v>
      </c>
      <c r="I45" s="3">
        <f t="shared" si="3"/>
        <v>0.77777777777777779</v>
      </c>
      <c r="J45">
        <v>5</v>
      </c>
      <c r="K45">
        <v>7</v>
      </c>
      <c r="L45" s="3">
        <f t="shared" si="4"/>
        <v>0.7142857142857143</v>
      </c>
      <c r="M45">
        <v>1</v>
      </c>
      <c r="N45">
        <v>2</v>
      </c>
      <c r="O45" s="3">
        <f t="shared" si="5"/>
        <v>0.5</v>
      </c>
    </row>
    <row r="46" spans="1:15" x14ac:dyDescent="0.3">
      <c r="A46">
        <v>2024</v>
      </c>
      <c r="B46">
        <v>2</v>
      </c>
      <c r="C46">
        <v>1</v>
      </c>
      <c r="D46" t="s">
        <v>105</v>
      </c>
      <c r="E46" t="s">
        <v>106</v>
      </c>
      <c r="F46">
        <v>1</v>
      </c>
      <c r="G46">
        <v>7</v>
      </c>
      <c r="H46">
        <v>16</v>
      </c>
      <c r="I46" s="3">
        <f t="shared" si="3"/>
        <v>0.4375</v>
      </c>
      <c r="J46">
        <v>5</v>
      </c>
      <c r="K46">
        <v>6</v>
      </c>
      <c r="L46" s="3">
        <f t="shared" si="4"/>
        <v>0.83333333333333337</v>
      </c>
      <c r="M46">
        <v>7</v>
      </c>
      <c r="N46">
        <v>9</v>
      </c>
      <c r="O46" s="3">
        <f t="shared" si="5"/>
        <v>0.77777777777777779</v>
      </c>
    </row>
    <row r="47" spans="1:15" x14ac:dyDescent="0.3">
      <c r="A47">
        <v>2024</v>
      </c>
      <c r="B47">
        <v>2</v>
      </c>
      <c r="C47">
        <v>1</v>
      </c>
      <c r="D47" t="s">
        <v>98</v>
      </c>
      <c r="E47" t="s">
        <v>99</v>
      </c>
      <c r="F47">
        <v>1</v>
      </c>
      <c r="G47">
        <v>8</v>
      </c>
      <c r="H47">
        <v>11</v>
      </c>
      <c r="I47" s="3">
        <f t="shared" si="3"/>
        <v>0.72727272727272729</v>
      </c>
      <c r="J47">
        <v>4</v>
      </c>
      <c r="K47">
        <v>11</v>
      </c>
      <c r="L47" s="3">
        <f t="shared" si="4"/>
        <v>0.36363636363636365</v>
      </c>
      <c r="M47">
        <v>8</v>
      </c>
      <c r="N47">
        <v>10</v>
      </c>
      <c r="O47" s="3">
        <f t="shared" si="5"/>
        <v>0.8</v>
      </c>
    </row>
    <row r="48" spans="1:15" x14ac:dyDescent="0.3">
      <c r="A48">
        <v>2024</v>
      </c>
      <c r="B48">
        <v>2</v>
      </c>
      <c r="C48">
        <v>0</v>
      </c>
      <c r="D48" t="s">
        <v>59</v>
      </c>
      <c r="E48" t="s">
        <v>60</v>
      </c>
      <c r="F48">
        <v>0</v>
      </c>
      <c r="G48">
        <v>7</v>
      </c>
      <c r="H48">
        <v>16</v>
      </c>
      <c r="I48" s="3">
        <f t="shared" si="3"/>
        <v>0.4375</v>
      </c>
      <c r="J48">
        <v>0</v>
      </c>
      <c r="K48">
        <v>1</v>
      </c>
      <c r="L48" s="3">
        <f t="shared" si="4"/>
        <v>0</v>
      </c>
      <c r="M48">
        <v>2</v>
      </c>
      <c r="N48">
        <v>4</v>
      </c>
      <c r="O48" s="3">
        <f t="shared" si="5"/>
        <v>0.5</v>
      </c>
    </row>
    <row r="49" spans="1:15" x14ac:dyDescent="0.3">
      <c r="A49">
        <v>2024</v>
      </c>
      <c r="B49">
        <v>2</v>
      </c>
      <c r="C49">
        <v>0</v>
      </c>
      <c r="D49" t="s">
        <v>95</v>
      </c>
      <c r="E49" t="s">
        <v>96</v>
      </c>
      <c r="F49">
        <v>0</v>
      </c>
      <c r="G49">
        <v>5</v>
      </c>
      <c r="H49">
        <v>10</v>
      </c>
      <c r="I49" s="3">
        <f t="shared" si="3"/>
        <v>0.5</v>
      </c>
      <c r="J49">
        <v>0</v>
      </c>
      <c r="K49">
        <v>3</v>
      </c>
      <c r="L49" s="3">
        <f t="shared" si="4"/>
        <v>0</v>
      </c>
      <c r="M49">
        <v>2</v>
      </c>
      <c r="N49">
        <v>5</v>
      </c>
      <c r="O49" s="3">
        <f t="shared" si="5"/>
        <v>0.4</v>
      </c>
    </row>
    <row r="50" spans="1:15" x14ac:dyDescent="0.3">
      <c r="A50">
        <v>2024</v>
      </c>
      <c r="B50">
        <v>2</v>
      </c>
      <c r="C50">
        <v>0</v>
      </c>
      <c r="D50" t="s">
        <v>93</v>
      </c>
      <c r="E50" t="s">
        <v>94</v>
      </c>
      <c r="F50">
        <v>0</v>
      </c>
      <c r="G50">
        <v>5</v>
      </c>
      <c r="H50">
        <v>11</v>
      </c>
      <c r="I50" s="3">
        <f t="shared" si="3"/>
        <v>0.45454545454545453</v>
      </c>
      <c r="J50">
        <v>2</v>
      </c>
      <c r="K50">
        <v>6</v>
      </c>
      <c r="L50" s="3">
        <f t="shared" si="4"/>
        <v>0.33333333333333331</v>
      </c>
      <c r="M50">
        <v>9</v>
      </c>
      <c r="N50">
        <v>13</v>
      </c>
      <c r="O50" s="3">
        <f t="shared" si="5"/>
        <v>0.69230769230769229</v>
      </c>
    </row>
    <row r="51" spans="1:15" x14ac:dyDescent="0.3">
      <c r="A51">
        <v>2024</v>
      </c>
      <c r="B51">
        <v>2</v>
      </c>
      <c r="C51">
        <v>0</v>
      </c>
      <c r="D51" t="s">
        <v>81</v>
      </c>
      <c r="E51" t="s">
        <v>82</v>
      </c>
      <c r="F51">
        <v>1</v>
      </c>
      <c r="G51">
        <v>9</v>
      </c>
      <c r="H51">
        <v>16</v>
      </c>
      <c r="I51" s="3">
        <f t="shared" si="3"/>
        <v>0.5625</v>
      </c>
      <c r="J51">
        <v>7</v>
      </c>
      <c r="K51">
        <v>19</v>
      </c>
      <c r="L51" s="3">
        <f t="shared" si="4"/>
        <v>0.36842105263157893</v>
      </c>
      <c r="M51">
        <v>3</v>
      </c>
      <c r="N51">
        <v>8</v>
      </c>
      <c r="O51" s="3">
        <f t="shared" si="5"/>
        <v>0.375</v>
      </c>
    </row>
    <row r="52" spans="1:15" x14ac:dyDescent="0.3">
      <c r="A52">
        <v>2024</v>
      </c>
      <c r="B52">
        <v>2</v>
      </c>
      <c r="C52">
        <v>0</v>
      </c>
      <c r="D52" t="s">
        <v>70</v>
      </c>
      <c r="E52" t="s">
        <v>63</v>
      </c>
      <c r="F52">
        <v>1</v>
      </c>
      <c r="G52">
        <v>8</v>
      </c>
      <c r="H52">
        <v>14</v>
      </c>
      <c r="I52" s="3">
        <f t="shared" si="3"/>
        <v>0.5714285714285714</v>
      </c>
      <c r="J52">
        <v>4</v>
      </c>
      <c r="K52">
        <v>7</v>
      </c>
      <c r="L52" s="3">
        <f t="shared" si="4"/>
        <v>0.5714285714285714</v>
      </c>
      <c r="M52">
        <v>3</v>
      </c>
      <c r="N52">
        <v>4</v>
      </c>
      <c r="O52" s="3">
        <f t="shared" si="5"/>
        <v>0.75</v>
      </c>
    </row>
    <row r="53" spans="1:15" x14ac:dyDescent="0.3">
      <c r="A53">
        <v>2024</v>
      </c>
      <c r="B53">
        <v>2</v>
      </c>
      <c r="C53">
        <v>0</v>
      </c>
      <c r="D53" t="s">
        <v>73</v>
      </c>
      <c r="E53" t="s">
        <v>74</v>
      </c>
      <c r="F53">
        <v>1</v>
      </c>
      <c r="G53">
        <v>12</v>
      </c>
      <c r="H53">
        <v>18</v>
      </c>
      <c r="I53" s="3">
        <f t="shared" si="3"/>
        <v>0.66666666666666663</v>
      </c>
      <c r="J53">
        <v>6</v>
      </c>
      <c r="K53">
        <v>13</v>
      </c>
      <c r="L53" s="3">
        <f t="shared" si="4"/>
        <v>0.46153846153846156</v>
      </c>
      <c r="M53">
        <v>0</v>
      </c>
      <c r="N53">
        <v>5</v>
      </c>
      <c r="O53" s="3">
        <f t="shared" si="5"/>
        <v>0</v>
      </c>
    </row>
    <row r="54" spans="1:15" x14ac:dyDescent="0.3">
      <c r="A54">
        <v>2024</v>
      </c>
      <c r="B54">
        <v>2</v>
      </c>
      <c r="C54">
        <v>0</v>
      </c>
      <c r="D54" t="s">
        <v>75</v>
      </c>
      <c r="E54" t="s">
        <v>76</v>
      </c>
      <c r="F54">
        <v>1</v>
      </c>
      <c r="G54">
        <v>11</v>
      </c>
      <c r="H54">
        <v>15</v>
      </c>
      <c r="I54" s="3">
        <f t="shared" si="3"/>
        <v>0.73333333333333328</v>
      </c>
      <c r="J54">
        <v>7</v>
      </c>
      <c r="K54">
        <v>18</v>
      </c>
      <c r="L54" s="3">
        <f t="shared" si="4"/>
        <v>0.3888888888888889</v>
      </c>
      <c r="M54">
        <v>7</v>
      </c>
      <c r="N54">
        <v>11</v>
      </c>
      <c r="O54" s="3">
        <f t="shared" si="5"/>
        <v>0.63636363636363635</v>
      </c>
    </row>
    <row r="55" spans="1:15" x14ac:dyDescent="0.3">
      <c r="A55">
        <v>2024</v>
      </c>
      <c r="B55">
        <v>2</v>
      </c>
      <c r="C55">
        <v>0</v>
      </c>
      <c r="D55" t="s">
        <v>77</v>
      </c>
      <c r="E55" t="s">
        <v>78</v>
      </c>
      <c r="F55">
        <v>1</v>
      </c>
      <c r="G55">
        <v>8</v>
      </c>
      <c r="H55">
        <v>13</v>
      </c>
      <c r="I55" s="3">
        <f t="shared" si="3"/>
        <v>0.61538461538461542</v>
      </c>
      <c r="J55">
        <v>4</v>
      </c>
      <c r="K55">
        <v>7</v>
      </c>
      <c r="L55" s="3">
        <f t="shared" si="4"/>
        <v>0.5714285714285714</v>
      </c>
      <c r="M55">
        <v>1</v>
      </c>
      <c r="N55">
        <v>2</v>
      </c>
      <c r="O55" s="3">
        <f t="shared" si="5"/>
        <v>0.5</v>
      </c>
    </row>
    <row r="56" spans="1:15" x14ac:dyDescent="0.3">
      <c r="A56">
        <v>2024</v>
      </c>
      <c r="B56">
        <v>2</v>
      </c>
      <c r="C56">
        <v>0</v>
      </c>
      <c r="D56" t="s">
        <v>79</v>
      </c>
      <c r="E56" t="s">
        <v>80</v>
      </c>
      <c r="F56">
        <v>1</v>
      </c>
      <c r="G56">
        <v>6</v>
      </c>
      <c r="H56">
        <v>6</v>
      </c>
      <c r="I56" s="3">
        <f t="shared" si="3"/>
        <v>1</v>
      </c>
      <c r="J56">
        <v>6</v>
      </c>
      <c r="K56">
        <v>6</v>
      </c>
      <c r="L56" s="3">
        <f t="shared" si="4"/>
        <v>1</v>
      </c>
      <c r="M56">
        <v>4</v>
      </c>
      <c r="N56">
        <v>4</v>
      </c>
      <c r="O56" s="3">
        <f t="shared" si="5"/>
        <v>1</v>
      </c>
    </row>
    <row r="57" spans="1:15" x14ac:dyDescent="0.3">
      <c r="A57">
        <v>2024</v>
      </c>
      <c r="B57">
        <v>2</v>
      </c>
      <c r="C57">
        <v>0</v>
      </c>
      <c r="D57" t="s">
        <v>71</v>
      </c>
      <c r="E57" t="s">
        <v>72</v>
      </c>
      <c r="F57">
        <v>1</v>
      </c>
      <c r="G57">
        <v>7</v>
      </c>
      <c r="H57">
        <v>10</v>
      </c>
      <c r="I57" s="3">
        <f t="shared" si="3"/>
        <v>0.7</v>
      </c>
      <c r="J57">
        <v>6</v>
      </c>
      <c r="K57">
        <v>13</v>
      </c>
      <c r="L57" s="3">
        <f t="shared" si="4"/>
        <v>0.46153846153846156</v>
      </c>
      <c r="M57">
        <v>3</v>
      </c>
      <c r="N57">
        <v>6</v>
      </c>
      <c r="O57" s="3">
        <f t="shared" si="5"/>
        <v>0.5</v>
      </c>
    </row>
    <row r="58" spans="1:15" x14ac:dyDescent="0.3">
      <c r="A58">
        <v>2024</v>
      </c>
      <c r="B58">
        <v>2</v>
      </c>
      <c r="C58">
        <v>1</v>
      </c>
      <c r="D58" t="s">
        <v>85</v>
      </c>
      <c r="E58" t="s">
        <v>86</v>
      </c>
      <c r="F58">
        <v>1</v>
      </c>
      <c r="G58">
        <v>6</v>
      </c>
      <c r="H58">
        <v>10</v>
      </c>
      <c r="I58" s="3">
        <f t="shared" si="3"/>
        <v>0.6</v>
      </c>
      <c r="J58">
        <v>6</v>
      </c>
      <c r="K58">
        <v>16</v>
      </c>
      <c r="L58" s="3">
        <f t="shared" si="4"/>
        <v>0.375</v>
      </c>
      <c r="M58">
        <v>3</v>
      </c>
      <c r="N58">
        <v>4</v>
      </c>
      <c r="O58" s="3">
        <f t="shared" si="5"/>
        <v>0.75</v>
      </c>
    </row>
    <row r="59" spans="1:15" x14ac:dyDescent="0.3">
      <c r="A59">
        <v>2024</v>
      </c>
      <c r="B59">
        <v>2</v>
      </c>
      <c r="C59">
        <v>0</v>
      </c>
      <c r="D59" t="s">
        <v>87</v>
      </c>
      <c r="E59" t="s">
        <v>88</v>
      </c>
      <c r="F59">
        <v>1</v>
      </c>
      <c r="G59">
        <v>9</v>
      </c>
      <c r="H59">
        <v>15</v>
      </c>
      <c r="I59" s="3">
        <f t="shared" si="3"/>
        <v>0.6</v>
      </c>
      <c r="J59">
        <v>6</v>
      </c>
      <c r="K59">
        <v>8</v>
      </c>
      <c r="L59" s="3">
        <f t="shared" si="4"/>
        <v>0.75</v>
      </c>
      <c r="M59">
        <v>2</v>
      </c>
      <c r="N59">
        <v>5</v>
      </c>
      <c r="O59" s="3">
        <f t="shared" si="5"/>
        <v>0.4</v>
      </c>
    </row>
    <row r="60" spans="1:15" x14ac:dyDescent="0.3">
      <c r="A60">
        <v>2024</v>
      </c>
      <c r="B60">
        <v>2</v>
      </c>
      <c r="C60">
        <v>0</v>
      </c>
      <c r="D60" t="s">
        <v>89</v>
      </c>
      <c r="E60" t="s">
        <v>90</v>
      </c>
      <c r="F60">
        <v>0</v>
      </c>
      <c r="G60">
        <v>11</v>
      </c>
      <c r="H60">
        <v>21</v>
      </c>
      <c r="I60" s="3">
        <f t="shared" si="3"/>
        <v>0.52380952380952384</v>
      </c>
      <c r="J60">
        <v>2</v>
      </c>
      <c r="K60">
        <v>6</v>
      </c>
      <c r="L60" s="3">
        <f t="shared" si="4"/>
        <v>0.33333333333333331</v>
      </c>
      <c r="M60">
        <v>10</v>
      </c>
      <c r="N60">
        <v>14</v>
      </c>
      <c r="O60" s="3">
        <f t="shared" si="5"/>
        <v>0.7142857142857143</v>
      </c>
    </row>
    <row r="61" spans="1:15" x14ac:dyDescent="0.3">
      <c r="A61">
        <v>2024</v>
      </c>
      <c r="B61">
        <v>2</v>
      </c>
      <c r="C61">
        <v>0</v>
      </c>
      <c r="D61" t="s">
        <v>91</v>
      </c>
      <c r="E61" t="s">
        <v>92</v>
      </c>
      <c r="F61">
        <v>1</v>
      </c>
      <c r="G61">
        <v>6</v>
      </c>
      <c r="H61">
        <v>9</v>
      </c>
      <c r="I61" s="3">
        <f t="shared" si="3"/>
        <v>0.66666666666666663</v>
      </c>
      <c r="J61">
        <v>6</v>
      </c>
      <c r="K61">
        <v>10</v>
      </c>
      <c r="L61" s="3">
        <f t="shared" si="4"/>
        <v>0.6</v>
      </c>
      <c r="M61">
        <v>2</v>
      </c>
      <c r="N61">
        <v>4</v>
      </c>
      <c r="O61" s="3">
        <f t="shared" si="5"/>
        <v>0.5</v>
      </c>
    </row>
    <row r="62" spans="1:15" x14ac:dyDescent="0.3">
      <c r="A62">
        <v>2024</v>
      </c>
      <c r="B62">
        <v>2</v>
      </c>
      <c r="C62">
        <v>0</v>
      </c>
      <c r="D62" t="s">
        <v>49</v>
      </c>
      <c r="E62" t="s">
        <v>50</v>
      </c>
      <c r="F62">
        <v>1</v>
      </c>
      <c r="G62">
        <v>11</v>
      </c>
      <c r="H62">
        <v>19</v>
      </c>
      <c r="I62" s="3">
        <f t="shared" si="3"/>
        <v>0.57894736842105265</v>
      </c>
      <c r="J62">
        <v>1</v>
      </c>
      <c r="K62">
        <v>8</v>
      </c>
      <c r="L62" s="3">
        <f t="shared" si="4"/>
        <v>0.125</v>
      </c>
      <c r="M62">
        <v>1</v>
      </c>
      <c r="N62">
        <v>1</v>
      </c>
      <c r="O62" s="3">
        <f t="shared" si="5"/>
        <v>1</v>
      </c>
    </row>
    <row r="63" spans="1:15" x14ac:dyDescent="0.3">
      <c r="A63">
        <v>2024</v>
      </c>
      <c r="B63">
        <v>2</v>
      </c>
      <c r="C63">
        <v>0</v>
      </c>
      <c r="D63" t="s">
        <v>53</v>
      </c>
      <c r="E63" t="s">
        <v>54</v>
      </c>
      <c r="F63">
        <v>1</v>
      </c>
      <c r="G63">
        <v>8</v>
      </c>
      <c r="H63">
        <v>12</v>
      </c>
      <c r="I63" s="3">
        <f t="shared" si="3"/>
        <v>0.66666666666666663</v>
      </c>
      <c r="J63">
        <v>5</v>
      </c>
      <c r="K63">
        <v>8</v>
      </c>
      <c r="L63" s="3">
        <f t="shared" si="4"/>
        <v>0.625</v>
      </c>
      <c r="M63">
        <v>3</v>
      </c>
      <c r="N63">
        <v>4</v>
      </c>
      <c r="O63" s="3">
        <f t="shared" si="5"/>
        <v>0.75</v>
      </c>
    </row>
    <row r="64" spans="1:15" x14ac:dyDescent="0.3">
      <c r="A64">
        <v>2024</v>
      </c>
      <c r="B64">
        <v>2</v>
      </c>
      <c r="C64">
        <v>0</v>
      </c>
      <c r="D64" t="s">
        <v>51</v>
      </c>
      <c r="E64" t="s">
        <v>52</v>
      </c>
      <c r="F64">
        <v>1</v>
      </c>
      <c r="G64">
        <v>8</v>
      </c>
      <c r="H64">
        <v>12</v>
      </c>
      <c r="I64" s="3">
        <f t="shared" si="3"/>
        <v>0.66666666666666663</v>
      </c>
      <c r="J64">
        <v>4</v>
      </c>
      <c r="K64">
        <v>9</v>
      </c>
      <c r="L64" s="3">
        <f t="shared" si="4"/>
        <v>0.44444444444444442</v>
      </c>
      <c r="M64">
        <v>2</v>
      </c>
      <c r="N64">
        <v>5</v>
      </c>
      <c r="O64" s="3">
        <f t="shared" si="5"/>
        <v>0.4</v>
      </c>
    </row>
    <row r="65" spans="1:15" x14ac:dyDescent="0.3">
      <c r="A65">
        <v>2024</v>
      </c>
      <c r="B65">
        <v>2</v>
      </c>
      <c r="C65">
        <v>0</v>
      </c>
      <c r="D65" t="s">
        <v>109</v>
      </c>
      <c r="E65" t="s">
        <v>96</v>
      </c>
      <c r="F65">
        <v>0</v>
      </c>
      <c r="G65">
        <v>3</v>
      </c>
      <c r="H65">
        <v>7</v>
      </c>
      <c r="I65" s="3">
        <f t="shared" si="3"/>
        <v>0.42857142857142855</v>
      </c>
      <c r="J65">
        <v>2</v>
      </c>
      <c r="K65">
        <v>3</v>
      </c>
      <c r="L65" s="3">
        <f t="shared" si="4"/>
        <v>0.66666666666666663</v>
      </c>
      <c r="M65">
        <v>6</v>
      </c>
      <c r="N65">
        <v>11</v>
      </c>
      <c r="O65" s="3">
        <f t="shared" si="5"/>
        <v>0.54545454545454541</v>
      </c>
    </row>
    <row r="66" spans="1:15" x14ac:dyDescent="0.3">
      <c r="A66">
        <v>2024</v>
      </c>
      <c r="B66">
        <v>2</v>
      </c>
      <c r="C66">
        <v>0</v>
      </c>
      <c r="D66" t="s">
        <v>110</v>
      </c>
      <c r="E66" t="s">
        <v>112</v>
      </c>
      <c r="F66">
        <v>1</v>
      </c>
      <c r="G66">
        <v>8</v>
      </c>
      <c r="H66">
        <v>14</v>
      </c>
      <c r="I66" s="3">
        <f t="shared" ref="I66:I75" si="6">G66/H66</f>
        <v>0.5714285714285714</v>
      </c>
      <c r="J66">
        <v>4</v>
      </c>
      <c r="K66">
        <v>6</v>
      </c>
      <c r="L66" s="3">
        <f t="shared" si="4"/>
        <v>0.66666666666666663</v>
      </c>
      <c r="M66">
        <v>2</v>
      </c>
      <c r="N66">
        <v>3</v>
      </c>
      <c r="O66" s="3">
        <f t="shared" si="5"/>
        <v>0.66666666666666663</v>
      </c>
    </row>
    <row r="67" spans="1:15" x14ac:dyDescent="0.3">
      <c r="A67">
        <v>2024</v>
      </c>
      <c r="B67">
        <v>2</v>
      </c>
      <c r="C67">
        <v>0</v>
      </c>
      <c r="D67" t="s">
        <v>110</v>
      </c>
      <c r="E67" t="s">
        <v>111</v>
      </c>
      <c r="F67">
        <v>1</v>
      </c>
      <c r="G67">
        <v>8</v>
      </c>
      <c r="H67">
        <v>12</v>
      </c>
      <c r="I67" s="3">
        <f t="shared" si="6"/>
        <v>0.66666666666666663</v>
      </c>
      <c r="J67">
        <v>6</v>
      </c>
      <c r="K67">
        <v>12</v>
      </c>
      <c r="L67" s="3">
        <f t="shared" si="4"/>
        <v>0.5</v>
      </c>
      <c r="M67">
        <v>1</v>
      </c>
      <c r="N67">
        <v>4</v>
      </c>
      <c r="O67" s="3">
        <f t="shared" si="5"/>
        <v>0.25</v>
      </c>
    </row>
    <row r="68" spans="1:15" x14ac:dyDescent="0.3">
      <c r="A68">
        <v>2024</v>
      </c>
      <c r="B68">
        <v>2</v>
      </c>
      <c r="C68">
        <v>1</v>
      </c>
      <c r="D68" t="s">
        <v>61</v>
      </c>
      <c r="E68" t="s">
        <v>56</v>
      </c>
      <c r="F68">
        <v>0</v>
      </c>
      <c r="G68">
        <v>3</v>
      </c>
      <c r="H68">
        <v>5</v>
      </c>
      <c r="I68" s="3">
        <f t="shared" si="6"/>
        <v>0.6</v>
      </c>
      <c r="J68">
        <v>0</v>
      </c>
      <c r="K68">
        <v>1</v>
      </c>
      <c r="L68" s="3">
        <f t="shared" si="4"/>
        <v>0</v>
      </c>
      <c r="M68">
        <v>4</v>
      </c>
      <c r="N68">
        <v>8</v>
      </c>
      <c r="O68" s="3">
        <f t="shared" si="5"/>
        <v>0.5</v>
      </c>
    </row>
    <row r="69" spans="1:15" x14ac:dyDescent="0.3">
      <c r="A69">
        <v>2024</v>
      </c>
      <c r="B69">
        <v>2</v>
      </c>
      <c r="C69">
        <v>1</v>
      </c>
      <c r="D69" t="s">
        <v>68</v>
      </c>
      <c r="E69" t="s">
        <v>69</v>
      </c>
      <c r="F69">
        <v>1</v>
      </c>
      <c r="G69">
        <v>10</v>
      </c>
      <c r="H69">
        <v>15</v>
      </c>
      <c r="I69" s="3">
        <f t="shared" si="6"/>
        <v>0.66666666666666663</v>
      </c>
      <c r="J69">
        <v>6</v>
      </c>
      <c r="K69">
        <v>11</v>
      </c>
      <c r="L69" s="3">
        <f t="shared" si="4"/>
        <v>0.54545454545454541</v>
      </c>
      <c r="M69">
        <v>8</v>
      </c>
      <c r="N69">
        <v>12</v>
      </c>
      <c r="O69" s="3">
        <f t="shared" si="5"/>
        <v>0.66666666666666663</v>
      </c>
    </row>
    <row r="70" spans="1:15" x14ac:dyDescent="0.3">
      <c r="A70">
        <v>2024</v>
      </c>
      <c r="B70">
        <v>2</v>
      </c>
      <c r="C70">
        <v>1</v>
      </c>
      <c r="D70" t="s">
        <v>62</v>
      </c>
      <c r="E70" t="s">
        <v>63</v>
      </c>
      <c r="F70">
        <v>1</v>
      </c>
      <c r="G70">
        <v>13</v>
      </c>
      <c r="H70">
        <v>24</v>
      </c>
      <c r="I70" s="3">
        <f t="shared" si="6"/>
        <v>0.54166666666666663</v>
      </c>
      <c r="J70">
        <v>3</v>
      </c>
      <c r="K70">
        <v>8</v>
      </c>
      <c r="L70" s="3">
        <f t="shared" si="4"/>
        <v>0.375</v>
      </c>
      <c r="M70">
        <v>5</v>
      </c>
      <c r="N70">
        <v>7</v>
      </c>
      <c r="O70" s="3">
        <f t="shared" si="5"/>
        <v>0.7142857142857143</v>
      </c>
    </row>
    <row r="71" spans="1:15" x14ac:dyDescent="0.3">
      <c r="A71">
        <v>2024</v>
      </c>
      <c r="B71">
        <v>2</v>
      </c>
      <c r="C71">
        <v>1</v>
      </c>
      <c r="D71" t="s">
        <v>64</v>
      </c>
      <c r="E71" t="s">
        <v>65</v>
      </c>
      <c r="F71">
        <v>1</v>
      </c>
      <c r="G71">
        <v>7</v>
      </c>
      <c r="H71">
        <v>14</v>
      </c>
      <c r="I71" s="3">
        <f t="shared" si="6"/>
        <v>0.5</v>
      </c>
      <c r="J71">
        <v>5</v>
      </c>
      <c r="K71">
        <v>5</v>
      </c>
      <c r="L71" s="3">
        <f t="shared" si="4"/>
        <v>1</v>
      </c>
      <c r="M71">
        <v>1</v>
      </c>
      <c r="N71">
        <v>1</v>
      </c>
      <c r="O71" s="3">
        <f t="shared" si="5"/>
        <v>1</v>
      </c>
    </row>
    <row r="72" spans="1:15" x14ac:dyDescent="0.3">
      <c r="A72">
        <v>2024</v>
      </c>
      <c r="B72">
        <v>2</v>
      </c>
      <c r="C72">
        <v>1</v>
      </c>
      <c r="D72" t="s">
        <v>66</v>
      </c>
      <c r="E72" t="s">
        <v>67</v>
      </c>
      <c r="F72">
        <v>1</v>
      </c>
      <c r="G72">
        <v>12</v>
      </c>
      <c r="H72">
        <v>16</v>
      </c>
      <c r="I72" s="3">
        <f t="shared" si="6"/>
        <v>0.75</v>
      </c>
      <c r="J72">
        <v>6</v>
      </c>
      <c r="K72">
        <v>15</v>
      </c>
      <c r="L72" s="3">
        <f t="shared" si="4"/>
        <v>0.4</v>
      </c>
      <c r="M72">
        <v>3</v>
      </c>
      <c r="N72">
        <v>5</v>
      </c>
      <c r="O72" s="3">
        <f t="shared" si="5"/>
        <v>0.6</v>
      </c>
    </row>
    <row r="73" spans="1:15" x14ac:dyDescent="0.3">
      <c r="A73">
        <v>2024</v>
      </c>
      <c r="B73">
        <v>2</v>
      </c>
      <c r="C73">
        <v>1</v>
      </c>
      <c r="D73" t="s">
        <v>83</v>
      </c>
      <c r="E73" t="s">
        <v>84</v>
      </c>
      <c r="F73">
        <v>0</v>
      </c>
      <c r="G73">
        <v>10</v>
      </c>
      <c r="H73">
        <v>13</v>
      </c>
      <c r="I73" s="3">
        <f t="shared" si="6"/>
        <v>0.76923076923076927</v>
      </c>
      <c r="J73">
        <v>2</v>
      </c>
      <c r="K73">
        <v>8</v>
      </c>
      <c r="L73" s="3">
        <f t="shared" si="4"/>
        <v>0.25</v>
      </c>
      <c r="M73">
        <v>3</v>
      </c>
      <c r="N73">
        <v>7</v>
      </c>
      <c r="O73" s="3">
        <f t="shared" si="5"/>
        <v>0.42857142857142855</v>
      </c>
    </row>
    <row r="74" spans="1:15" x14ac:dyDescent="0.3">
      <c r="A74">
        <v>2024</v>
      </c>
      <c r="B74">
        <v>2</v>
      </c>
      <c r="C74">
        <v>0</v>
      </c>
      <c r="D74" t="s">
        <v>55</v>
      </c>
      <c r="E74" t="s">
        <v>56</v>
      </c>
      <c r="F74">
        <v>0</v>
      </c>
      <c r="G74">
        <v>8</v>
      </c>
      <c r="H74">
        <v>14</v>
      </c>
      <c r="I74" s="3">
        <f t="shared" si="6"/>
        <v>0.5714285714285714</v>
      </c>
      <c r="J74">
        <v>5</v>
      </c>
      <c r="K74">
        <v>12</v>
      </c>
      <c r="L74" s="3">
        <f t="shared" si="4"/>
        <v>0.41666666666666669</v>
      </c>
      <c r="M74">
        <v>5</v>
      </c>
      <c r="N74">
        <v>12</v>
      </c>
      <c r="O74" s="3">
        <f t="shared" si="5"/>
        <v>0.41666666666666669</v>
      </c>
    </row>
    <row r="75" spans="1:15" x14ac:dyDescent="0.3">
      <c r="A75">
        <v>2024</v>
      </c>
      <c r="B75">
        <v>2</v>
      </c>
      <c r="C75">
        <v>0</v>
      </c>
      <c r="D75" t="s">
        <v>57</v>
      </c>
      <c r="E75" t="s">
        <v>58</v>
      </c>
      <c r="F75">
        <v>1</v>
      </c>
      <c r="G75">
        <v>7</v>
      </c>
      <c r="H75">
        <v>10</v>
      </c>
      <c r="I75" s="3">
        <f t="shared" si="6"/>
        <v>0.7</v>
      </c>
      <c r="J75">
        <v>5</v>
      </c>
      <c r="K75">
        <v>12</v>
      </c>
      <c r="L75" s="3">
        <f t="shared" si="4"/>
        <v>0.41666666666666669</v>
      </c>
      <c r="M75">
        <v>2</v>
      </c>
      <c r="N75">
        <v>5</v>
      </c>
      <c r="O75" s="3">
        <f t="shared" si="5"/>
        <v>0.4</v>
      </c>
    </row>
  </sheetData>
  <sortState xmlns:xlrd2="http://schemas.microsoft.com/office/spreadsheetml/2017/richdata2" ref="A2:O75">
    <sortCondition ref="D1:D7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0845-2A6F-4E0F-AA08-E5985BDE220C}">
  <dimension ref="A1:V67"/>
  <sheetViews>
    <sheetView workbookViewId="0">
      <selection activeCell="A2" sqref="A2:XFD67"/>
    </sheetView>
  </sheetViews>
  <sheetFormatPr defaultRowHeight="14.4" x14ac:dyDescent="0.3"/>
  <cols>
    <col min="1" max="1" width="9.5546875" style="4" bestFit="1" customWidth="1"/>
    <col min="2" max="2" width="6" style="4" bestFit="1" customWidth="1"/>
    <col min="3" max="3" width="4.21875" style="4" bestFit="1" customWidth="1"/>
    <col min="4" max="4" width="22.88671875" bestFit="1" customWidth="1"/>
    <col min="5" max="5" width="15.5546875" bestFit="1" customWidth="1"/>
    <col min="6" max="6" width="3.5546875" bestFit="1" customWidth="1"/>
    <col min="7" max="9" width="8.88671875" style="3"/>
    <col min="10" max="10" width="11.109375" style="3" bestFit="1" customWidth="1"/>
    <col min="11" max="14" width="8.88671875" style="3"/>
    <col min="15" max="15" width="10" style="3" bestFit="1" customWidth="1"/>
    <col min="16" max="16" width="11.6640625" style="3" bestFit="1" customWidth="1"/>
    <col min="17" max="20" width="8.88671875" style="3"/>
    <col min="21" max="21" width="10" style="3" bestFit="1" customWidth="1"/>
    <col min="22" max="22" width="8.88671875" style="4"/>
  </cols>
  <sheetData>
    <row r="1" spans="1:22" x14ac:dyDescent="0.3">
      <c r="A1" s="4" t="s">
        <v>1</v>
      </c>
      <c r="B1" s="4" t="s">
        <v>246</v>
      </c>
      <c r="C1" s="4" t="s">
        <v>247</v>
      </c>
      <c r="D1" t="s">
        <v>33</v>
      </c>
      <c r="E1" t="s">
        <v>34</v>
      </c>
      <c r="F1" t="s">
        <v>245</v>
      </c>
      <c r="G1" s="3" t="s">
        <v>222</v>
      </c>
      <c r="H1" s="3" t="s">
        <v>223</v>
      </c>
      <c r="I1" s="3" t="s">
        <v>224</v>
      </c>
      <c r="J1" s="3" t="s">
        <v>225</v>
      </c>
      <c r="K1" s="3" t="s">
        <v>223</v>
      </c>
      <c r="L1" s="3" t="s">
        <v>224</v>
      </c>
      <c r="M1" s="3" t="s">
        <v>226</v>
      </c>
      <c r="N1" s="3" t="s">
        <v>227</v>
      </c>
      <c r="O1" s="3" t="s">
        <v>228</v>
      </c>
      <c r="P1" s="3" t="s">
        <v>229</v>
      </c>
      <c r="Q1" s="3" t="s">
        <v>223</v>
      </c>
      <c r="R1" s="3" t="s">
        <v>224</v>
      </c>
      <c r="S1" s="3" t="s">
        <v>226</v>
      </c>
      <c r="T1" s="3" t="s">
        <v>227</v>
      </c>
      <c r="U1" s="3" t="s">
        <v>228</v>
      </c>
      <c r="V1" s="4" t="s">
        <v>186</v>
      </c>
    </row>
    <row r="2" spans="1:22" x14ac:dyDescent="0.3">
      <c r="A2" s="4">
        <v>2022</v>
      </c>
      <c r="B2" s="4">
        <v>2</v>
      </c>
      <c r="C2" s="4">
        <v>0</v>
      </c>
      <c r="D2" t="s">
        <v>184</v>
      </c>
      <c r="E2" t="s">
        <v>185</v>
      </c>
      <c r="F2">
        <v>1</v>
      </c>
      <c r="G2" s="3">
        <v>0.30399999999999999</v>
      </c>
      <c r="H2" s="3">
        <v>0.435</v>
      </c>
      <c r="I2" s="3">
        <v>0.46500000000000002</v>
      </c>
      <c r="J2" s="3">
        <v>0.45200000000000001</v>
      </c>
      <c r="K2" s="3">
        <v>0.64500000000000002</v>
      </c>
      <c r="L2" s="3">
        <v>0.58799999999999997</v>
      </c>
      <c r="M2" s="3">
        <v>0.73299999999999998</v>
      </c>
      <c r="N2" s="3">
        <v>0.438</v>
      </c>
      <c r="O2" s="3">
        <v>0.66700000000000004</v>
      </c>
      <c r="P2" s="3">
        <v>0.21199999999999999</v>
      </c>
      <c r="Q2" s="3">
        <v>0.30299999999999999</v>
      </c>
      <c r="R2" s="3">
        <v>0.38500000000000001</v>
      </c>
      <c r="S2" s="3">
        <v>0.308</v>
      </c>
      <c r="T2" s="3">
        <v>0.8</v>
      </c>
      <c r="U2" s="3">
        <v>1</v>
      </c>
      <c r="V2" s="4">
        <v>55</v>
      </c>
    </row>
    <row r="3" spans="1:22" x14ac:dyDescent="0.3">
      <c r="A3" s="4">
        <v>2023</v>
      </c>
      <c r="B3" s="4">
        <v>2</v>
      </c>
      <c r="C3" s="4">
        <v>1</v>
      </c>
      <c r="D3" t="s">
        <v>180</v>
      </c>
      <c r="E3" t="s">
        <v>181</v>
      </c>
      <c r="F3">
        <v>0</v>
      </c>
      <c r="G3" s="3">
        <v>0.23599999999999999</v>
      </c>
      <c r="H3" s="3">
        <v>0.36099999999999999</v>
      </c>
      <c r="I3" s="3">
        <v>0.32100000000000001</v>
      </c>
      <c r="J3" s="3">
        <v>0.311</v>
      </c>
      <c r="K3" s="3">
        <v>0.51100000000000001</v>
      </c>
      <c r="L3" s="3">
        <v>0.45200000000000001</v>
      </c>
      <c r="M3" s="3">
        <v>0.61099999999999999</v>
      </c>
      <c r="N3" s="3">
        <v>0.63</v>
      </c>
      <c r="O3" s="3">
        <v>1</v>
      </c>
      <c r="P3" s="3">
        <v>0.12</v>
      </c>
      <c r="Q3" s="3">
        <v>0.12</v>
      </c>
      <c r="R3" s="3">
        <v>0.13600000000000001</v>
      </c>
      <c r="S3" s="3">
        <v>0.25</v>
      </c>
      <c r="T3" s="3">
        <v>0.222</v>
      </c>
      <c r="U3" s="3">
        <v>0.33300000000000002</v>
      </c>
      <c r="V3" s="4">
        <v>-14</v>
      </c>
    </row>
    <row r="4" spans="1:22" x14ac:dyDescent="0.3">
      <c r="A4" s="4">
        <v>2022</v>
      </c>
      <c r="B4" s="4">
        <v>2</v>
      </c>
      <c r="C4" s="4">
        <v>0</v>
      </c>
      <c r="D4" t="s">
        <v>172</v>
      </c>
      <c r="E4" t="s">
        <v>173</v>
      </c>
      <c r="F4">
        <v>0</v>
      </c>
      <c r="G4" s="3">
        <v>0.16400000000000001</v>
      </c>
      <c r="H4" s="3">
        <v>0.27900000000000003</v>
      </c>
      <c r="I4" s="3">
        <v>0.39100000000000001</v>
      </c>
      <c r="J4" s="3">
        <v>0.3</v>
      </c>
      <c r="K4" s="3">
        <v>0.53300000000000003</v>
      </c>
      <c r="L4" s="3">
        <v>0.52400000000000002</v>
      </c>
      <c r="M4" s="3">
        <v>0.41199999999999998</v>
      </c>
      <c r="N4" s="3">
        <v>0.46200000000000002</v>
      </c>
      <c r="O4" s="3">
        <v>0.2</v>
      </c>
      <c r="P4" s="3">
        <v>3.7999999999999999E-2</v>
      </c>
      <c r="Q4" s="3">
        <v>3.7999999999999999E-2</v>
      </c>
      <c r="R4" s="3">
        <v>0.28000000000000003</v>
      </c>
      <c r="S4" s="3">
        <v>0.36399999999999999</v>
      </c>
      <c r="T4" s="3">
        <v>0.2</v>
      </c>
      <c r="U4" s="3">
        <v>0.28599999999999998</v>
      </c>
      <c r="V4" s="4">
        <v>-81</v>
      </c>
    </row>
    <row r="5" spans="1:22" x14ac:dyDescent="0.3">
      <c r="A5" s="4">
        <v>2022</v>
      </c>
      <c r="B5" s="4">
        <v>2</v>
      </c>
      <c r="C5" s="4">
        <v>0</v>
      </c>
      <c r="D5" t="s">
        <v>178</v>
      </c>
      <c r="E5" t="s">
        <v>179</v>
      </c>
      <c r="F5">
        <v>0</v>
      </c>
      <c r="G5" s="3">
        <v>0.128</v>
      </c>
      <c r="H5" s="3">
        <v>0.27700000000000002</v>
      </c>
      <c r="I5" s="3">
        <v>0.46500000000000002</v>
      </c>
      <c r="J5" s="3">
        <v>0.14000000000000001</v>
      </c>
      <c r="K5" s="3">
        <v>0.39500000000000002</v>
      </c>
      <c r="L5" s="3">
        <v>0.432</v>
      </c>
      <c r="M5" s="3">
        <v>0.47599999999999998</v>
      </c>
      <c r="N5" s="3">
        <v>0.318</v>
      </c>
      <c r="O5" s="3">
        <v>0.8</v>
      </c>
      <c r="P5" s="3">
        <v>0.15</v>
      </c>
      <c r="Q5" s="3">
        <v>0.22500000000000001</v>
      </c>
      <c r="R5" s="3">
        <v>0.5</v>
      </c>
      <c r="S5" s="3">
        <v>0.3</v>
      </c>
      <c r="T5" s="3">
        <v>0.1</v>
      </c>
      <c r="U5" s="3">
        <v>0</v>
      </c>
      <c r="V5" s="4">
        <v>17</v>
      </c>
    </row>
    <row r="6" spans="1:22" x14ac:dyDescent="0.3">
      <c r="A6" s="4">
        <v>2024</v>
      </c>
      <c r="B6" s="4">
        <v>2</v>
      </c>
      <c r="C6" s="4">
        <v>0</v>
      </c>
      <c r="D6" t="s">
        <v>177</v>
      </c>
      <c r="E6" t="s">
        <v>60</v>
      </c>
      <c r="F6">
        <v>0</v>
      </c>
      <c r="G6" s="3">
        <v>0.191</v>
      </c>
      <c r="H6" s="3">
        <v>0.28699999999999998</v>
      </c>
      <c r="I6" s="3">
        <v>0.50700000000000001</v>
      </c>
      <c r="J6" s="3">
        <v>0.214</v>
      </c>
      <c r="K6" s="3">
        <v>0.32100000000000001</v>
      </c>
      <c r="L6" s="3">
        <v>0.54500000000000004</v>
      </c>
      <c r="M6" s="3">
        <v>0.34799999999999998</v>
      </c>
      <c r="N6" s="3">
        <v>0.51500000000000001</v>
      </c>
      <c r="O6" s="3">
        <v>1</v>
      </c>
      <c r="P6" s="3">
        <v>0.182</v>
      </c>
      <c r="Q6" s="3">
        <v>0.27300000000000002</v>
      </c>
      <c r="R6" s="3">
        <v>0.44400000000000001</v>
      </c>
      <c r="S6" s="3">
        <v>0.2</v>
      </c>
      <c r="T6" s="3">
        <v>0.44400000000000001</v>
      </c>
      <c r="U6" s="3">
        <v>0</v>
      </c>
      <c r="V6" s="4">
        <v>27</v>
      </c>
    </row>
    <row r="7" spans="1:22" x14ac:dyDescent="0.3">
      <c r="A7" s="4">
        <v>2023</v>
      </c>
      <c r="B7" s="4">
        <v>2</v>
      </c>
      <c r="C7" s="4">
        <v>0</v>
      </c>
      <c r="D7" t="s">
        <v>182</v>
      </c>
      <c r="E7" t="s">
        <v>183</v>
      </c>
      <c r="F7">
        <v>0</v>
      </c>
      <c r="G7" s="3">
        <v>0.185</v>
      </c>
      <c r="H7" s="3">
        <v>0.26200000000000001</v>
      </c>
      <c r="I7" s="3">
        <v>0.45800000000000002</v>
      </c>
      <c r="J7" s="3">
        <v>0.25700000000000001</v>
      </c>
      <c r="K7" s="3">
        <v>0.371</v>
      </c>
      <c r="L7" s="3">
        <v>0.57699999999999996</v>
      </c>
      <c r="M7" s="3">
        <v>0.44400000000000001</v>
      </c>
      <c r="N7" s="3">
        <v>0.41199999999999998</v>
      </c>
      <c r="O7" s="3">
        <v>0.66700000000000004</v>
      </c>
      <c r="P7" s="3">
        <v>0.12</v>
      </c>
      <c r="Q7" s="3">
        <v>0.16</v>
      </c>
      <c r="R7" s="3">
        <v>0.318</v>
      </c>
      <c r="S7" s="3">
        <v>9.0999999999999998E-2</v>
      </c>
      <c r="T7" s="3">
        <v>0.57099999999999995</v>
      </c>
      <c r="U7" s="3">
        <v>0</v>
      </c>
      <c r="V7" s="4">
        <v>-4</v>
      </c>
    </row>
    <row r="8" spans="1:22" x14ac:dyDescent="0.3">
      <c r="A8" s="4">
        <v>2024</v>
      </c>
      <c r="B8" s="4">
        <v>2</v>
      </c>
      <c r="C8" s="4">
        <v>1</v>
      </c>
      <c r="D8" t="s">
        <v>174</v>
      </c>
      <c r="E8" t="s">
        <v>96</v>
      </c>
      <c r="F8">
        <v>0</v>
      </c>
      <c r="G8" s="3">
        <v>0.23899999999999999</v>
      </c>
      <c r="H8" s="3">
        <v>0.30399999999999999</v>
      </c>
      <c r="I8" s="3">
        <v>0.32300000000000001</v>
      </c>
      <c r="J8" s="3">
        <v>0.34699999999999998</v>
      </c>
      <c r="K8" s="3">
        <v>0.44900000000000001</v>
      </c>
      <c r="L8" s="3">
        <v>0.40600000000000003</v>
      </c>
      <c r="M8" s="3">
        <v>0.41699999999999998</v>
      </c>
      <c r="N8" s="3">
        <v>0.32</v>
      </c>
      <c r="O8" s="3">
        <v>0</v>
      </c>
      <c r="P8" s="3">
        <v>0.13200000000000001</v>
      </c>
      <c r="Q8" s="3">
        <v>0.158</v>
      </c>
      <c r="R8" s="3">
        <v>0.24199999999999999</v>
      </c>
      <c r="S8" s="3">
        <v>0.27800000000000002</v>
      </c>
      <c r="T8" s="3">
        <v>0.3</v>
      </c>
      <c r="U8" s="3">
        <v>0.6</v>
      </c>
      <c r="V8" s="4">
        <v>15</v>
      </c>
    </row>
    <row r="9" spans="1:22" x14ac:dyDescent="0.3">
      <c r="A9" s="4">
        <v>2022</v>
      </c>
      <c r="B9" s="4">
        <v>2</v>
      </c>
      <c r="C9" s="4">
        <v>1</v>
      </c>
      <c r="D9" t="s">
        <v>175</v>
      </c>
      <c r="E9" t="s">
        <v>176</v>
      </c>
      <c r="F9">
        <v>1</v>
      </c>
      <c r="G9" s="3">
        <v>0.216</v>
      </c>
      <c r="H9" s="3">
        <v>0.32400000000000001</v>
      </c>
      <c r="I9" s="3">
        <v>0.52700000000000002</v>
      </c>
      <c r="J9" s="3">
        <v>0.40500000000000003</v>
      </c>
      <c r="K9" s="3">
        <v>0.59499999999999997</v>
      </c>
      <c r="L9" s="3">
        <v>0.77300000000000002</v>
      </c>
      <c r="M9" s="3">
        <v>0.55600000000000005</v>
      </c>
      <c r="N9" s="3">
        <v>0.52600000000000002</v>
      </c>
      <c r="O9" s="3">
        <v>1</v>
      </c>
      <c r="P9" s="3">
        <v>2.9000000000000001E-2</v>
      </c>
      <c r="Q9" s="3">
        <v>5.8999999999999997E-2</v>
      </c>
      <c r="R9" s="3">
        <v>0.36399999999999999</v>
      </c>
      <c r="S9" s="3">
        <v>0.38500000000000001</v>
      </c>
      <c r="T9" s="3">
        <v>0.42899999999999999</v>
      </c>
      <c r="U9" s="3">
        <v>0.5</v>
      </c>
      <c r="V9" s="4">
        <v>-87</v>
      </c>
    </row>
    <row r="10" spans="1:22" x14ac:dyDescent="0.3">
      <c r="A10" s="4">
        <v>2023</v>
      </c>
      <c r="B10" s="4">
        <v>2</v>
      </c>
      <c r="C10" s="4">
        <v>0</v>
      </c>
      <c r="D10" t="s">
        <v>152</v>
      </c>
      <c r="E10" t="s">
        <v>96</v>
      </c>
      <c r="F10">
        <v>0</v>
      </c>
      <c r="G10" s="3">
        <v>0.27100000000000002</v>
      </c>
      <c r="H10" s="3">
        <v>0.36499999999999999</v>
      </c>
      <c r="I10" s="3">
        <v>0.48399999999999999</v>
      </c>
      <c r="J10" s="3">
        <v>0.32100000000000001</v>
      </c>
      <c r="K10" s="3">
        <v>0.47199999999999998</v>
      </c>
      <c r="L10" s="3">
        <v>0.58299999999999996</v>
      </c>
      <c r="M10" s="3">
        <v>0.66700000000000004</v>
      </c>
      <c r="N10" s="3">
        <v>0.55200000000000005</v>
      </c>
      <c r="O10" s="3">
        <v>0.66700000000000004</v>
      </c>
      <c r="P10" s="3">
        <v>0.25700000000000001</v>
      </c>
      <c r="Q10" s="3">
        <v>0.28599999999999998</v>
      </c>
      <c r="R10" s="3">
        <v>0.34599999999999997</v>
      </c>
      <c r="S10" s="3">
        <v>0.38900000000000001</v>
      </c>
      <c r="T10" s="3">
        <v>0.52900000000000003</v>
      </c>
      <c r="U10" s="3">
        <v>0.5</v>
      </c>
      <c r="V10" s="4">
        <v>120</v>
      </c>
    </row>
    <row r="11" spans="1:22" x14ac:dyDescent="0.3">
      <c r="A11" s="4">
        <v>2023</v>
      </c>
      <c r="B11" s="4">
        <v>2</v>
      </c>
      <c r="C11" s="4">
        <v>0</v>
      </c>
      <c r="D11" t="s">
        <v>153</v>
      </c>
      <c r="E11" t="s">
        <v>154</v>
      </c>
      <c r="F11">
        <v>0</v>
      </c>
      <c r="G11" s="3">
        <v>0.38800000000000001</v>
      </c>
      <c r="H11" s="3">
        <v>0.47499999999999998</v>
      </c>
      <c r="I11" s="3">
        <v>0.41899999999999998</v>
      </c>
      <c r="J11" s="3">
        <v>0.59099999999999997</v>
      </c>
      <c r="K11" s="3">
        <v>0.70499999999999996</v>
      </c>
      <c r="L11" s="3">
        <v>0.44400000000000001</v>
      </c>
      <c r="M11" s="3">
        <v>0.70599999999999996</v>
      </c>
      <c r="N11" s="3">
        <v>0.29599999999999999</v>
      </c>
      <c r="O11" s="3">
        <v>0.5</v>
      </c>
      <c r="P11" s="3">
        <v>0.16700000000000001</v>
      </c>
      <c r="Q11" s="3">
        <v>0.23300000000000001</v>
      </c>
      <c r="R11" s="3">
        <v>0.4</v>
      </c>
      <c r="S11" s="3">
        <v>0.2</v>
      </c>
      <c r="T11" s="3">
        <v>0.26700000000000002</v>
      </c>
      <c r="U11" s="3">
        <v>0.5</v>
      </c>
      <c r="V11" s="4">
        <v>41</v>
      </c>
    </row>
    <row r="12" spans="1:22" x14ac:dyDescent="0.3">
      <c r="A12" s="4">
        <v>2023</v>
      </c>
      <c r="B12" s="4">
        <v>2</v>
      </c>
      <c r="C12" s="4">
        <v>0</v>
      </c>
      <c r="D12" t="s">
        <v>155</v>
      </c>
      <c r="E12" t="s">
        <v>156</v>
      </c>
      <c r="F12">
        <v>1</v>
      </c>
      <c r="G12" s="3">
        <v>0.36199999999999999</v>
      </c>
      <c r="H12" s="3">
        <v>0.46400000000000002</v>
      </c>
      <c r="I12" s="3">
        <v>0.46300000000000002</v>
      </c>
      <c r="J12" s="3">
        <v>0.46200000000000002</v>
      </c>
      <c r="K12" s="3">
        <v>0.64100000000000001</v>
      </c>
      <c r="L12" s="3">
        <v>0.66700000000000004</v>
      </c>
      <c r="M12" s="3">
        <v>0.47099999999999997</v>
      </c>
      <c r="N12" s="3">
        <v>0.59099999999999997</v>
      </c>
      <c r="O12" s="3">
        <v>0</v>
      </c>
      <c r="P12" s="3">
        <v>0.25900000000000001</v>
      </c>
      <c r="Q12" s="3">
        <v>0.25900000000000001</v>
      </c>
      <c r="R12" s="3">
        <v>0.25</v>
      </c>
      <c r="S12" s="3">
        <v>0.42899999999999999</v>
      </c>
      <c r="T12" s="3">
        <v>0.38500000000000001</v>
      </c>
      <c r="U12" s="3">
        <v>1</v>
      </c>
      <c r="V12" s="4">
        <v>17</v>
      </c>
    </row>
    <row r="13" spans="1:22" x14ac:dyDescent="0.3">
      <c r="A13" s="4">
        <v>2022</v>
      </c>
      <c r="B13" s="4">
        <v>2</v>
      </c>
      <c r="C13" s="4">
        <v>0</v>
      </c>
      <c r="D13" t="s">
        <v>157</v>
      </c>
      <c r="E13" t="s">
        <v>158</v>
      </c>
      <c r="F13">
        <v>1</v>
      </c>
      <c r="G13" s="3">
        <v>0.314</v>
      </c>
      <c r="H13" s="3">
        <v>0.43099999999999999</v>
      </c>
      <c r="I13" s="3">
        <v>0.58099999999999996</v>
      </c>
      <c r="J13" s="3">
        <v>0.42399999999999999</v>
      </c>
      <c r="K13" s="3">
        <v>0.60599999999999998</v>
      </c>
      <c r="L13" s="3">
        <v>0.68400000000000005</v>
      </c>
      <c r="M13" s="3">
        <v>0.6</v>
      </c>
      <c r="N13" s="3">
        <v>0.61099999999999999</v>
      </c>
      <c r="O13" s="3">
        <v>1</v>
      </c>
      <c r="P13" s="3">
        <v>0.14299999999999999</v>
      </c>
      <c r="Q13" s="3">
        <v>0.14299999999999999</v>
      </c>
      <c r="R13" s="3">
        <v>0.41699999999999998</v>
      </c>
      <c r="S13" s="3">
        <v>0.16700000000000001</v>
      </c>
      <c r="T13" s="3">
        <v>0.375</v>
      </c>
      <c r="U13" s="3">
        <v>0</v>
      </c>
      <c r="V13" s="4">
        <v>9</v>
      </c>
    </row>
    <row r="14" spans="1:22" x14ac:dyDescent="0.3">
      <c r="A14" s="4">
        <v>2024</v>
      </c>
      <c r="B14" s="4">
        <v>2</v>
      </c>
      <c r="C14" s="4">
        <v>0</v>
      </c>
      <c r="D14" t="s">
        <v>165</v>
      </c>
      <c r="E14" t="s">
        <v>166</v>
      </c>
      <c r="F14">
        <v>1</v>
      </c>
      <c r="G14" s="3">
        <v>0.313</v>
      </c>
      <c r="H14" s="3">
        <v>0.375</v>
      </c>
      <c r="I14" s="3">
        <v>0.50800000000000001</v>
      </c>
      <c r="J14" s="3">
        <v>0.5</v>
      </c>
      <c r="K14" s="3">
        <v>0.59499999999999997</v>
      </c>
      <c r="L14" s="3">
        <v>0.47599999999999998</v>
      </c>
      <c r="M14" s="3">
        <v>0.45500000000000002</v>
      </c>
      <c r="N14" s="3">
        <v>0.3</v>
      </c>
      <c r="O14" s="3">
        <v>0.33300000000000002</v>
      </c>
      <c r="P14" s="3">
        <v>0.191</v>
      </c>
      <c r="Q14" s="3">
        <v>0.23400000000000001</v>
      </c>
      <c r="R14" s="3">
        <v>0.52600000000000002</v>
      </c>
      <c r="S14" s="3">
        <v>0.316</v>
      </c>
      <c r="T14" s="3">
        <v>0.39300000000000002</v>
      </c>
      <c r="U14" s="3">
        <v>0.25</v>
      </c>
      <c r="V14" s="4">
        <v>52</v>
      </c>
    </row>
    <row r="15" spans="1:22" x14ac:dyDescent="0.3">
      <c r="A15" s="4">
        <v>2024</v>
      </c>
      <c r="B15" s="4">
        <v>2</v>
      </c>
      <c r="C15" s="4">
        <v>1</v>
      </c>
      <c r="D15" t="s">
        <v>167</v>
      </c>
      <c r="E15" t="s">
        <v>120</v>
      </c>
      <c r="F15">
        <v>0</v>
      </c>
      <c r="G15" s="3">
        <v>0.33800000000000002</v>
      </c>
      <c r="H15" s="3">
        <v>0.45900000000000002</v>
      </c>
      <c r="I15" s="3">
        <v>0.46200000000000002</v>
      </c>
      <c r="J15" s="3">
        <v>0.60599999999999998</v>
      </c>
      <c r="K15" s="3">
        <v>0.75800000000000001</v>
      </c>
      <c r="L15" s="3">
        <v>0.46200000000000002</v>
      </c>
      <c r="M15" s="3">
        <v>0.5</v>
      </c>
      <c r="N15" s="3">
        <v>0.26700000000000002</v>
      </c>
      <c r="O15" s="3">
        <v>0</v>
      </c>
      <c r="P15" s="3">
        <v>0.161</v>
      </c>
      <c r="Q15" s="3">
        <v>0.28999999999999998</v>
      </c>
      <c r="R15" s="3">
        <v>0.46200000000000002</v>
      </c>
      <c r="S15" s="3">
        <v>0.41699999999999998</v>
      </c>
      <c r="T15" s="3">
        <v>0.57899999999999996</v>
      </c>
      <c r="U15" s="3">
        <v>1</v>
      </c>
      <c r="V15" s="4">
        <v>22</v>
      </c>
    </row>
    <row r="16" spans="1:22" x14ac:dyDescent="0.3">
      <c r="A16" s="4">
        <v>2024</v>
      </c>
      <c r="B16" s="4">
        <v>2</v>
      </c>
      <c r="C16" s="4">
        <v>0</v>
      </c>
      <c r="D16" t="s">
        <v>119</v>
      </c>
      <c r="E16" t="s">
        <v>120</v>
      </c>
      <c r="F16">
        <v>0</v>
      </c>
      <c r="G16" s="3">
        <v>0.184</v>
      </c>
      <c r="H16" s="3">
        <v>0.28899999999999998</v>
      </c>
      <c r="I16" s="3">
        <v>0.4</v>
      </c>
      <c r="J16" s="3">
        <v>0.28599999999999998</v>
      </c>
      <c r="K16" s="3">
        <v>0.42899999999999999</v>
      </c>
      <c r="L16" s="3">
        <v>0.46700000000000003</v>
      </c>
      <c r="M16" s="3">
        <v>0.55600000000000005</v>
      </c>
      <c r="N16" s="3">
        <v>0.41699999999999998</v>
      </c>
      <c r="O16" s="3">
        <v>0.5</v>
      </c>
      <c r="P16" s="3">
        <v>9.0999999999999998E-2</v>
      </c>
      <c r="Q16" s="3">
        <v>0.182</v>
      </c>
      <c r="R16" s="3">
        <v>0.3</v>
      </c>
      <c r="S16" s="3">
        <v>0.2</v>
      </c>
      <c r="T16" s="3">
        <v>0.83299999999999996</v>
      </c>
      <c r="U16" s="3">
        <v>0</v>
      </c>
      <c r="V16" s="4">
        <v>-51</v>
      </c>
    </row>
    <row r="17" spans="1:22" x14ac:dyDescent="0.3">
      <c r="A17" s="4">
        <v>2023</v>
      </c>
      <c r="B17" s="4">
        <v>2</v>
      </c>
      <c r="C17" s="4">
        <v>0</v>
      </c>
      <c r="D17" t="s">
        <v>130</v>
      </c>
      <c r="E17" t="s">
        <v>96</v>
      </c>
      <c r="F17">
        <v>0</v>
      </c>
      <c r="G17" s="3">
        <v>0.218</v>
      </c>
      <c r="H17" s="3">
        <v>0.25600000000000001</v>
      </c>
      <c r="I17" s="3">
        <v>0.29599999999999999</v>
      </c>
      <c r="J17" s="3">
        <v>0.32100000000000001</v>
      </c>
      <c r="K17" s="3">
        <v>0.35699999999999998</v>
      </c>
      <c r="L17" s="3">
        <v>0.26300000000000001</v>
      </c>
      <c r="M17" s="3">
        <v>0.66700000000000004</v>
      </c>
      <c r="N17" s="3">
        <v>0.46200000000000002</v>
      </c>
      <c r="O17" s="3">
        <v>0.5</v>
      </c>
      <c r="P17" s="3">
        <v>0.186</v>
      </c>
      <c r="Q17" s="3">
        <v>0.23300000000000001</v>
      </c>
      <c r="R17" s="3">
        <v>0.314</v>
      </c>
      <c r="S17" s="3">
        <v>0.25</v>
      </c>
      <c r="T17" s="3">
        <v>0.65200000000000002</v>
      </c>
      <c r="U17" s="3">
        <v>1</v>
      </c>
      <c r="V17" s="4">
        <v>65</v>
      </c>
    </row>
    <row r="18" spans="1:22" x14ac:dyDescent="0.3">
      <c r="A18" s="4">
        <v>2022</v>
      </c>
      <c r="B18" s="4">
        <v>2</v>
      </c>
      <c r="C18" s="4">
        <v>0</v>
      </c>
      <c r="D18" t="s">
        <v>148</v>
      </c>
      <c r="E18" t="s">
        <v>149</v>
      </c>
      <c r="F18">
        <v>0</v>
      </c>
      <c r="G18" s="3">
        <v>0.35399999999999998</v>
      </c>
      <c r="H18" s="3">
        <v>0.43099999999999999</v>
      </c>
      <c r="I18" s="3">
        <v>0.4</v>
      </c>
      <c r="J18" s="3">
        <v>0.48599999999999999</v>
      </c>
      <c r="K18" s="3">
        <v>0.57099999999999995</v>
      </c>
      <c r="L18" s="3">
        <v>0.44400000000000001</v>
      </c>
      <c r="M18" s="3">
        <v>0.47099999999999997</v>
      </c>
      <c r="N18" s="3">
        <v>0.38900000000000001</v>
      </c>
      <c r="O18" s="3">
        <v>0</v>
      </c>
      <c r="P18" s="3">
        <v>0.214</v>
      </c>
      <c r="Q18" s="3">
        <v>0.28599999999999998</v>
      </c>
      <c r="R18" s="3">
        <v>0.36399999999999999</v>
      </c>
      <c r="S18" s="3">
        <v>0.46200000000000002</v>
      </c>
      <c r="T18" s="3">
        <v>0.6</v>
      </c>
      <c r="U18" s="3">
        <v>0.5</v>
      </c>
      <c r="V18" s="4">
        <v>-23</v>
      </c>
    </row>
    <row r="19" spans="1:22" x14ac:dyDescent="0.3">
      <c r="A19" s="4">
        <v>2022</v>
      </c>
      <c r="B19" s="4">
        <v>2</v>
      </c>
      <c r="C19" s="4">
        <v>0</v>
      </c>
      <c r="D19" t="s">
        <v>150</v>
      </c>
      <c r="E19" t="s">
        <v>151</v>
      </c>
      <c r="F19">
        <v>1</v>
      </c>
      <c r="G19" s="3">
        <v>0.40200000000000002</v>
      </c>
      <c r="H19" s="3">
        <v>0.47099999999999997</v>
      </c>
      <c r="I19" s="3">
        <v>0.45500000000000002</v>
      </c>
      <c r="J19" s="3">
        <v>0.58099999999999996</v>
      </c>
      <c r="K19" s="3">
        <v>0.64500000000000002</v>
      </c>
      <c r="L19" s="3">
        <v>0.46200000000000002</v>
      </c>
      <c r="M19" s="3">
        <v>0.45800000000000002</v>
      </c>
      <c r="N19" s="3">
        <v>0.52600000000000002</v>
      </c>
      <c r="O19" s="3">
        <v>0.25</v>
      </c>
      <c r="P19" s="3">
        <v>0.14699999999999999</v>
      </c>
      <c r="Q19" s="3">
        <v>0.23499999999999999</v>
      </c>
      <c r="R19" s="3">
        <v>0.44800000000000001</v>
      </c>
      <c r="S19" s="3">
        <v>0.35299999999999998</v>
      </c>
      <c r="T19" s="3">
        <v>0.64700000000000002</v>
      </c>
      <c r="U19" s="3">
        <v>0.33300000000000002</v>
      </c>
      <c r="V19" s="4">
        <v>25</v>
      </c>
    </row>
    <row r="20" spans="1:22" x14ac:dyDescent="0.3">
      <c r="A20" s="4">
        <v>2024</v>
      </c>
      <c r="B20" s="4">
        <v>2</v>
      </c>
      <c r="C20" s="4">
        <v>0</v>
      </c>
      <c r="D20" t="s">
        <v>131</v>
      </c>
      <c r="E20" t="s">
        <v>132</v>
      </c>
      <c r="F20">
        <v>1</v>
      </c>
      <c r="G20" s="3">
        <v>0.17899999999999999</v>
      </c>
      <c r="H20" s="3">
        <v>0.27400000000000002</v>
      </c>
      <c r="I20" s="3">
        <v>0.56499999999999995</v>
      </c>
      <c r="J20" s="3">
        <v>0.27500000000000002</v>
      </c>
      <c r="K20" s="3">
        <v>0.375</v>
      </c>
      <c r="L20" s="3">
        <v>0.55200000000000005</v>
      </c>
      <c r="M20" s="3">
        <v>0.42099999999999999</v>
      </c>
      <c r="N20" s="3">
        <v>0.66700000000000004</v>
      </c>
      <c r="O20" s="3">
        <v>0.5</v>
      </c>
      <c r="P20" s="3">
        <v>0.108</v>
      </c>
      <c r="Q20" s="3">
        <v>0.216</v>
      </c>
      <c r="R20" s="3">
        <v>0.57599999999999996</v>
      </c>
      <c r="S20" s="3">
        <v>0.26700000000000002</v>
      </c>
      <c r="T20" s="3">
        <v>0.59099999999999997</v>
      </c>
      <c r="U20" s="3">
        <v>0.25</v>
      </c>
      <c r="V20" s="4">
        <v>-14</v>
      </c>
    </row>
    <row r="21" spans="1:22" x14ac:dyDescent="0.3">
      <c r="A21" s="4">
        <v>2024</v>
      </c>
      <c r="B21" s="4">
        <v>2</v>
      </c>
      <c r="C21" s="4">
        <v>0</v>
      </c>
      <c r="D21" t="s">
        <v>135</v>
      </c>
      <c r="E21" t="s">
        <v>76</v>
      </c>
      <c r="F21">
        <v>1</v>
      </c>
      <c r="G21" s="3">
        <v>0.47199999999999998</v>
      </c>
      <c r="H21" s="3">
        <v>0.60399999999999998</v>
      </c>
      <c r="I21" s="3">
        <v>0.58299999999999996</v>
      </c>
      <c r="J21" s="3">
        <v>0.48499999999999999</v>
      </c>
      <c r="K21" s="3">
        <v>0.66700000000000004</v>
      </c>
      <c r="L21" s="3">
        <v>0.70599999999999996</v>
      </c>
      <c r="M21" s="3">
        <v>0.55600000000000005</v>
      </c>
      <c r="N21" s="3">
        <v>0.4</v>
      </c>
      <c r="O21" s="3">
        <v>1</v>
      </c>
      <c r="P21" s="3">
        <v>0.56299999999999994</v>
      </c>
      <c r="Q21" s="3">
        <v>0.625</v>
      </c>
      <c r="R21" s="3">
        <v>0.28599999999999998</v>
      </c>
      <c r="S21" s="3">
        <v>0.4</v>
      </c>
      <c r="T21" s="3">
        <v>0.63600000000000001</v>
      </c>
      <c r="U21" s="3">
        <v>0</v>
      </c>
      <c r="V21" s="4">
        <v>137</v>
      </c>
    </row>
    <row r="22" spans="1:22" x14ac:dyDescent="0.3">
      <c r="A22" s="4">
        <v>2024</v>
      </c>
      <c r="B22" s="4">
        <v>2</v>
      </c>
      <c r="C22" s="4">
        <v>0</v>
      </c>
      <c r="D22" t="s">
        <v>136</v>
      </c>
      <c r="E22" t="s">
        <v>137</v>
      </c>
      <c r="F22">
        <v>1</v>
      </c>
      <c r="G22" s="3">
        <v>0.214</v>
      </c>
      <c r="H22" s="3">
        <v>0.40799999999999997</v>
      </c>
      <c r="I22" s="3">
        <v>0.56599999999999995</v>
      </c>
      <c r="J22" s="3">
        <v>0.308</v>
      </c>
      <c r="K22" s="3">
        <v>0.51900000000000002</v>
      </c>
      <c r="L22" s="3">
        <v>0.61099999999999999</v>
      </c>
      <c r="M22" s="3">
        <v>0.5</v>
      </c>
      <c r="N22" s="3">
        <v>0.64300000000000002</v>
      </c>
      <c r="O22" s="3">
        <v>0.75</v>
      </c>
      <c r="P22" s="3">
        <v>0.13</v>
      </c>
      <c r="Q22" s="3">
        <v>0.32600000000000001</v>
      </c>
      <c r="R22" s="3">
        <v>0.52500000000000002</v>
      </c>
      <c r="S22" s="3">
        <v>0.2</v>
      </c>
      <c r="T22" s="3">
        <v>0.308</v>
      </c>
      <c r="U22" s="3">
        <v>0</v>
      </c>
      <c r="V22" s="4">
        <v>14</v>
      </c>
    </row>
    <row r="23" spans="1:22" x14ac:dyDescent="0.3">
      <c r="A23" s="4">
        <v>2023</v>
      </c>
      <c r="B23" s="4">
        <v>2</v>
      </c>
      <c r="C23" s="4">
        <v>0</v>
      </c>
      <c r="D23" t="s">
        <v>138</v>
      </c>
      <c r="E23" t="s">
        <v>80</v>
      </c>
      <c r="F23">
        <v>1</v>
      </c>
      <c r="G23" s="3">
        <v>0.22</v>
      </c>
      <c r="H23" s="3">
        <v>0.39</v>
      </c>
      <c r="I23" s="3">
        <v>0.58599999999999997</v>
      </c>
      <c r="J23" s="3">
        <v>0.24</v>
      </c>
      <c r="K23" s="3">
        <v>0.4</v>
      </c>
      <c r="L23" s="3">
        <v>0.68400000000000005</v>
      </c>
      <c r="M23" s="3">
        <v>0.53800000000000003</v>
      </c>
      <c r="N23" s="3">
        <v>0.33300000000000002</v>
      </c>
      <c r="O23" s="3">
        <v>0</v>
      </c>
      <c r="P23" s="3">
        <v>0.23100000000000001</v>
      </c>
      <c r="Q23" s="3">
        <v>0.46200000000000002</v>
      </c>
      <c r="R23" s="3">
        <v>0.4</v>
      </c>
      <c r="S23" s="3">
        <v>0</v>
      </c>
      <c r="T23" s="3">
        <v>0.75</v>
      </c>
      <c r="U23" s="3">
        <v>0</v>
      </c>
      <c r="V23" s="4">
        <v>57</v>
      </c>
    </row>
    <row r="24" spans="1:22" x14ac:dyDescent="0.3">
      <c r="A24" s="4">
        <v>2023</v>
      </c>
      <c r="B24" s="4">
        <v>2</v>
      </c>
      <c r="C24" s="4">
        <v>0</v>
      </c>
      <c r="D24" t="s">
        <v>133</v>
      </c>
      <c r="E24" t="s">
        <v>134</v>
      </c>
      <c r="F24">
        <v>1</v>
      </c>
      <c r="G24" s="3">
        <v>0.14599999999999999</v>
      </c>
      <c r="H24" s="3">
        <v>0.375</v>
      </c>
      <c r="I24" s="3">
        <v>0.57299999999999995</v>
      </c>
      <c r="J24" s="3">
        <v>0.23899999999999999</v>
      </c>
      <c r="K24" s="3">
        <v>0.54300000000000004</v>
      </c>
      <c r="L24" s="3">
        <v>0.629</v>
      </c>
      <c r="M24" s="3">
        <v>0.57099999999999995</v>
      </c>
      <c r="N24" s="3">
        <v>0.32</v>
      </c>
      <c r="O24" s="3">
        <v>0.5</v>
      </c>
      <c r="P24" s="3">
        <v>7.0000000000000007E-2</v>
      </c>
      <c r="Q24" s="3">
        <v>0.25600000000000001</v>
      </c>
      <c r="R24" s="3">
        <v>0.52500000000000002</v>
      </c>
      <c r="S24" s="3">
        <v>0.217</v>
      </c>
      <c r="T24" s="3">
        <v>0.55000000000000004</v>
      </c>
      <c r="U24" s="3">
        <v>0</v>
      </c>
      <c r="V24" s="4">
        <v>-50</v>
      </c>
    </row>
    <row r="25" spans="1:22" x14ac:dyDescent="0.3">
      <c r="A25" s="4">
        <v>2022</v>
      </c>
      <c r="B25" s="4">
        <v>2</v>
      </c>
      <c r="C25" s="4">
        <v>1</v>
      </c>
      <c r="D25" t="s">
        <v>143</v>
      </c>
      <c r="E25" t="s">
        <v>144</v>
      </c>
      <c r="F25">
        <v>1</v>
      </c>
      <c r="G25" s="3">
        <v>0.26900000000000002</v>
      </c>
      <c r="H25" s="3">
        <v>0.38500000000000001</v>
      </c>
      <c r="I25" s="3">
        <v>0.51600000000000001</v>
      </c>
      <c r="J25" s="3">
        <v>0.39100000000000001</v>
      </c>
      <c r="K25" s="3">
        <v>0.56499999999999995</v>
      </c>
      <c r="L25" s="3">
        <v>0.57099999999999995</v>
      </c>
      <c r="M25" s="3">
        <v>0.54500000000000004</v>
      </c>
      <c r="N25" s="3">
        <v>0.66700000000000004</v>
      </c>
      <c r="O25" s="3">
        <v>0</v>
      </c>
      <c r="P25" s="3">
        <v>0.22700000000000001</v>
      </c>
      <c r="Q25" s="3">
        <v>0.318</v>
      </c>
      <c r="R25" s="3">
        <v>0.47099999999999997</v>
      </c>
      <c r="S25" s="3">
        <v>0.4</v>
      </c>
      <c r="T25" s="3">
        <v>0.83299999999999996</v>
      </c>
      <c r="U25" s="3">
        <v>0</v>
      </c>
      <c r="V25" s="4">
        <v>80</v>
      </c>
    </row>
    <row r="26" spans="1:22" x14ac:dyDescent="0.3">
      <c r="A26" s="4">
        <v>2022</v>
      </c>
      <c r="B26" s="4">
        <v>2</v>
      </c>
      <c r="C26" s="4">
        <v>1</v>
      </c>
      <c r="D26" t="s">
        <v>141</v>
      </c>
      <c r="E26" t="s">
        <v>142</v>
      </c>
      <c r="F26">
        <v>0</v>
      </c>
      <c r="G26" s="3">
        <v>0.13800000000000001</v>
      </c>
      <c r="H26" s="3">
        <v>0.28699999999999998</v>
      </c>
      <c r="I26" s="3">
        <v>0.45100000000000001</v>
      </c>
      <c r="J26" s="3">
        <v>0.23100000000000001</v>
      </c>
      <c r="K26" s="3">
        <v>0.436</v>
      </c>
      <c r="L26" s="3">
        <v>0.53300000000000003</v>
      </c>
      <c r="M26" s="3">
        <v>0.76500000000000001</v>
      </c>
      <c r="N26" s="3">
        <v>0.63600000000000001</v>
      </c>
      <c r="O26" s="3">
        <v>0.5</v>
      </c>
      <c r="P26" s="3">
        <v>6.8000000000000005E-2</v>
      </c>
      <c r="Q26" s="3">
        <v>0.182</v>
      </c>
      <c r="R26" s="3">
        <v>0.39</v>
      </c>
      <c r="S26" s="3">
        <v>0.33300000000000002</v>
      </c>
      <c r="T26" s="3">
        <v>0.82599999999999996</v>
      </c>
      <c r="U26" s="3">
        <v>0.8</v>
      </c>
      <c r="V26" s="4">
        <v>-47</v>
      </c>
    </row>
    <row r="27" spans="1:22" x14ac:dyDescent="0.3">
      <c r="A27" s="4">
        <v>2024</v>
      </c>
      <c r="B27" s="4">
        <v>2</v>
      </c>
      <c r="C27" s="4">
        <v>0</v>
      </c>
      <c r="D27" t="s">
        <v>145</v>
      </c>
      <c r="E27" t="s">
        <v>146</v>
      </c>
      <c r="F27">
        <v>0</v>
      </c>
      <c r="G27" s="3">
        <v>0.23300000000000001</v>
      </c>
      <c r="H27" s="3">
        <v>0.3</v>
      </c>
      <c r="I27" s="3">
        <v>0.46899999999999997</v>
      </c>
      <c r="J27" s="3">
        <v>0.37</v>
      </c>
      <c r="K27" s="3">
        <v>0.5</v>
      </c>
      <c r="L27" s="3">
        <v>0.55200000000000005</v>
      </c>
      <c r="M27" s="3">
        <v>0.63200000000000001</v>
      </c>
      <c r="N27" s="3">
        <v>0.48099999999999998</v>
      </c>
      <c r="O27" s="3">
        <v>0.5</v>
      </c>
      <c r="P27" s="3">
        <v>0.10299999999999999</v>
      </c>
      <c r="Q27" s="3">
        <v>0.10299999999999999</v>
      </c>
      <c r="R27" s="3">
        <v>0.4</v>
      </c>
      <c r="S27" s="3">
        <v>0.111</v>
      </c>
      <c r="T27" s="3">
        <v>0.66700000000000004</v>
      </c>
      <c r="U27" s="3">
        <v>1</v>
      </c>
      <c r="V27" s="4">
        <v>-14</v>
      </c>
    </row>
    <row r="28" spans="1:22" x14ac:dyDescent="0.3">
      <c r="A28" s="4">
        <v>2022</v>
      </c>
      <c r="B28" s="4">
        <v>2</v>
      </c>
      <c r="C28" s="4">
        <v>0</v>
      </c>
      <c r="D28" t="s">
        <v>147</v>
      </c>
      <c r="E28" t="s">
        <v>96</v>
      </c>
      <c r="F28">
        <v>0</v>
      </c>
      <c r="G28" s="3">
        <v>0.23100000000000001</v>
      </c>
      <c r="H28" s="3">
        <v>0.32700000000000001</v>
      </c>
      <c r="I28" s="3">
        <v>0.378</v>
      </c>
      <c r="J28" s="3">
        <v>0.4</v>
      </c>
      <c r="K28" s="3">
        <v>0.52</v>
      </c>
      <c r="L28" s="3">
        <v>0.33300000000000002</v>
      </c>
      <c r="M28" s="3">
        <v>0.5</v>
      </c>
      <c r="N28" s="3">
        <v>0.44400000000000001</v>
      </c>
      <c r="O28" s="3">
        <v>0.33300000000000002</v>
      </c>
      <c r="P28" s="3">
        <v>8.3000000000000004E-2</v>
      </c>
      <c r="Q28" s="3">
        <v>0.16700000000000001</v>
      </c>
      <c r="R28" s="3">
        <v>0.40899999999999997</v>
      </c>
      <c r="S28" s="3">
        <v>0.33300000000000002</v>
      </c>
      <c r="T28" s="3">
        <v>0.46700000000000003</v>
      </c>
      <c r="U28" s="3">
        <v>0.66700000000000004</v>
      </c>
      <c r="V28" s="4">
        <v>-33</v>
      </c>
    </row>
    <row r="29" spans="1:22" x14ac:dyDescent="0.3">
      <c r="A29" s="4">
        <v>2024</v>
      </c>
      <c r="B29" s="4">
        <v>2</v>
      </c>
      <c r="C29" s="4">
        <v>1</v>
      </c>
      <c r="D29" t="s">
        <v>121</v>
      </c>
      <c r="E29" t="s">
        <v>56</v>
      </c>
      <c r="F29">
        <v>0</v>
      </c>
      <c r="G29" s="3">
        <v>0.28299999999999997</v>
      </c>
      <c r="H29" s="3">
        <v>0.32600000000000001</v>
      </c>
      <c r="I29" s="3">
        <v>0.40600000000000003</v>
      </c>
      <c r="J29" s="3">
        <v>0.52600000000000002</v>
      </c>
      <c r="K29" s="3">
        <v>0.52600000000000002</v>
      </c>
      <c r="L29" s="3">
        <v>0.222</v>
      </c>
      <c r="M29" s="3">
        <v>0.54500000000000004</v>
      </c>
      <c r="N29" s="3">
        <v>0.75</v>
      </c>
      <c r="O29" s="3">
        <v>1</v>
      </c>
      <c r="P29" s="3">
        <v>0.115</v>
      </c>
      <c r="Q29" s="3">
        <v>0.192</v>
      </c>
      <c r="R29" s="3">
        <v>0.47799999999999998</v>
      </c>
      <c r="S29" s="3">
        <v>0.4</v>
      </c>
      <c r="T29" s="3">
        <v>0.313</v>
      </c>
      <c r="U29" s="3">
        <v>0.66700000000000004</v>
      </c>
      <c r="V29" s="4">
        <v>-59</v>
      </c>
    </row>
    <row r="30" spans="1:22" x14ac:dyDescent="0.3">
      <c r="A30" s="4">
        <v>2022</v>
      </c>
      <c r="B30" s="4">
        <v>2</v>
      </c>
      <c r="C30" s="4">
        <v>1</v>
      </c>
      <c r="D30" t="s">
        <v>122</v>
      </c>
      <c r="E30" t="s">
        <v>123</v>
      </c>
      <c r="F30">
        <v>1</v>
      </c>
      <c r="G30" s="3">
        <v>0.27700000000000002</v>
      </c>
      <c r="H30" s="3">
        <v>0.34</v>
      </c>
      <c r="I30" s="3">
        <v>0.57099999999999995</v>
      </c>
      <c r="J30" s="3">
        <v>0.42099999999999999</v>
      </c>
      <c r="K30" s="3">
        <v>0.52600000000000002</v>
      </c>
      <c r="L30" s="3">
        <v>0.45500000000000002</v>
      </c>
      <c r="M30" s="3">
        <v>0.33300000000000002</v>
      </c>
      <c r="N30" s="3">
        <v>0.3</v>
      </c>
      <c r="O30" s="3">
        <v>0</v>
      </c>
      <c r="P30" s="3">
        <v>0.22700000000000001</v>
      </c>
      <c r="Q30" s="3">
        <v>0.27300000000000002</v>
      </c>
      <c r="R30" s="3">
        <v>0.64700000000000002</v>
      </c>
      <c r="S30" s="3">
        <v>0.3</v>
      </c>
      <c r="T30" s="3">
        <v>0.75</v>
      </c>
      <c r="U30" s="3">
        <v>0.5</v>
      </c>
      <c r="V30" s="4">
        <v>87</v>
      </c>
    </row>
    <row r="31" spans="1:22" x14ac:dyDescent="0.3">
      <c r="A31" s="4">
        <v>2024</v>
      </c>
      <c r="B31" s="4">
        <v>2</v>
      </c>
      <c r="C31" s="4">
        <v>0</v>
      </c>
      <c r="D31" t="s">
        <v>117</v>
      </c>
      <c r="E31" t="s">
        <v>118</v>
      </c>
      <c r="F31">
        <v>1</v>
      </c>
      <c r="G31" s="3">
        <v>0.36</v>
      </c>
      <c r="H31" s="3">
        <v>0.46700000000000003</v>
      </c>
      <c r="I31" s="3">
        <v>0.34899999999999998</v>
      </c>
      <c r="J31" s="3">
        <v>0.51100000000000001</v>
      </c>
      <c r="K31" s="3">
        <v>0.66700000000000004</v>
      </c>
      <c r="L31" s="3">
        <v>0.45500000000000002</v>
      </c>
      <c r="M31" s="3">
        <v>0.54500000000000004</v>
      </c>
      <c r="N31" s="3">
        <v>0.435</v>
      </c>
      <c r="O31" s="3">
        <v>0.2</v>
      </c>
      <c r="P31" s="3">
        <v>0.16</v>
      </c>
      <c r="Q31" s="3">
        <v>0.2</v>
      </c>
      <c r="R31" s="3">
        <v>0.23799999999999999</v>
      </c>
      <c r="S31" s="3">
        <v>0.182</v>
      </c>
      <c r="T31" s="3">
        <v>0.57099999999999995</v>
      </c>
      <c r="U31" s="3">
        <v>1</v>
      </c>
      <c r="V31" s="4">
        <v>35</v>
      </c>
    </row>
    <row r="32" spans="1:22" x14ac:dyDescent="0.3">
      <c r="A32" s="4">
        <v>2024</v>
      </c>
      <c r="B32" s="4">
        <v>2</v>
      </c>
      <c r="C32" s="4">
        <v>0</v>
      </c>
      <c r="D32" t="s">
        <v>113</v>
      </c>
      <c r="E32" t="s">
        <v>114</v>
      </c>
      <c r="F32">
        <v>0</v>
      </c>
      <c r="G32" s="3">
        <v>0.28899999999999998</v>
      </c>
      <c r="H32" s="3">
        <v>0.371</v>
      </c>
      <c r="I32" s="3">
        <v>0.41299999999999998</v>
      </c>
      <c r="J32" s="3">
        <v>0.40899999999999997</v>
      </c>
      <c r="K32" s="3">
        <v>0.54500000000000004</v>
      </c>
      <c r="L32" s="3">
        <v>0.5</v>
      </c>
      <c r="M32" s="3">
        <v>0.35</v>
      </c>
      <c r="N32" s="3">
        <v>0.20799999999999999</v>
      </c>
      <c r="O32" s="3">
        <v>0</v>
      </c>
      <c r="P32" s="3">
        <v>0.21299999999999999</v>
      </c>
      <c r="Q32" s="3">
        <v>0.255</v>
      </c>
      <c r="R32" s="3">
        <v>0.35099999999999998</v>
      </c>
      <c r="S32" s="3">
        <v>0.313</v>
      </c>
      <c r="T32" s="3">
        <v>0.54800000000000004</v>
      </c>
      <c r="U32" s="3">
        <v>0.5</v>
      </c>
      <c r="V32" s="4">
        <v>33</v>
      </c>
    </row>
    <row r="33" spans="1:22" x14ac:dyDescent="0.3">
      <c r="A33" s="4">
        <v>2024</v>
      </c>
      <c r="B33" s="4">
        <v>2</v>
      </c>
      <c r="C33" s="4">
        <v>0</v>
      </c>
      <c r="D33" t="s">
        <v>115</v>
      </c>
      <c r="E33" t="s">
        <v>116</v>
      </c>
      <c r="F33">
        <v>1</v>
      </c>
      <c r="G33" s="3">
        <v>0.28199999999999997</v>
      </c>
      <c r="H33" s="3">
        <v>0.318</v>
      </c>
      <c r="I33" s="3">
        <v>0.432</v>
      </c>
      <c r="J33" s="3">
        <v>0.433</v>
      </c>
      <c r="K33" s="3">
        <v>0.5</v>
      </c>
      <c r="L33" s="3">
        <v>0.52900000000000003</v>
      </c>
      <c r="M33" s="3">
        <v>0.66700000000000004</v>
      </c>
      <c r="N33" s="3">
        <v>0.44400000000000001</v>
      </c>
      <c r="O33" s="3">
        <v>0.28599999999999998</v>
      </c>
      <c r="P33" s="3">
        <v>0.111</v>
      </c>
      <c r="Q33" s="3">
        <v>0.111</v>
      </c>
      <c r="R33" s="3">
        <v>0.35</v>
      </c>
      <c r="S33" s="3">
        <v>0.316</v>
      </c>
      <c r="T33" s="3">
        <v>0.57699999999999996</v>
      </c>
      <c r="U33" s="3">
        <v>0.75</v>
      </c>
      <c r="V33" s="4">
        <v>-5</v>
      </c>
    </row>
    <row r="34" spans="1:22" x14ac:dyDescent="0.3">
      <c r="A34" s="4">
        <v>2024</v>
      </c>
      <c r="B34" s="4">
        <v>2</v>
      </c>
      <c r="C34" s="4">
        <v>1</v>
      </c>
      <c r="D34" t="s">
        <v>97</v>
      </c>
      <c r="E34" t="s">
        <v>56</v>
      </c>
      <c r="F34">
        <v>0</v>
      </c>
      <c r="G34" s="3">
        <v>0.314</v>
      </c>
      <c r="H34" s="3">
        <v>0.43099999999999999</v>
      </c>
      <c r="I34" s="3">
        <v>0.44800000000000001</v>
      </c>
      <c r="J34" s="3">
        <v>0.44400000000000001</v>
      </c>
      <c r="K34" s="3">
        <v>0.66700000000000004</v>
      </c>
      <c r="L34" s="3">
        <v>0.53300000000000003</v>
      </c>
      <c r="M34" s="3">
        <v>0.78600000000000003</v>
      </c>
      <c r="N34" s="3">
        <v>0.53800000000000003</v>
      </c>
      <c r="O34" s="3">
        <v>0</v>
      </c>
      <c r="P34" s="3">
        <v>0.222</v>
      </c>
      <c r="Q34" s="3">
        <v>0.222</v>
      </c>
      <c r="R34" s="3">
        <v>0.35699999999999998</v>
      </c>
      <c r="S34" s="3">
        <v>0.14299999999999999</v>
      </c>
      <c r="T34" s="3">
        <v>0.45500000000000002</v>
      </c>
      <c r="U34" s="3">
        <v>0.5</v>
      </c>
      <c r="V34" s="4">
        <v>73</v>
      </c>
    </row>
    <row r="35" spans="1:22" x14ac:dyDescent="0.3">
      <c r="A35" s="4">
        <v>2024</v>
      </c>
      <c r="B35" s="4">
        <v>2</v>
      </c>
      <c r="C35" s="4">
        <v>1</v>
      </c>
      <c r="D35" t="s">
        <v>100</v>
      </c>
      <c r="E35" t="s">
        <v>101</v>
      </c>
      <c r="F35">
        <v>1</v>
      </c>
      <c r="G35" s="3">
        <v>0.32100000000000001</v>
      </c>
      <c r="H35" s="3">
        <v>0.44400000000000001</v>
      </c>
      <c r="I35" s="3">
        <v>0.54700000000000004</v>
      </c>
      <c r="J35" s="3">
        <v>0.46700000000000003</v>
      </c>
      <c r="K35" s="3">
        <v>0.64400000000000002</v>
      </c>
      <c r="L35" s="3">
        <v>0.625</v>
      </c>
      <c r="M35" s="3">
        <v>0.42899999999999999</v>
      </c>
      <c r="N35" s="3">
        <v>0.45800000000000002</v>
      </c>
      <c r="O35" s="3">
        <v>0</v>
      </c>
      <c r="P35" s="3">
        <v>0.14699999999999999</v>
      </c>
      <c r="Q35" s="3">
        <v>0.20599999999999999</v>
      </c>
      <c r="R35" s="3">
        <v>0.48299999999999998</v>
      </c>
      <c r="S35" s="3">
        <v>0.41699999999999998</v>
      </c>
      <c r="T35" s="3">
        <v>0.318</v>
      </c>
      <c r="U35" s="3">
        <v>0</v>
      </c>
      <c r="V35" s="4">
        <v>-37</v>
      </c>
    </row>
    <row r="36" spans="1:22" x14ac:dyDescent="0.3">
      <c r="A36" s="4">
        <v>2024</v>
      </c>
      <c r="B36" s="4">
        <v>2</v>
      </c>
      <c r="C36" s="4">
        <v>1</v>
      </c>
      <c r="D36" t="s">
        <v>107</v>
      </c>
      <c r="E36" t="s">
        <v>108</v>
      </c>
      <c r="F36">
        <v>1</v>
      </c>
      <c r="G36" s="3">
        <v>0.32700000000000001</v>
      </c>
      <c r="H36" s="3">
        <v>0.40600000000000003</v>
      </c>
      <c r="I36" s="3">
        <v>0.47399999999999998</v>
      </c>
      <c r="J36" s="3">
        <v>0.40699999999999997</v>
      </c>
      <c r="K36" s="3">
        <v>0.55600000000000005</v>
      </c>
      <c r="L36" s="3">
        <v>0.59399999999999997</v>
      </c>
      <c r="M36" s="3">
        <v>0.66700000000000004</v>
      </c>
      <c r="N36" s="3">
        <v>0.4</v>
      </c>
      <c r="O36" s="3">
        <v>0.5</v>
      </c>
      <c r="P36" s="3">
        <v>0.30599999999999999</v>
      </c>
      <c r="Q36" s="3">
        <v>0.30599999999999999</v>
      </c>
      <c r="R36" s="3">
        <v>0.32</v>
      </c>
      <c r="S36" s="3">
        <v>0.3</v>
      </c>
      <c r="T36" s="3">
        <v>0.81299999999999994</v>
      </c>
      <c r="U36" s="3">
        <v>0.5</v>
      </c>
      <c r="V36" s="4">
        <v>150</v>
      </c>
    </row>
    <row r="37" spans="1:22" x14ac:dyDescent="0.3">
      <c r="A37" s="4">
        <v>2023</v>
      </c>
      <c r="B37" s="4">
        <v>2</v>
      </c>
      <c r="C37" s="4">
        <v>1</v>
      </c>
      <c r="D37" t="s">
        <v>102</v>
      </c>
      <c r="E37" t="s">
        <v>103</v>
      </c>
      <c r="F37">
        <v>1</v>
      </c>
      <c r="G37" s="3">
        <v>0.36</v>
      </c>
      <c r="H37" s="3">
        <v>0.46</v>
      </c>
      <c r="I37" s="3">
        <v>0.48299999999999998</v>
      </c>
      <c r="J37" s="3">
        <v>0.59099999999999997</v>
      </c>
      <c r="K37" s="3">
        <v>0.77300000000000002</v>
      </c>
      <c r="L37" s="3">
        <v>0.66700000000000004</v>
      </c>
      <c r="M37" s="3">
        <v>0.45500000000000002</v>
      </c>
      <c r="N37" s="3">
        <v>0.45500000000000002</v>
      </c>
      <c r="O37" s="3">
        <v>0</v>
      </c>
      <c r="P37" s="3">
        <v>0.2</v>
      </c>
      <c r="Q37" s="3">
        <v>0.24</v>
      </c>
      <c r="R37" s="3">
        <v>0.4</v>
      </c>
      <c r="S37" s="3">
        <v>9.0999999999999998E-2</v>
      </c>
      <c r="T37" s="3">
        <v>0.42899999999999999</v>
      </c>
      <c r="U37" s="3">
        <v>0</v>
      </c>
      <c r="V37" s="4">
        <v>25</v>
      </c>
    </row>
    <row r="38" spans="1:22" x14ac:dyDescent="0.3">
      <c r="A38" s="4">
        <v>2022</v>
      </c>
      <c r="B38" s="4">
        <v>2</v>
      </c>
      <c r="C38" s="4">
        <v>1</v>
      </c>
      <c r="D38" t="s">
        <v>104</v>
      </c>
      <c r="E38" t="s">
        <v>58</v>
      </c>
      <c r="F38">
        <v>1</v>
      </c>
      <c r="G38" s="3">
        <v>0.33300000000000002</v>
      </c>
      <c r="H38" s="3">
        <v>0.40899999999999997</v>
      </c>
      <c r="I38" s="3">
        <v>0.53700000000000003</v>
      </c>
      <c r="J38" s="3">
        <v>0.48</v>
      </c>
      <c r="K38" s="3">
        <v>0.57999999999999996</v>
      </c>
      <c r="L38" s="3">
        <v>0.61499999999999999</v>
      </c>
      <c r="M38" s="3">
        <v>0.59099999999999997</v>
      </c>
      <c r="N38" s="3">
        <v>0.46400000000000002</v>
      </c>
      <c r="O38" s="3">
        <v>0</v>
      </c>
      <c r="P38" s="3">
        <v>0.2</v>
      </c>
      <c r="Q38" s="3">
        <v>0.25700000000000001</v>
      </c>
      <c r="R38" s="3">
        <v>0.46400000000000002</v>
      </c>
      <c r="S38" s="3">
        <v>0.35699999999999998</v>
      </c>
      <c r="T38" s="3">
        <v>0.66700000000000004</v>
      </c>
      <c r="U38" s="3">
        <v>0.5</v>
      </c>
      <c r="V38" s="4">
        <v>69</v>
      </c>
    </row>
    <row r="39" spans="1:22" x14ac:dyDescent="0.3">
      <c r="A39" s="4">
        <v>2023</v>
      </c>
      <c r="B39" s="4">
        <v>2</v>
      </c>
      <c r="C39" s="4">
        <v>1</v>
      </c>
      <c r="D39" t="s">
        <v>105</v>
      </c>
      <c r="E39" t="s">
        <v>106</v>
      </c>
      <c r="F39">
        <v>1</v>
      </c>
      <c r="G39" s="3">
        <v>0.29599999999999999</v>
      </c>
      <c r="H39" s="3">
        <v>0.42299999999999999</v>
      </c>
      <c r="I39" s="3">
        <v>0.47599999999999998</v>
      </c>
      <c r="J39" s="3">
        <v>0.38500000000000001</v>
      </c>
      <c r="K39" s="3">
        <v>0.59</v>
      </c>
      <c r="L39" s="3">
        <v>0.625</v>
      </c>
      <c r="M39" s="3">
        <v>0.57099999999999995</v>
      </c>
      <c r="N39" s="3">
        <v>0.55600000000000005</v>
      </c>
      <c r="O39" s="3">
        <v>0.75</v>
      </c>
      <c r="P39" s="3">
        <v>0.25</v>
      </c>
      <c r="Q39" s="3">
        <v>0.29199999999999998</v>
      </c>
      <c r="R39" s="3">
        <v>0.27800000000000002</v>
      </c>
      <c r="S39" s="3">
        <v>0.25</v>
      </c>
      <c r="T39" s="3">
        <v>0.56299999999999994</v>
      </c>
      <c r="U39" s="3">
        <v>0.66700000000000004</v>
      </c>
      <c r="V39" s="4">
        <v>97</v>
      </c>
    </row>
    <row r="40" spans="1:22" x14ac:dyDescent="0.3">
      <c r="A40" s="4">
        <v>2024</v>
      </c>
      <c r="B40" s="4">
        <v>2</v>
      </c>
      <c r="C40" s="4">
        <v>1</v>
      </c>
      <c r="D40" t="s">
        <v>98</v>
      </c>
      <c r="E40" t="s">
        <v>99</v>
      </c>
      <c r="F40">
        <v>1</v>
      </c>
      <c r="G40" s="3">
        <v>0.44800000000000001</v>
      </c>
      <c r="H40" s="3">
        <v>0.49299999999999999</v>
      </c>
      <c r="I40" s="3">
        <v>0.38200000000000001</v>
      </c>
      <c r="J40" s="3">
        <v>0.54100000000000004</v>
      </c>
      <c r="K40" s="3">
        <v>0.59499999999999997</v>
      </c>
      <c r="L40" s="3">
        <v>0.47099999999999997</v>
      </c>
      <c r="M40" s="3">
        <v>0.44400000000000001</v>
      </c>
      <c r="N40" s="3">
        <v>0.36799999999999999</v>
      </c>
      <c r="O40" s="3">
        <v>0.2</v>
      </c>
      <c r="P40" s="3">
        <v>0.37</v>
      </c>
      <c r="Q40" s="3">
        <v>0.40699999999999997</v>
      </c>
      <c r="R40" s="3">
        <v>0.29399999999999998</v>
      </c>
      <c r="S40" s="3">
        <v>0.41699999999999998</v>
      </c>
      <c r="T40" s="3">
        <v>0.46700000000000003</v>
      </c>
      <c r="U40" s="3">
        <v>0.33300000000000002</v>
      </c>
      <c r="V40" s="4">
        <v>17</v>
      </c>
    </row>
    <row r="41" spans="1:22" x14ac:dyDescent="0.3">
      <c r="A41" s="4">
        <v>2024</v>
      </c>
      <c r="B41" s="4">
        <v>2</v>
      </c>
      <c r="C41" s="4">
        <v>0</v>
      </c>
      <c r="D41" t="s">
        <v>59</v>
      </c>
      <c r="E41" t="s">
        <v>60</v>
      </c>
      <c r="F41">
        <v>0</v>
      </c>
      <c r="G41" s="3">
        <v>0.19700000000000001</v>
      </c>
      <c r="H41" s="3">
        <v>0.41</v>
      </c>
      <c r="I41" s="3">
        <v>0.57099999999999995</v>
      </c>
      <c r="J41" s="3">
        <v>0.24199999999999999</v>
      </c>
      <c r="K41" s="3">
        <v>0.57599999999999996</v>
      </c>
      <c r="L41" s="3">
        <v>0.68</v>
      </c>
      <c r="M41" s="3">
        <v>0.68799999999999994</v>
      </c>
      <c r="N41" s="3">
        <v>0.58799999999999997</v>
      </c>
      <c r="O41" s="3">
        <v>0.5</v>
      </c>
      <c r="P41" s="3">
        <v>0.19</v>
      </c>
      <c r="Q41" s="3">
        <v>0.28599999999999998</v>
      </c>
      <c r="R41" s="3">
        <v>0.41199999999999998</v>
      </c>
      <c r="S41" s="3">
        <v>0.3</v>
      </c>
      <c r="T41" s="3">
        <v>0.36399999999999999</v>
      </c>
      <c r="U41" s="3">
        <v>0</v>
      </c>
      <c r="V41" s="4">
        <v>46</v>
      </c>
    </row>
    <row r="42" spans="1:22" x14ac:dyDescent="0.3">
      <c r="A42" s="4">
        <v>2024</v>
      </c>
      <c r="B42" s="4">
        <v>2</v>
      </c>
      <c r="C42" s="4">
        <v>0</v>
      </c>
      <c r="D42" t="s">
        <v>95</v>
      </c>
      <c r="E42" t="s">
        <v>96</v>
      </c>
      <c r="F42">
        <v>0</v>
      </c>
      <c r="G42" s="3">
        <v>0.26100000000000001</v>
      </c>
      <c r="H42" s="3">
        <v>0.37</v>
      </c>
      <c r="I42" s="3">
        <v>0.42399999999999999</v>
      </c>
      <c r="J42" s="3">
        <v>0.318</v>
      </c>
      <c r="K42" s="3">
        <v>0.5</v>
      </c>
      <c r="L42" s="3">
        <v>0.66700000000000004</v>
      </c>
      <c r="M42" s="3">
        <v>0.41699999999999998</v>
      </c>
      <c r="N42" s="3">
        <v>0.5</v>
      </c>
      <c r="O42" s="3">
        <v>0</v>
      </c>
      <c r="P42" s="3">
        <v>0.217</v>
      </c>
      <c r="Q42" s="3">
        <v>0.26100000000000001</v>
      </c>
      <c r="R42" s="3">
        <v>0.222</v>
      </c>
      <c r="S42" s="3">
        <v>0.375</v>
      </c>
      <c r="T42" s="3">
        <v>0.33300000000000002</v>
      </c>
      <c r="U42" s="3">
        <v>1</v>
      </c>
      <c r="V42" s="4">
        <v>-54</v>
      </c>
    </row>
    <row r="43" spans="1:22" x14ac:dyDescent="0.3">
      <c r="A43" s="4">
        <v>2023</v>
      </c>
      <c r="B43" s="4">
        <v>2</v>
      </c>
      <c r="C43" s="4">
        <v>0</v>
      </c>
      <c r="D43" t="s">
        <v>93</v>
      </c>
      <c r="E43" t="s">
        <v>94</v>
      </c>
      <c r="F43">
        <v>0</v>
      </c>
      <c r="G43" s="3">
        <v>0.28999999999999998</v>
      </c>
      <c r="H43" s="3">
        <v>0.34799999999999998</v>
      </c>
      <c r="I43" s="3">
        <v>0.34899999999999998</v>
      </c>
      <c r="J43" s="3">
        <v>0.42399999999999999</v>
      </c>
      <c r="K43" s="3">
        <v>0.54500000000000004</v>
      </c>
      <c r="L43" s="3">
        <v>0.36799999999999999</v>
      </c>
      <c r="M43" s="3">
        <v>0.66700000000000004</v>
      </c>
      <c r="N43" s="3">
        <v>0.53300000000000003</v>
      </c>
      <c r="O43" s="3">
        <v>0.5</v>
      </c>
      <c r="P43" s="3">
        <v>0.2</v>
      </c>
      <c r="Q43" s="3">
        <v>0.2</v>
      </c>
      <c r="R43" s="3">
        <v>0.33300000000000002</v>
      </c>
      <c r="S43" s="3">
        <v>0.35699999999999998</v>
      </c>
      <c r="T43" s="3">
        <v>0.75</v>
      </c>
      <c r="U43" s="3">
        <v>0.5</v>
      </c>
      <c r="V43" s="4">
        <v>73</v>
      </c>
    </row>
    <row r="44" spans="1:22" x14ac:dyDescent="0.3">
      <c r="A44" s="4">
        <v>2024</v>
      </c>
      <c r="B44" s="4">
        <v>2</v>
      </c>
      <c r="C44" s="4">
        <v>0</v>
      </c>
      <c r="D44" t="s">
        <v>81</v>
      </c>
      <c r="E44" t="s">
        <v>82</v>
      </c>
      <c r="F44">
        <v>1</v>
      </c>
      <c r="G44" s="3">
        <v>0.20499999999999999</v>
      </c>
      <c r="H44" s="3">
        <v>0.318</v>
      </c>
      <c r="I44" s="3">
        <v>0.47799999999999998</v>
      </c>
      <c r="J44" s="3">
        <v>0.26400000000000001</v>
      </c>
      <c r="K44" s="3">
        <v>0.41499999999999998</v>
      </c>
      <c r="L44" s="3">
        <v>0.48699999999999999</v>
      </c>
      <c r="M44" s="3">
        <v>0.6</v>
      </c>
      <c r="N44" s="3">
        <v>0.47799999999999998</v>
      </c>
      <c r="O44" s="3">
        <v>0.33300000000000002</v>
      </c>
      <c r="P44" s="3">
        <v>0.125</v>
      </c>
      <c r="Q44" s="3">
        <v>0.188</v>
      </c>
      <c r="R44" s="3">
        <v>0.46400000000000002</v>
      </c>
      <c r="S44" s="3">
        <v>0.27300000000000002</v>
      </c>
      <c r="T44" s="3">
        <v>0.66700000000000004</v>
      </c>
      <c r="U44" s="3">
        <v>0</v>
      </c>
      <c r="V44" s="4">
        <v>0</v>
      </c>
    </row>
    <row r="45" spans="1:22" x14ac:dyDescent="0.3">
      <c r="A45" s="4">
        <v>2021</v>
      </c>
      <c r="B45" s="4">
        <v>2</v>
      </c>
      <c r="C45" s="4">
        <v>0</v>
      </c>
      <c r="D45" t="s">
        <v>70</v>
      </c>
      <c r="E45" t="s">
        <v>63</v>
      </c>
      <c r="F45">
        <v>1</v>
      </c>
      <c r="G45" s="3">
        <v>0.246</v>
      </c>
      <c r="H45" s="3">
        <v>0.34399999999999997</v>
      </c>
      <c r="I45" s="3">
        <v>0.55800000000000005</v>
      </c>
      <c r="J45" s="3">
        <v>0.37</v>
      </c>
      <c r="K45" s="3">
        <v>0.51900000000000002</v>
      </c>
      <c r="L45" s="3">
        <v>0.58799999999999997</v>
      </c>
      <c r="M45" s="3">
        <v>0.375</v>
      </c>
      <c r="N45" s="3">
        <v>0.45500000000000002</v>
      </c>
      <c r="O45" s="3">
        <v>0</v>
      </c>
      <c r="P45" s="3">
        <v>0.161</v>
      </c>
      <c r="Q45" s="3">
        <v>0.22600000000000001</v>
      </c>
      <c r="R45" s="3">
        <v>0.53800000000000003</v>
      </c>
      <c r="S45" s="3">
        <v>0.182</v>
      </c>
      <c r="T45" s="3">
        <v>0.3</v>
      </c>
      <c r="U45" s="3">
        <v>0.5</v>
      </c>
      <c r="V45" s="4">
        <v>3</v>
      </c>
    </row>
    <row r="46" spans="1:22" x14ac:dyDescent="0.3">
      <c r="A46" s="4">
        <v>2022</v>
      </c>
      <c r="B46" s="4">
        <v>2</v>
      </c>
      <c r="C46" s="4">
        <v>0</v>
      </c>
      <c r="D46" t="s">
        <v>73</v>
      </c>
      <c r="E46" t="s">
        <v>74</v>
      </c>
      <c r="F46">
        <v>1</v>
      </c>
      <c r="G46" s="3">
        <v>0.216</v>
      </c>
      <c r="H46" s="3">
        <v>0.314</v>
      </c>
      <c r="I46" s="3">
        <v>0.53900000000000003</v>
      </c>
      <c r="J46" s="3">
        <v>0.33300000000000002</v>
      </c>
      <c r="K46" s="3">
        <v>0.45800000000000002</v>
      </c>
      <c r="L46" s="3">
        <v>0.65600000000000003</v>
      </c>
      <c r="M46" s="3">
        <v>0.57899999999999996</v>
      </c>
      <c r="N46" s="3">
        <v>0.379</v>
      </c>
      <c r="O46" s="3">
        <v>0</v>
      </c>
      <c r="P46" s="3">
        <v>0.12</v>
      </c>
      <c r="Q46" s="3">
        <v>0.2</v>
      </c>
      <c r="R46" s="3">
        <v>0.45500000000000002</v>
      </c>
      <c r="S46" s="3">
        <v>0.3</v>
      </c>
      <c r="T46" s="3">
        <v>0.13300000000000001</v>
      </c>
      <c r="U46" s="3">
        <v>0</v>
      </c>
      <c r="V46" s="4">
        <v>-14</v>
      </c>
    </row>
    <row r="47" spans="1:22" x14ac:dyDescent="0.3">
      <c r="A47" s="4">
        <v>2024</v>
      </c>
      <c r="B47" s="4">
        <v>2</v>
      </c>
      <c r="C47" s="4">
        <v>0</v>
      </c>
      <c r="D47" t="s">
        <v>75</v>
      </c>
      <c r="E47" t="s">
        <v>76</v>
      </c>
      <c r="F47">
        <v>1</v>
      </c>
      <c r="G47" s="3">
        <v>0.28799999999999998</v>
      </c>
      <c r="H47" s="3">
        <v>0.42299999999999999</v>
      </c>
      <c r="I47" s="3">
        <v>0.42599999999999999</v>
      </c>
      <c r="J47" s="3">
        <v>0.36199999999999999</v>
      </c>
      <c r="K47" s="3">
        <v>0.53400000000000003</v>
      </c>
      <c r="L47" s="3">
        <v>0.48599999999999999</v>
      </c>
      <c r="M47" s="3">
        <v>0.48099999999999998</v>
      </c>
      <c r="N47" s="3">
        <v>0.51600000000000001</v>
      </c>
      <c r="O47" s="3">
        <v>0.6</v>
      </c>
      <c r="P47" s="3">
        <v>0.22500000000000001</v>
      </c>
      <c r="Q47" s="3">
        <v>0.32500000000000001</v>
      </c>
      <c r="R47" s="3">
        <v>0.35499999999999998</v>
      </c>
      <c r="S47" s="3">
        <v>0.28599999999999998</v>
      </c>
      <c r="T47" s="3">
        <v>0.53800000000000003</v>
      </c>
      <c r="U47" s="3">
        <v>1</v>
      </c>
      <c r="V47" s="4">
        <v>53</v>
      </c>
    </row>
    <row r="48" spans="1:22" x14ac:dyDescent="0.3">
      <c r="A48" s="4">
        <v>2024</v>
      </c>
      <c r="B48" s="4">
        <v>2</v>
      </c>
      <c r="C48" s="4">
        <v>0</v>
      </c>
      <c r="D48" t="s">
        <v>77</v>
      </c>
      <c r="E48" t="s">
        <v>78</v>
      </c>
      <c r="F48">
        <v>1</v>
      </c>
      <c r="G48" s="3">
        <v>0.23599999999999999</v>
      </c>
      <c r="H48" s="3">
        <v>0.255</v>
      </c>
      <c r="I48" s="3">
        <v>0.60499999999999998</v>
      </c>
      <c r="J48" s="3">
        <v>0.37</v>
      </c>
      <c r="K48" s="3">
        <v>0.37</v>
      </c>
      <c r="L48" s="3">
        <v>0.58799999999999997</v>
      </c>
      <c r="M48" s="3">
        <v>0.28599999999999998</v>
      </c>
      <c r="N48" s="3">
        <v>0.46200000000000002</v>
      </c>
      <c r="O48" s="3">
        <v>1</v>
      </c>
      <c r="P48" s="3">
        <v>0.125</v>
      </c>
      <c r="Q48" s="3">
        <v>0.16700000000000001</v>
      </c>
      <c r="R48" s="3">
        <v>0.61899999999999999</v>
      </c>
      <c r="S48" s="3">
        <v>0.375</v>
      </c>
      <c r="T48" s="3">
        <v>0</v>
      </c>
      <c r="U48" s="3">
        <v>0</v>
      </c>
      <c r="V48" s="4">
        <v>5</v>
      </c>
    </row>
    <row r="49" spans="1:22" x14ac:dyDescent="0.3">
      <c r="A49" s="4">
        <v>2023</v>
      </c>
      <c r="B49" s="4">
        <v>2</v>
      </c>
      <c r="C49" s="4">
        <v>0</v>
      </c>
      <c r="D49" t="s">
        <v>79</v>
      </c>
      <c r="E49" t="s">
        <v>80</v>
      </c>
      <c r="F49">
        <v>1</v>
      </c>
      <c r="G49" s="3">
        <v>0.184</v>
      </c>
      <c r="H49" s="3">
        <v>0.42099999999999999</v>
      </c>
      <c r="I49" s="3">
        <v>0.64500000000000002</v>
      </c>
      <c r="J49" s="3">
        <v>0.23499999999999999</v>
      </c>
      <c r="K49" s="3">
        <v>0.47099999999999997</v>
      </c>
      <c r="L49" s="3">
        <v>0.69199999999999995</v>
      </c>
      <c r="M49" s="3">
        <v>0.375</v>
      </c>
      <c r="N49" s="3">
        <v>0.66700000000000004</v>
      </c>
      <c r="O49" s="3">
        <v>1</v>
      </c>
      <c r="P49" s="3">
        <v>0.14299999999999999</v>
      </c>
      <c r="Q49" s="3">
        <v>0.38100000000000001</v>
      </c>
      <c r="R49" s="3">
        <v>0.61099999999999999</v>
      </c>
      <c r="S49" s="3">
        <v>0.222</v>
      </c>
      <c r="T49" s="3">
        <v>0.66700000000000004</v>
      </c>
      <c r="U49" s="3">
        <v>0.5</v>
      </c>
      <c r="V49" s="4">
        <v>-104</v>
      </c>
    </row>
    <row r="50" spans="1:22" x14ac:dyDescent="0.3">
      <c r="A50" s="4">
        <v>2024</v>
      </c>
      <c r="B50" s="4">
        <v>2</v>
      </c>
      <c r="C50" s="4">
        <v>0</v>
      </c>
      <c r="D50" t="s">
        <v>71</v>
      </c>
      <c r="E50" t="s">
        <v>72</v>
      </c>
      <c r="F50">
        <v>1</v>
      </c>
      <c r="G50" s="3">
        <v>0.27400000000000002</v>
      </c>
      <c r="H50" s="3">
        <v>0.38700000000000001</v>
      </c>
      <c r="I50" s="3">
        <v>0.40500000000000003</v>
      </c>
      <c r="J50" s="3">
        <v>0.36099999999999999</v>
      </c>
      <c r="K50" s="3">
        <v>0.55600000000000005</v>
      </c>
      <c r="L50" s="3">
        <v>0.435</v>
      </c>
      <c r="M50" s="3">
        <v>0.58799999999999997</v>
      </c>
      <c r="N50" s="3">
        <v>0.68400000000000005</v>
      </c>
      <c r="O50" s="3">
        <v>0.66700000000000004</v>
      </c>
      <c r="P50" s="3">
        <v>0.17399999999999999</v>
      </c>
      <c r="Q50" s="3">
        <v>0.17399999999999999</v>
      </c>
      <c r="R50" s="3">
        <v>0.36799999999999999</v>
      </c>
      <c r="S50" s="3">
        <v>0.27300000000000002</v>
      </c>
      <c r="T50" s="3">
        <v>0.41699999999999998</v>
      </c>
      <c r="U50" s="3">
        <v>1</v>
      </c>
      <c r="V50" s="4">
        <v>35</v>
      </c>
    </row>
    <row r="51" spans="1:22" x14ac:dyDescent="0.3">
      <c r="A51" s="4">
        <v>2024</v>
      </c>
      <c r="B51" s="4">
        <v>2</v>
      </c>
      <c r="C51" s="4">
        <v>1</v>
      </c>
      <c r="D51" t="s">
        <v>85</v>
      </c>
      <c r="E51" t="s">
        <v>86</v>
      </c>
      <c r="F51">
        <v>1</v>
      </c>
      <c r="G51" s="3">
        <v>0.29499999999999998</v>
      </c>
      <c r="H51" s="3">
        <v>0.38600000000000001</v>
      </c>
      <c r="I51" s="3">
        <v>0.48399999999999999</v>
      </c>
      <c r="J51" s="3">
        <v>0.38500000000000001</v>
      </c>
      <c r="K51" s="3">
        <v>0.5</v>
      </c>
      <c r="L51" s="3">
        <v>0.68799999999999994</v>
      </c>
      <c r="M51" s="3">
        <v>0.46200000000000002</v>
      </c>
      <c r="N51" s="3">
        <v>0.23100000000000001</v>
      </c>
      <c r="O51" s="3">
        <v>0</v>
      </c>
      <c r="P51" s="3">
        <v>0.16700000000000001</v>
      </c>
      <c r="Q51" s="3">
        <v>0.222</v>
      </c>
      <c r="R51" s="3">
        <v>0.26700000000000002</v>
      </c>
      <c r="S51" s="3">
        <v>0.14299999999999999</v>
      </c>
      <c r="T51" s="3">
        <v>0.45500000000000002</v>
      </c>
      <c r="U51" s="3">
        <v>0</v>
      </c>
      <c r="V51" s="4">
        <v>-104</v>
      </c>
    </row>
    <row r="52" spans="1:22" x14ac:dyDescent="0.3">
      <c r="A52" s="4">
        <v>2023</v>
      </c>
      <c r="B52" s="4">
        <v>2</v>
      </c>
      <c r="C52" s="4">
        <v>0</v>
      </c>
      <c r="D52" t="s">
        <v>87</v>
      </c>
      <c r="E52" t="s">
        <v>88</v>
      </c>
      <c r="F52">
        <v>1</v>
      </c>
      <c r="G52" s="3">
        <v>0.39400000000000002</v>
      </c>
      <c r="H52" s="3">
        <v>0.47899999999999998</v>
      </c>
      <c r="I52" s="3">
        <v>0.40500000000000003</v>
      </c>
      <c r="J52" s="3">
        <v>0.58599999999999997</v>
      </c>
      <c r="K52" s="3">
        <v>0.72399999999999998</v>
      </c>
      <c r="L52" s="3">
        <v>0.58299999999999996</v>
      </c>
      <c r="M52" s="3">
        <v>0.61499999999999999</v>
      </c>
      <c r="N52" s="3">
        <v>0.625</v>
      </c>
      <c r="O52" s="3">
        <v>0.5</v>
      </c>
      <c r="P52" s="3">
        <v>0.30599999999999999</v>
      </c>
      <c r="Q52" s="3">
        <v>0.36099999999999999</v>
      </c>
      <c r="R52" s="3">
        <v>0.32</v>
      </c>
      <c r="S52" s="3">
        <v>0.35299999999999998</v>
      </c>
      <c r="T52" s="3">
        <v>0.73699999999999999</v>
      </c>
      <c r="U52" s="3">
        <v>0</v>
      </c>
      <c r="V52" s="4">
        <v>43</v>
      </c>
    </row>
    <row r="53" spans="1:22" x14ac:dyDescent="0.3">
      <c r="A53" s="4">
        <v>2023</v>
      </c>
      <c r="B53" s="4">
        <v>2</v>
      </c>
      <c r="C53" s="4">
        <v>0</v>
      </c>
      <c r="D53" t="s">
        <v>89</v>
      </c>
      <c r="E53" t="s">
        <v>90</v>
      </c>
      <c r="F53">
        <v>0</v>
      </c>
      <c r="G53" s="3">
        <v>0.25</v>
      </c>
      <c r="H53" s="3">
        <v>0.32100000000000001</v>
      </c>
      <c r="I53" s="3">
        <v>0.48099999999999998</v>
      </c>
      <c r="J53" s="3">
        <v>0.34</v>
      </c>
      <c r="K53" s="3">
        <v>0.49099999999999999</v>
      </c>
      <c r="L53" s="3">
        <v>0.6</v>
      </c>
      <c r="M53" s="3">
        <v>0.48299999999999998</v>
      </c>
      <c r="N53" s="3">
        <v>0.29199999999999998</v>
      </c>
      <c r="O53" s="3">
        <v>0.5</v>
      </c>
      <c r="P53" s="3">
        <v>0.192</v>
      </c>
      <c r="Q53" s="3">
        <v>0.192</v>
      </c>
      <c r="R53" s="3">
        <v>0.38100000000000001</v>
      </c>
      <c r="S53" s="3">
        <v>0.19</v>
      </c>
      <c r="T53" s="3">
        <v>0.41899999999999998</v>
      </c>
      <c r="U53" s="3">
        <v>0.6</v>
      </c>
      <c r="V53" s="4">
        <v>39</v>
      </c>
    </row>
    <row r="54" spans="1:22" x14ac:dyDescent="0.3">
      <c r="A54" s="4">
        <v>2024</v>
      </c>
      <c r="B54" s="4">
        <v>2</v>
      </c>
      <c r="C54" s="4">
        <v>0</v>
      </c>
      <c r="D54" t="s">
        <v>91</v>
      </c>
      <c r="E54" t="s">
        <v>92</v>
      </c>
      <c r="F54">
        <v>1</v>
      </c>
      <c r="G54" s="3">
        <v>0.224</v>
      </c>
      <c r="H54" s="3">
        <v>0.34699999999999998</v>
      </c>
      <c r="I54" s="3">
        <v>0.48599999999999999</v>
      </c>
      <c r="J54" s="3">
        <v>0.28599999999999998</v>
      </c>
      <c r="K54" s="3">
        <v>0.46400000000000002</v>
      </c>
      <c r="L54" s="3">
        <v>0.5</v>
      </c>
      <c r="M54" s="3">
        <v>0.53800000000000003</v>
      </c>
      <c r="N54" s="3">
        <v>0.53300000000000003</v>
      </c>
      <c r="O54" s="3">
        <v>1</v>
      </c>
      <c r="P54" s="3">
        <v>0.15</v>
      </c>
      <c r="Q54" s="3">
        <v>0.2</v>
      </c>
      <c r="R54" s="3">
        <v>0.47099999999999997</v>
      </c>
      <c r="S54" s="3">
        <v>0.125</v>
      </c>
      <c r="T54" s="3">
        <v>0.83299999999999996</v>
      </c>
      <c r="U54" s="3">
        <v>1</v>
      </c>
      <c r="V54" s="4">
        <v>-104</v>
      </c>
    </row>
    <row r="55" spans="1:22" x14ac:dyDescent="0.3">
      <c r="A55" s="4">
        <v>2023</v>
      </c>
      <c r="B55" s="4">
        <v>2</v>
      </c>
      <c r="C55" s="4">
        <v>0</v>
      </c>
      <c r="D55" t="s">
        <v>49</v>
      </c>
      <c r="E55" t="s">
        <v>50</v>
      </c>
      <c r="F55">
        <v>1</v>
      </c>
      <c r="G55" s="3">
        <v>0.49299999999999999</v>
      </c>
      <c r="H55" s="3">
        <v>0.57999999999999996</v>
      </c>
      <c r="I55" s="3">
        <v>0.54500000000000004</v>
      </c>
      <c r="J55" s="3">
        <v>0.75600000000000001</v>
      </c>
      <c r="K55" s="3">
        <v>0.82899999999999996</v>
      </c>
      <c r="L55" s="3">
        <v>0.7</v>
      </c>
      <c r="M55" s="3">
        <v>0.56299999999999994</v>
      </c>
      <c r="N55" s="3">
        <v>0.6</v>
      </c>
      <c r="O55" s="3">
        <v>0</v>
      </c>
      <c r="P55" s="3">
        <v>0.115</v>
      </c>
      <c r="Q55" s="3">
        <v>0.23100000000000001</v>
      </c>
      <c r="R55" s="3">
        <v>0.47799999999999998</v>
      </c>
      <c r="S55" s="3">
        <v>0.182</v>
      </c>
      <c r="T55" s="3">
        <v>0.53300000000000003</v>
      </c>
      <c r="U55" s="3">
        <v>0</v>
      </c>
      <c r="V55" s="4">
        <v>-18</v>
      </c>
    </row>
    <row r="56" spans="1:22" x14ac:dyDescent="0.3">
      <c r="A56" s="4">
        <v>2023</v>
      </c>
      <c r="B56" s="4">
        <v>2</v>
      </c>
      <c r="C56" s="4">
        <v>0</v>
      </c>
      <c r="D56" t="s">
        <v>53</v>
      </c>
      <c r="E56" t="s">
        <v>54</v>
      </c>
      <c r="F56">
        <v>1</v>
      </c>
      <c r="G56" s="3">
        <v>0.32100000000000001</v>
      </c>
      <c r="H56" s="3">
        <v>0.49099999999999999</v>
      </c>
      <c r="I56" s="3">
        <v>0.57599999999999996</v>
      </c>
      <c r="J56" s="3">
        <v>0.42899999999999999</v>
      </c>
      <c r="K56" s="3">
        <v>0.67900000000000005</v>
      </c>
      <c r="L56" s="3">
        <v>0.75</v>
      </c>
      <c r="M56" s="3">
        <v>0.57099999999999995</v>
      </c>
      <c r="N56" s="3">
        <v>0.64300000000000002</v>
      </c>
      <c r="O56" s="3">
        <v>1</v>
      </c>
      <c r="P56" s="3">
        <v>0.22700000000000001</v>
      </c>
      <c r="Q56" s="3">
        <v>0.318</v>
      </c>
      <c r="R56" s="3">
        <v>0.41199999999999998</v>
      </c>
      <c r="S56" s="3">
        <v>0.25</v>
      </c>
      <c r="T56" s="3">
        <v>0.42899999999999999</v>
      </c>
      <c r="U56" s="3">
        <v>0</v>
      </c>
      <c r="V56" s="4">
        <v>41</v>
      </c>
    </row>
    <row r="57" spans="1:22" x14ac:dyDescent="0.3">
      <c r="A57" s="4">
        <v>2024</v>
      </c>
      <c r="B57" s="4">
        <v>2</v>
      </c>
      <c r="C57" s="4">
        <v>0</v>
      </c>
      <c r="D57" t="s">
        <v>51</v>
      </c>
      <c r="E57" t="s">
        <v>52</v>
      </c>
      <c r="F57">
        <v>1</v>
      </c>
      <c r="G57" s="3">
        <v>0.26800000000000002</v>
      </c>
      <c r="H57" s="3">
        <v>0.38</v>
      </c>
      <c r="I57" s="3">
        <v>0.51</v>
      </c>
      <c r="J57" s="3">
        <v>0.45900000000000002</v>
      </c>
      <c r="K57" s="3">
        <v>0.59499999999999997</v>
      </c>
      <c r="L57" s="3">
        <v>0.6</v>
      </c>
      <c r="M57" s="3">
        <v>0.64700000000000002</v>
      </c>
      <c r="N57" s="3">
        <v>0.5</v>
      </c>
      <c r="O57" s="3">
        <v>0</v>
      </c>
      <c r="P57" s="3">
        <v>6.0999999999999999E-2</v>
      </c>
      <c r="Q57" s="3">
        <v>0.152</v>
      </c>
      <c r="R57" s="3">
        <v>0.45200000000000001</v>
      </c>
      <c r="S57" s="3">
        <v>0.66700000000000004</v>
      </c>
      <c r="T57" s="3">
        <v>0.23799999999999999</v>
      </c>
      <c r="U57" s="3">
        <v>0.33300000000000002</v>
      </c>
      <c r="V57" s="4">
        <v>-68</v>
      </c>
    </row>
    <row r="58" spans="1:22" x14ac:dyDescent="0.3">
      <c r="A58" s="4">
        <v>2024</v>
      </c>
      <c r="B58" s="4">
        <v>2</v>
      </c>
      <c r="C58" s="4">
        <v>0</v>
      </c>
      <c r="D58" t="s">
        <v>109</v>
      </c>
      <c r="E58" t="s">
        <v>96</v>
      </c>
      <c r="F58">
        <v>0</v>
      </c>
      <c r="G58" s="3">
        <v>0.14000000000000001</v>
      </c>
      <c r="H58" s="3">
        <v>0.26300000000000001</v>
      </c>
      <c r="I58" s="3">
        <v>0.4</v>
      </c>
      <c r="J58" s="3">
        <v>0.185</v>
      </c>
      <c r="K58" s="3">
        <v>0.44400000000000001</v>
      </c>
      <c r="L58" s="3">
        <v>0.59099999999999997</v>
      </c>
      <c r="M58" s="3">
        <v>0.69199999999999995</v>
      </c>
      <c r="N58" s="3">
        <v>0.42899999999999999</v>
      </c>
      <c r="O58" s="3">
        <v>0.6</v>
      </c>
      <c r="P58" s="3">
        <v>0.14299999999999999</v>
      </c>
      <c r="Q58" s="3">
        <v>0.14299999999999999</v>
      </c>
      <c r="R58" s="3">
        <v>0.16700000000000001</v>
      </c>
      <c r="S58" s="3">
        <v>0.182</v>
      </c>
      <c r="T58" s="3">
        <v>0.5</v>
      </c>
      <c r="U58" s="3">
        <v>0</v>
      </c>
      <c r="V58" s="4">
        <v>-4</v>
      </c>
    </row>
    <row r="59" spans="1:22" x14ac:dyDescent="0.3">
      <c r="A59" s="4">
        <v>2024</v>
      </c>
      <c r="B59" s="4">
        <v>2</v>
      </c>
      <c r="C59" s="4">
        <v>0</v>
      </c>
      <c r="D59" t="s">
        <v>110</v>
      </c>
      <c r="E59" t="s">
        <v>112</v>
      </c>
      <c r="F59">
        <v>1</v>
      </c>
      <c r="G59" s="3">
        <v>0.28299999999999997</v>
      </c>
      <c r="H59" s="3">
        <v>0.35</v>
      </c>
      <c r="I59" s="3">
        <v>0.52400000000000002</v>
      </c>
      <c r="J59" s="3">
        <v>0.41199999999999998</v>
      </c>
      <c r="K59" s="3">
        <v>0.5</v>
      </c>
      <c r="L59" s="3">
        <v>0.5</v>
      </c>
      <c r="M59" s="3">
        <v>0.6</v>
      </c>
      <c r="N59" s="3">
        <v>0.42099999999999999</v>
      </c>
      <c r="O59" s="3">
        <v>0</v>
      </c>
      <c r="P59" s="3">
        <v>0.12</v>
      </c>
      <c r="Q59" s="3">
        <v>0.16</v>
      </c>
      <c r="R59" s="3">
        <v>0.54500000000000004</v>
      </c>
      <c r="S59" s="3">
        <v>0.54500000000000004</v>
      </c>
      <c r="T59" s="3">
        <v>0.42899999999999999</v>
      </c>
      <c r="U59" s="3">
        <v>0.33300000000000002</v>
      </c>
      <c r="V59" s="4">
        <v>-57</v>
      </c>
    </row>
    <row r="60" spans="1:22" x14ac:dyDescent="0.3">
      <c r="A60" s="4">
        <v>2024</v>
      </c>
      <c r="B60" s="4">
        <v>2</v>
      </c>
      <c r="C60" s="4">
        <v>0</v>
      </c>
      <c r="D60" t="s">
        <v>110</v>
      </c>
      <c r="E60" t="s">
        <v>111</v>
      </c>
      <c r="F60">
        <v>1</v>
      </c>
      <c r="G60" s="3">
        <v>0.28100000000000003</v>
      </c>
      <c r="H60" s="3">
        <v>0.375</v>
      </c>
      <c r="I60" s="3">
        <v>0.5</v>
      </c>
      <c r="J60" s="3">
        <v>0.379</v>
      </c>
      <c r="K60" s="3">
        <v>0.48299999999999998</v>
      </c>
      <c r="L60" s="3">
        <v>0.61099999999999999</v>
      </c>
      <c r="M60" s="3">
        <v>0.46700000000000003</v>
      </c>
      <c r="N60" s="3">
        <v>0.35699999999999998</v>
      </c>
      <c r="O60" s="3">
        <v>0</v>
      </c>
      <c r="P60" s="3">
        <v>0.22600000000000001</v>
      </c>
      <c r="Q60" s="3">
        <v>0.32300000000000001</v>
      </c>
      <c r="R60" s="3">
        <v>0.41699999999999998</v>
      </c>
      <c r="S60" s="3">
        <v>0.625</v>
      </c>
      <c r="T60" s="3">
        <v>0.33300000000000002</v>
      </c>
      <c r="U60" s="3">
        <v>0</v>
      </c>
      <c r="V60" s="4">
        <v>34</v>
      </c>
    </row>
    <row r="61" spans="1:22" x14ac:dyDescent="0.3">
      <c r="A61" s="4">
        <v>2024</v>
      </c>
      <c r="B61" s="4">
        <v>2</v>
      </c>
      <c r="C61" s="4">
        <v>1</v>
      </c>
      <c r="D61" t="s">
        <v>61</v>
      </c>
      <c r="E61" t="s">
        <v>56</v>
      </c>
      <c r="F61">
        <v>0</v>
      </c>
      <c r="G61" s="3">
        <v>0.34899999999999998</v>
      </c>
      <c r="H61" s="3">
        <v>0.41899999999999998</v>
      </c>
      <c r="I61" s="3">
        <v>0.28000000000000003</v>
      </c>
      <c r="J61" s="3">
        <v>0.52600000000000002</v>
      </c>
      <c r="K61" s="3">
        <v>0.68400000000000005</v>
      </c>
      <c r="L61" s="3">
        <v>0.44400000000000001</v>
      </c>
      <c r="M61" s="3">
        <v>0.57099999999999995</v>
      </c>
      <c r="N61" s="3">
        <v>0.58299999999999996</v>
      </c>
      <c r="O61" s="3">
        <v>0</v>
      </c>
      <c r="P61" s="3">
        <v>0.23799999999999999</v>
      </c>
      <c r="Q61" s="3">
        <v>0.23799999999999999</v>
      </c>
      <c r="R61" s="3">
        <v>0.188</v>
      </c>
      <c r="S61" s="3">
        <v>0.1</v>
      </c>
      <c r="T61" s="3">
        <v>0.63600000000000001</v>
      </c>
      <c r="U61" s="3">
        <v>0.6</v>
      </c>
      <c r="V61" s="4">
        <v>47</v>
      </c>
    </row>
    <row r="62" spans="1:22" x14ac:dyDescent="0.3">
      <c r="A62" s="4">
        <v>2024</v>
      </c>
      <c r="B62" s="4">
        <v>2</v>
      </c>
      <c r="C62" s="4">
        <v>1</v>
      </c>
      <c r="D62" t="s">
        <v>68</v>
      </c>
      <c r="E62" t="s">
        <v>69</v>
      </c>
      <c r="F62">
        <v>1</v>
      </c>
      <c r="G62" s="3">
        <v>0.36699999999999999</v>
      </c>
      <c r="H62" s="3">
        <v>0.42199999999999999</v>
      </c>
      <c r="I62" s="3">
        <v>0.36399999999999999</v>
      </c>
      <c r="J62" s="3">
        <v>0.51100000000000001</v>
      </c>
      <c r="K62" s="3">
        <v>0.57799999999999996</v>
      </c>
      <c r="L62" s="3">
        <v>0.45500000000000002</v>
      </c>
      <c r="M62" s="3">
        <v>0.45500000000000002</v>
      </c>
      <c r="N62" s="3">
        <v>0.52200000000000002</v>
      </c>
      <c r="O62" s="3">
        <v>0.4</v>
      </c>
      <c r="P62" s="3">
        <v>0.23300000000000001</v>
      </c>
      <c r="Q62" s="3">
        <v>0.27900000000000003</v>
      </c>
      <c r="R62" s="3">
        <v>0.30299999999999999</v>
      </c>
      <c r="S62" s="3">
        <v>0.25</v>
      </c>
      <c r="T62" s="3">
        <v>0.435</v>
      </c>
      <c r="U62" s="3">
        <v>0.5</v>
      </c>
      <c r="V62" s="4">
        <v>-50</v>
      </c>
    </row>
    <row r="63" spans="1:22" x14ac:dyDescent="0.3">
      <c r="A63" s="4">
        <v>2024</v>
      </c>
      <c r="B63" s="4">
        <v>2</v>
      </c>
      <c r="C63" s="4">
        <v>1</v>
      </c>
      <c r="D63" t="s">
        <v>62</v>
      </c>
      <c r="E63" t="s">
        <v>63</v>
      </c>
      <c r="F63">
        <v>1</v>
      </c>
      <c r="G63" s="3">
        <v>0.29399999999999998</v>
      </c>
      <c r="H63" s="3">
        <v>0.39400000000000002</v>
      </c>
      <c r="I63" s="3">
        <v>0.53500000000000003</v>
      </c>
      <c r="J63" s="3">
        <v>0.38100000000000001</v>
      </c>
      <c r="K63" s="3">
        <v>0.54</v>
      </c>
      <c r="L63" s="3">
        <v>0.69199999999999995</v>
      </c>
      <c r="M63" s="3">
        <v>0.42299999999999999</v>
      </c>
      <c r="N63" s="3">
        <v>0.35099999999999998</v>
      </c>
      <c r="O63" s="3">
        <v>0.5</v>
      </c>
      <c r="P63" s="3">
        <v>0.2</v>
      </c>
      <c r="Q63" s="3">
        <v>0.22500000000000001</v>
      </c>
      <c r="R63" s="3">
        <v>0.34399999999999997</v>
      </c>
      <c r="S63" s="3">
        <v>0.15</v>
      </c>
      <c r="T63" s="3">
        <v>0.6</v>
      </c>
      <c r="U63" s="3">
        <v>0</v>
      </c>
      <c r="V63" s="4">
        <v>53</v>
      </c>
    </row>
    <row r="64" spans="1:22" x14ac:dyDescent="0.3">
      <c r="A64" s="4">
        <v>2024</v>
      </c>
      <c r="B64" s="4">
        <v>2</v>
      </c>
      <c r="C64" s="4">
        <v>1</v>
      </c>
      <c r="D64" t="s">
        <v>64</v>
      </c>
      <c r="E64" t="s">
        <v>65</v>
      </c>
      <c r="F64">
        <v>1</v>
      </c>
      <c r="G64" s="3">
        <v>0.42899999999999999</v>
      </c>
      <c r="H64" s="3">
        <v>0.44900000000000001</v>
      </c>
      <c r="I64" s="3">
        <v>0.44</v>
      </c>
      <c r="J64" s="3">
        <v>0.6</v>
      </c>
      <c r="K64" s="3">
        <v>0.6</v>
      </c>
      <c r="L64" s="3">
        <v>0.6</v>
      </c>
      <c r="M64" s="3">
        <v>0.58299999999999996</v>
      </c>
      <c r="N64" s="3">
        <v>0.76900000000000002</v>
      </c>
      <c r="O64" s="3">
        <v>0</v>
      </c>
      <c r="P64" s="3">
        <v>0.28599999999999998</v>
      </c>
      <c r="Q64" s="3">
        <v>0.33300000000000002</v>
      </c>
      <c r="R64" s="3">
        <v>0.33300000000000002</v>
      </c>
      <c r="S64" s="3">
        <v>0.125</v>
      </c>
      <c r="T64" s="3">
        <v>0.46200000000000002</v>
      </c>
      <c r="U64" s="3">
        <v>0</v>
      </c>
      <c r="V64" s="4">
        <v>47</v>
      </c>
    </row>
    <row r="65" spans="1:22" x14ac:dyDescent="0.3">
      <c r="A65" s="4">
        <v>2024</v>
      </c>
      <c r="B65" s="4">
        <v>2</v>
      </c>
      <c r="C65" s="4">
        <v>1</v>
      </c>
      <c r="D65" t="s">
        <v>83</v>
      </c>
      <c r="E65" t="s">
        <v>84</v>
      </c>
      <c r="F65">
        <v>0</v>
      </c>
      <c r="G65" s="3">
        <v>0.39500000000000002</v>
      </c>
      <c r="H65" s="3">
        <v>0.50600000000000001</v>
      </c>
      <c r="I65" s="3">
        <v>0.41499999999999998</v>
      </c>
      <c r="J65" s="3">
        <v>0.52400000000000002</v>
      </c>
      <c r="K65" s="3">
        <v>0.64300000000000002</v>
      </c>
      <c r="L65" s="3">
        <v>0.5</v>
      </c>
      <c r="M65" s="3">
        <v>0.435</v>
      </c>
      <c r="N65" s="3">
        <v>0.36799999999999999</v>
      </c>
      <c r="O65" s="3">
        <v>0.5</v>
      </c>
      <c r="P65" s="3">
        <v>0.32300000000000001</v>
      </c>
      <c r="Q65" s="3">
        <v>0.45200000000000001</v>
      </c>
      <c r="R65" s="3">
        <v>0.33300000000000002</v>
      </c>
      <c r="S65" s="3">
        <v>0.38500000000000001</v>
      </c>
      <c r="T65" s="3">
        <v>0.44400000000000001</v>
      </c>
      <c r="U65" s="3">
        <v>0</v>
      </c>
      <c r="V65" s="4">
        <v>143</v>
      </c>
    </row>
    <row r="66" spans="1:22" x14ac:dyDescent="0.3">
      <c r="A66" s="4">
        <v>2023</v>
      </c>
      <c r="B66" s="4">
        <v>2</v>
      </c>
      <c r="C66" s="4">
        <v>0</v>
      </c>
      <c r="D66" t="s">
        <v>55</v>
      </c>
      <c r="E66" t="s">
        <v>56</v>
      </c>
      <c r="F66">
        <v>0</v>
      </c>
      <c r="G66" s="3">
        <v>0.25800000000000001</v>
      </c>
      <c r="H66" s="3">
        <v>0.36099999999999999</v>
      </c>
      <c r="I66" s="3">
        <v>0.39100000000000001</v>
      </c>
      <c r="J66" s="3">
        <v>0.42499999999999999</v>
      </c>
      <c r="K66" s="3">
        <v>0.65</v>
      </c>
      <c r="L66" s="3">
        <v>0.56499999999999995</v>
      </c>
      <c r="M66" s="3">
        <v>0.44400000000000001</v>
      </c>
      <c r="N66" s="3">
        <v>0.54500000000000004</v>
      </c>
      <c r="O66" s="3">
        <v>1</v>
      </c>
      <c r="P66" s="3">
        <v>0.16300000000000001</v>
      </c>
      <c r="Q66" s="3">
        <v>0.184</v>
      </c>
      <c r="R66" s="3">
        <v>0.29299999999999998</v>
      </c>
      <c r="S66" s="3">
        <v>0.34599999999999997</v>
      </c>
      <c r="T66" s="3">
        <v>0.65200000000000002</v>
      </c>
      <c r="U66" s="3">
        <v>1</v>
      </c>
      <c r="V66" s="4">
        <v>43</v>
      </c>
    </row>
    <row r="67" spans="1:22" x14ac:dyDescent="0.3">
      <c r="A67" s="4">
        <v>2023</v>
      </c>
      <c r="B67" s="4">
        <v>2</v>
      </c>
      <c r="C67" s="4">
        <v>0</v>
      </c>
      <c r="D67" t="s">
        <v>57</v>
      </c>
      <c r="E67" t="s">
        <v>58</v>
      </c>
      <c r="F67">
        <v>1</v>
      </c>
      <c r="G67" s="3">
        <v>0.40300000000000002</v>
      </c>
      <c r="H67" s="3">
        <v>0.5</v>
      </c>
      <c r="I67" s="3">
        <v>0.38700000000000001</v>
      </c>
      <c r="J67" s="3">
        <v>0.54500000000000004</v>
      </c>
      <c r="K67" s="3">
        <v>0.69699999999999995</v>
      </c>
      <c r="L67" s="3">
        <v>0.46700000000000003</v>
      </c>
      <c r="M67" s="3">
        <v>0.57099999999999995</v>
      </c>
      <c r="N67" s="3">
        <v>0.47399999999999998</v>
      </c>
      <c r="O67" s="3">
        <v>1</v>
      </c>
      <c r="P67" s="3">
        <v>0.30399999999999999</v>
      </c>
      <c r="Q67" s="3">
        <v>0.34799999999999998</v>
      </c>
      <c r="R67" s="3">
        <v>0.313</v>
      </c>
      <c r="S67" s="3">
        <v>0.33300000000000002</v>
      </c>
      <c r="T67" s="3">
        <v>0.54500000000000004</v>
      </c>
      <c r="U67" s="3">
        <v>1</v>
      </c>
      <c r="V67" s="4">
        <v>146</v>
      </c>
    </row>
  </sheetData>
  <sortState xmlns:xlrd2="http://schemas.microsoft.com/office/spreadsheetml/2017/richdata2" ref="D2:V67">
    <sortCondition ref="D1:D6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761BB-0797-4FBA-8496-B435EEEF9531}">
  <dimension ref="A1:U67"/>
  <sheetViews>
    <sheetView workbookViewId="0">
      <selection activeCell="A2" sqref="A2:XFD67"/>
    </sheetView>
  </sheetViews>
  <sheetFormatPr defaultRowHeight="14.4" x14ac:dyDescent="0.3"/>
  <cols>
    <col min="1" max="1" width="8.88671875" style="4"/>
    <col min="2" max="2" width="6" style="4" bestFit="1" customWidth="1"/>
    <col min="3" max="3" width="4.21875" style="4" bestFit="1" customWidth="1"/>
    <col min="4" max="4" width="22.88671875" bestFit="1" customWidth="1"/>
    <col min="5" max="5" width="15.5546875" bestFit="1" customWidth="1"/>
    <col min="6" max="6" width="3.5546875" bestFit="1" customWidth="1"/>
    <col min="7" max="8" width="8.88671875" style="3"/>
    <col min="9" max="9" width="9.33203125" style="3" bestFit="1" customWidth="1"/>
    <col min="10" max="10" width="8.88671875" style="1"/>
    <col min="11" max="11" width="8.88671875" style="3"/>
    <col min="12" max="12" width="9.33203125" style="3" bestFit="1" customWidth="1"/>
    <col min="13" max="13" width="8.88671875" style="3"/>
    <col min="14" max="14" width="9.33203125" style="3" bestFit="1" customWidth="1"/>
    <col min="15" max="15" width="8.88671875" style="1"/>
    <col min="16" max="16" width="8.88671875" style="3"/>
    <col min="17" max="17" width="9.88671875" style="3" bestFit="1" customWidth="1"/>
    <col min="18" max="18" width="8.88671875" style="3"/>
    <col min="19" max="19" width="9.33203125" style="3" bestFit="1" customWidth="1"/>
    <col min="20" max="20" width="8.88671875" style="1"/>
    <col min="21" max="21" width="8.88671875" style="3"/>
  </cols>
  <sheetData>
    <row r="1" spans="1:21" x14ac:dyDescent="0.3">
      <c r="A1" s="4" t="s">
        <v>1</v>
      </c>
      <c r="B1" s="4" t="s">
        <v>246</v>
      </c>
      <c r="C1" s="4" t="s">
        <v>247</v>
      </c>
      <c r="D1" t="s">
        <v>33</v>
      </c>
      <c r="E1" t="s">
        <v>34</v>
      </c>
      <c r="F1" t="s">
        <v>245</v>
      </c>
      <c r="G1" s="3" t="s">
        <v>230</v>
      </c>
      <c r="H1" s="3" t="s">
        <v>224</v>
      </c>
      <c r="I1" s="3" t="s">
        <v>231</v>
      </c>
      <c r="J1" s="1" t="s">
        <v>187</v>
      </c>
      <c r="K1" s="3" t="s">
        <v>232</v>
      </c>
      <c r="L1" s="3" t="s">
        <v>233</v>
      </c>
      <c r="M1" s="3" t="s">
        <v>224</v>
      </c>
      <c r="N1" s="3" t="s">
        <v>231</v>
      </c>
      <c r="O1" s="1" t="s">
        <v>187</v>
      </c>
      <c r="P1" s="3" t="s">
        <v>232</v>
      </c>
      <c r="Q1" s="3" t="s">
        <v>234</v>
      </c>
      <c r="R1" s="3" t="s">
        <v>224</v>
      </c>
      <c r="S1" s="3" t="s">
        <v>231</v>
      </c>
      <c r="T1" s="1" t="s">
        <v>187</v>
      </c>
      <c r="U1" s="3" t="s">
        <v>232</v>
      </c>
    </row>
    <row r="2" spans="1:21" x14ac:dyDescent="0.3">
      <c r="A2" s="4">
        <v>2021</v>
      </c>
      <c r="B2" s="4">
        <v>1</v>
      </c>
      <c r="C2" s="4">
        <v>0</v>
      </c>
      <c r="D2" t="s">
        <v>184</v>
      </c>
      <c r="E2" t="s">
        <v>185</v>
      </c>
      <c r="F2">
        <v>1</v>
      </c>
      <c r="G2" s="3">
        <v>0.75</v>
      </c>
      <c r="H2" s="3">
        <v>0.57099999999999995</v>
      </c>
      <c r="I2" s="3">
        <v>0</v>
      </c>
      <c r="J2" s="1">
        <v>2.2799999999999998</v>
      </c>
      <c r="K2" s="3">
        <v>0.14299999999999999</v>
      </c>
      <c r="L2" s="3">
        <v>0.71399999999999997</v>
      </c>
      <c r="M2" s="3">
        <v>0.72</v>
      </c>
      <c r="N2" s="3">
        <v>0</v>
      </c>
      <c r="O2" s="1">
        <v>2.0499999999999998</v>
      </c>
      <c r="P2" s="3">
        <v>0.375</v>
      </c>
      <c r="Q2" s="3">
        <v>0.85</v>
      </c>
      <c r="R2" s="3">
        <v>0.35299999999999998</v>
      </c>
      <c r="S2" s="3">
        <v>0</v>
      </c>
      <c r="T2" s="1">
        <v>2.4300000000000002</v>
      </c>
      <c r="U2" s="3">
        <v>0</v>
      </c>
    </row>
    <row r="3" spans="1:21" x14ac:dyDescent="0.3">
      <c r="A3" s="4">
        <v>2022</v>
      </c>
      <c r="B3" s="4">
        <v>1</v>
      </c>
      <c r="C3" s="4">
        <v>1</v>
      </c>
      <c r="D3" t="s">
        <v>180</v>
      </c>
      <c r="E3" t="s">
        <v>181</v>
      </c>
      <c r="F3">
        <v>0</v>
      </c>
      <c r="G3" s="3">
        <v>0.60799999999999998</v>
      </c>
      <c r="H3" s="3">
        <v>0.51600000000000001</v>
      </c>
      <c r="I3" s="3">
        <v>5.8999999999999997E-2</v>
      </c>
      <c r="J3" s="1">
        <v>2.39</v>
      </c>
      <c r="K3" s="3">
        <v>9.6000000000000002E-2</v>
      </c>
      <c r="L3" s="3">
        <v>0.54300000000000004</v>
      </c>
      <c r="M3" s="3">
        <v>0.52600000000000002</v>
      </c>
      <c r="N3" s="3">
        <v>5.7000000000000002E-2</v>
      </c>
      <c r="O3" s="1">
        <v>2.12</v>
      </c>
      <c r="P3" s="3">
        <v>0.16700000000000001</v>
      </c>
      <c r="Q3" s="3">
        <v>0.85699999999999998</v>
      </c>
      <c r="R3" s="3">
        <v>0.5</v>
      </c>
      <c r="S3" s="3">
        <v>7.0999999999999994E-2</v>
      </c>
      <c r="T3" s="1">
        <v>2.77</v>
      </c>
      <c r="U3" s="3">
        <v>0</v>
      </c>
    </row>
    <row r="4" spans="1:21" x14ac:dyDescent="0.3">
      <c r="A4" s="4">
        <v>2022</v>
      </c>
      <c r="B4" s="4">
        <v>1</v>
      </c>
      <c r="C4" s="4">
        <v>0</v>
      </c>
      <c r="D4" t="s">
        <v>172</v>
      </c>
      <c r="E4" t="s">
        <v>173</v>
      </c>
      <c r="F4">
        <v>0</v>
      </c>
      <c r="G4" s="3">
        <v>0.56499999999999995</v>
      </c>
      <c r="H4" s="3">
        <v>0.5</v>
      </c>
      <c r="I4" s="3">
        <v>8.6999999999999994E-2</v>
      </c>
      <c r="J4" s="1">
        <v>2.52</v>
      </c>
      <c r="K4" s="3">
        <v>0.13</v>
      </c>
      <c r="L4" s="3">
        <v>0.58599999999999997</v>
      </c>
      <c r="M4" s="3">
        <v>0.47099999999999997</v>
      </c>
      <c r="N4" s="3">
        <v>0</v>
      </c>
      <c r="O4" s="1">
        <v>2.6</v>
      </c>
      <c r="P4" s="3">
        <v>0.28599999999999998</v>
      </c>
      <c r="Q4" s="3">
        <v>0.64300000000000002</v>
      </c>
      <c r="R4" s="3">
        <v>0.55600000000000005</v>
      </c>
      <c r="S4" s="3">
        <v>0.28599999999999998</v>
      </c>
      <c r="T4" s="1">
        <v>2.4500000000000002</v>
      </c>
      <c r="U4" s="3">
        <v>0</v>
      </c>
    </row>
    <row r="5" spans="1:21" x14ac:dyDescent="0.3">
      <c r="A5" s="4">
        <v>2022</v>
      </c>
      <c r="B5" s="4">
        <v>1</v>
      </c>
      <c r="C5" s="4">
        <v>0</v>
      </c>
      <c r="D5" t="s">
        <v>178</v>
      </c>
      <c r="E5" t="s">
        <v>179</v>
      </c>
      <c r="F5">
        <v>0</v>
      </c>
      <c r="G5" s="3">
        <v>0.77400000000000002</v>
      </c>
      <c r="H5" s="3">
        <v>0.51200000000000001</v>
      </c>
      <c r="I5" s="3">
        <v>8.9999999999999993E-3</v>
      </c>
      <c r="J5" s="1">
        <v>1.94</v>
      </c>
      <c r="K5" s="3">
        <v>0</v>
      </c>
      <c r="L5" s="3">
        <v>0.81799999999999995</v>
      </c>
      <c r="M5" s="3">
        <v>0.48099999999999998</v>
      </c>
      <c r="N5" s="3">
        <v>0</v>
      </c>
      <c r="O5" s="1">
        <v>1.87</v>
      </c>
      <c r="P5" s="3">
        <v>0</v>
      </c>
      <c r="Q5" s="3">
        <v>0.84799999999999998</v>
      </c>
      <c r="R5" s="3">
        <v>0.57099999999999995</v>
      </c>
      <c r="S5" s="3">
        <v>0.03</v>
      </c>
      <c r="T5" s="1">
        <v>2.0099999999999998</v>
      </c>
      <c r="U5" s="3">
        <v>0</v>
      </c>
    </row>
    <row r="6" spans="1:21" x14ac:dyDescent="0.3">
      <c r="A6" s="4">
        <v>2022</v>
      </c>
      <c r="B6" s="4">
        <v>1</v>
      </c>
      <c r="C6" s="4">
        <v>0</v>
      </c>
      <c r="D6" t="s">
        <v>177</v>
      </c>
      <c r="E6" t="s">
        <v>60</v>
      </c>
      <c r="F6">
        <v>0</v>
      </c>
      <c r="G6" s="3">
        <v>0.61899999999999999</v>
      </c>
      <c r="H6" s="3">
        <v>0.57699999999999996</v>
      </c>
      <c r="I6" s="3">
        <v>2.4E-2</v>
      </c>
      <c r="J6" s="1">
        <v>2.58</v>
      </c>
      <c r="K6" s="3">
        <v>0.19700000000000001</v>
      </c>
      <c r="L6" s="3">
        <v>0.57099999999999995</v>
      </c>
      <c r="M6" s="3">
        <v>0.53100000000000003</v>
      </c>
      <c r="N6" s="3">
        <v>3.5999999999999997E-2</v>
      </c>
      <c r="O6" s="1">
        <v>2.61</v>
      </c>
      <c r="P6" s="3">
        <v>0.25</v>
      </c>
      <c r="Q6" s="3">
        <v>0.8</v>
      </c>
      <c r="R6" s="3">
        <v>0.65</v>
      </c>
      <c r="S6" s="3">
        <v>0</v>
      </c>
      <c r="T6" s="1">
        <v>2.52</v>
      </c>
      <c r="U6" s="3">
        <v>0.111</v>
      </c>
    </row>
    <row r="7" spans="1:21" x14ac:dyDescent="0.3">
      <c r="A7" s="4">
        <v>2022</v>
      </c>
      <c r="B7" s="4">
        <v>1</v>
      </c>
      <c r="C7" s="4">
        <v>0</v>
      </c>
      <c r="D7" t="s">
        <v>182</v>
      </c>
      <c r="E7" t="s">
        <v>183</v>
      </c>
      <c r="F7">
        <v>0</v>
      </c>
      <c r="G7" s="3">
        <v>0.72499999999999998</v>
      </c>
      <c r="H7" s="3">
        <v>0.40500000000000003</v>
      </c>
      <c r="I7" s="3">
        <v>7.8E-2</v>
      </c>
      <c r="J7" s="1">
        <v>2.58</v>
      </c>
      <c r="K7" s="3">
        <v>8.3000000000000004E-2</v>
      </c>
      <c r="L7" s="3">
        <v>0.69699999999999995</v>
      </c>
      <c r="M7" s="3">
        <v>0.39100000000000001</v>
      </c>
      <c r="N7" s="3">
        <v>9.0999999999999998E-2</v>
      </c>
      <c r="O7" s="1">
        <v>2.5499999999999998</v>
      </c>
      <c r="P7" s="3">
        <v>0.154</v>
      </c>
      <c r="Q7" s="3">
        <v>0.77800000000000002</v>
      </c>
      <c r="R7" s="3">
        <v>0.42899999999999999</v>
      </c>
      <c r="S7" s="3">
        <v>5.6000000000000001E-2</v>
      </c>
      <c r="T7" s="1">
        <v>2.6</v>
      </c>
      <c r="U7" s="3">
        <v>0</v>
      </c>
    </row>
    <row r="8" spans="1:21" x14ac:dyDescent="0.3">
      <c r="A8" s="4">
        <v>2022</v>
      </c>
      <c r="B8" s="4">
        <v>1</v>
      </c>
      <c r="C8" s="4">
        <v>1</v>
      </c>
      <c r="D8" t="s">
        <v>174</v>
      </c>
      <c r="E8" t="s">
        <v>96</v>
      </c>
      <c r="F8">
        <v>0</v>
      </c>
      <c r="G8" s="3">
        <v>0.81599999999999995</v>
      </c>
      <c r="H8" s="3">
        <v>0.46400000000000002</v>
      </c>
      <c r="I8" s="3">
        <v>8.6999999999999994E-2</v>
      </c>
      <c r="J8" s="1">
        <v>2.11</v>
      </c>
      <c r="K8" s="3">
        <v>0.108</v>
      </c>
      <c r="L8" s="3">
        <v>0.8</v>
      </c>
      <c r="M8" s="3">
        <v>0.5</v>
      </c>
      <c r="N8" s="3">
        <v>1.4E-2</v>
      </c>
      <c r="O8" s="1">
        <v>1.93</v>
      </c>
      <c r="P8" s="3">
        <v>0.125</v>
      </c>
      <c r="Q8" s="3">
        <v>0.875</v>
      </c>
      <c r="R8" s="3">
        <v>0.39300000000000002</v>
      </c>
      <c r="S8" s="3">
        <v>0.25</v>
      </c>
      <c r="T8" s="1">
        <v>2.27</v>
      </c>
      <c r="U8" s="3">
        <v>9.0999999999999998E-2</v>
      </c>
    </row>
    <row r="9" spans="1:21" x14ac:dyDescent="0.3">
      <c r="A9" s="4">
        <v>2022</v>
      </c>
      <c r="B9" s="4">
        <v>1</v>
      </c>
      <c r="C9" s="4">
        <v>1</v>
      </c>
      <c r="D9" t="s">
        <v>175</v>
      </c>
      <c r="E9" t="s">
        <v>176</v>
      </c>
      <c r="F9">
        <v>1</v>
      </c>
      <c r="G9" s="3">
        <v>0.875</v>
      </c>
      <c r="H9" s="3">
        <v>0.50800000000000001</v>
      </c>
      <c r="I9" s="3">
        <v>1.4E-2</v>
      </c>
      <c r="J9" s="1">
        <v>2.95</v>
      </c>
      <c r="K9" s="3">
        <v>1.7999999999999999E-2</v>
      </c>
      <c r="L9" s="3">
        <v>0.875</v>
      </c>
      <c r="M9" s="3">
        <v>0.47599999999999998</v>
      </c>
      <c r="N9" s="3">
        <v>0</v>
      </c>
      <c r="O9" s="1">
        <v>2.99</v>
      </c>
      <c r="P9" s="3">
        <v>4.4999999999999998E-2</v>
      </c>
      <c r="Q9" s="3">
        <v>0.95499999999999996</v>
      </c>
      <c r="R9" s="3">
        <v>0.57099999999999995</v>
      </c>
      <c r="S9" s="3">
        <v>4.4999999999999998E-2</v>
      </c>
      <c r="T9" s="1">
        <v>2.92</v>
      </c>
      <c r="U9" s="3">
        <v>0</v>
      </c>
    </row>
    <row r="10" spans="1:21" x14ac:dyDescent="0.3">
      <c r="A10" s="4">
        <v>2022</v>
      </c>
      <c r="B10" s="4">
        <v>1</v>
      </c>
      <c r="C10" s="4">
        <v>0</v>
      </c>
      <c r="D10" t="s">
        <v>152</v>
      </c>
      <c r="E10" t="s">
        <v>96</v>
      </c>
      <c r="F10">
        <v>0</v>
      </c>
      <c r="G10" s="3">
        <v>0.68799999999999994</v>
      </c>
      <c r="H10" s="3">
        <v>0.39600000000000002</v>
      </c>
      <c r="I10" s="3">
        <v>5.1999999999999998E-2</v>
      </c>
      <c r="J10" s="1">
        <v>2.2000000000000002</v>
      </c>
      <c r="K10" s="3">
        <v>8.1000000000000003E-2</v>
      </c>
      <c r="L10" s="3">
        <v>0.70799999999999996</v>
      </c>
      <c r="M10" s="3">
        <v>0.35299999999999998</v>
      </c>
      <c r="N10" s="3">
        <v>4.2000000000000003E-2</v>
      </c>
      <c r="O10" s="1">
        <v>2.09</v>
      </c>
      <c r="P10" s="3">
        <v>8.3000000000000004E-2</v>
      </c>
      <c r="Q10" s="3">
        <v>0.70399999999999996</v>
      </c>
      <c r="R10" s="3">
        <v>0.47399999999999998</v>
      </c>
      <c r="S10" s="3">
        <v>7.3999999999999996E-2</v>
      </c>
      <c r="T10" s="1">
        <v>2.35</v>
      </c>
      <c r="U10" s="3">
        <v>7.6999999999999999E-2</v>
      </c>
    </row>
    <row r="11" spans="1:21" x14ac:dyDescent="0.3">
      <c r="A11" s="4">
        <v>2022</v>
      </c>
      <c r="B11" s="4">
        <v>1</v>
      </c>
      <c r="C11" s="4">
        <v>0</v>
      </c>
      <c r="D11" t="s">
        <v>153</v>
      </c>
      <c r="E11" t="s">
        <v>154</v>
      </c>
      <c r="F11">
        <v>0</v>
      </c>
      <c r="G11" s="3">
        <v>0.5</v>
      </c>
      <c r="H11" s="3">
        <v>0.47199999999999998</v>
      </c>
      <c r="I11" s="3">
        <v>5.6000000000000001E-2</v>
      </c>
      <c r="J11" s="1">
        <v>2.39</v>
      </c>
      <c r="K11" s="3">
        <v>7.0000000000000007E-2</v>
      </c>
      <c r="L11" s="3">
        <v>0.53100000000000003</v>
      </c>
      <c r="M11" s="3">
        <v>0.47099999999999997</v>
      </c>
      <c r="N11" s="3">
        <v>6.3E-2</v>
      </c>
      <c r="O11" s="1">
        <v>2.4900000000000002</v>
      </c>
      <c r="P11" s="3">
        <v>0.16700000000000001</v>
      </c>
      <c r="Q11" s="3">
        <v>0.55900000000000005</v>
      </c>
      <c r="R11" s="3">
        <v>0.47399999999999998</v>
      </c>
      <c r="S11" s="3">
        <v>5.8999999999999997E-2</v>
      </c>
      <c r="T11" s="1">
        <v>2.3199999999999998</v>
      </c>
      <c r="U11" s="3">
        <v>0</v>
      </c>
    </row>
    <row r="12" spans="1:21" x14ac:dyDescent="0.3">
      <c r="A12" s="4">
        <v>2022</v>
      </c>
      <c r="B12" s="4">
        <v>1</v>
      </c>
      <c r="C12" s="4">
        <v>0</v>
      </c>
      <c r="D12" t="s">
        <v>155</v>
      </c>
      <c r="E12" t="s">
        <v>156</v>
      </c>
      <c r="F12">
        <v>1</v>
      </c>
      <c r="G12" s="3">
        <v>0.72799999999999998</v>
      </c>
      <c r="H12" s="3">
        <v>0.59299999999999997</v>
      </c>
      <c r="I12" s="3">
        <v>7.3999999999999996E-2</v>
      </c>
      <c r="J12" s="1">
        <v>2.35</v>
      </c>
      <c r="K12" s="3">
        <v>0.14599999999999999</v>
      </c>
      <c r="L12" s="3">
        <v>0.625</v>
      </c>
      <c r="M12" s="3">
        <v>0.48599999999999999</v>
      </c>
      <c r="N12" s="3">
        <v>1.7999999999999999E-2</v>
      </c>
      <c r="O12" s="1">
        <v>2.06</v>
      </c>
      <c r="P12" s="3">
        <v>0.28599999999999998</v>
      </c>
      <c r="Q12" s="3">
        <v>0.96</v>
      </c>
      <c r="R12" s="3">
        <v>0.75</v>
      </c>
      <c r="S12" s="3">
        <v>0.2</v>
      </c>
      <c r="T12" s="1">
        <v>2.67</v>
      </c>
      <c r="U12" s="3">
        <v>0</v>
      </c>
    </row>
    <row r="13" spans="1:21" x14ac:dyDescent="0.3">
      <c r="A13" s="4">
        <v>2022</v>
      </c>
      <c r="B13" s="4">
        <v>1</v>
      </c>
      <c r="C13" s="4">
        <v>0</v>
      </c>
      <c r="D13" t="s">
        <v>157</v>
      </c>
      <c r="E13" t="s">
        <v>158</v>
      </c>
      <c r="F13">
        <v>1</v>
      </c>
      <c r="G13" s="3">
        <v>0.69199999999999995</v>
      </c>
      <c r="H13" s="3">
        <v>0.61099999999999999</v>
      </c>
      <c r="I13" s="3">
        <v>3.7999999999999999E-2</v>
      </c>
      <c r="J13" s="1">
        <v>2.3199999999999998</v>
      </c>
      <c r="K13" s="3">
        <v>9.7000000000000003E-2</v>
      </c>
      <c r="L13" s="3">
        <v>0.75</v>
      </c>
      <c r="M13" s="3">
        <v>0.52400000000000002</v>
      </c>
      <c r="N13" s="3">
        <v>3.5999999999999997E-2</v>
      </c>
      <c r="O13" s="1">
        <v>2.2200000000000002</v>
      </c>
      <c r="P13" s="3">
        <v>0.158</v>
      </c>
      <c r="Q13" s="3">
        <v>0.71399999999999997</v>
      </c>
      <c r="R13" s="3">
        <v>0.73299999999999998</v>
      </c>
      <c r="S13" s="3">
        <v>4.8000000000000001E-2</v>
      </c>
      <c r="T13" s="1">
        <v>2.48</v>
      </c>
      <c r="U13" s="3">
        <v>0</v>
      </c>
    </row>
    <row r="14" spans="1:21" x14ac:dyDescent="0.3">
      <c r="A14" s="4">
        <v>2022</v>
      </c>
      <c r="B14" s="4">
        <v>1</v>
      </c>
      <c r="C14" s="4">
        <v>0</v>
      </c>
      <c r="D14" t="s">
        <v>165</v>
      </c>
      <c r="E14" t="s">
        <v>166</v>
      </c>
      <c r="F14">
        <v>1</v>
      </c>
      <c r="G14" s="3">
        <v>0.76500000000000001</v>
      </c>
      <c r="H14" s="3">
        <v>0.56399999999999995</v>
      </c>
      <c r="I14" s="3">
        <v>3.9E-2</v>
      </c>
      <c r="J14" s="1">
        <v>2.29</v>
      </c>
      <c r="K14" s="3">
        <v>0.17499999999999999</v>
      </c>
      <c r="L14" s="3">
        <v>0.78100000000000003</v>
      </c>
      <c r="M14" s="3">
        <v>0.6</v>
      </c>
      <c r="N14" s="3">
        <v>1.6E-2</v>
      </c>
      <c r="O14" s="1">
        <v>1.9</v>
      </c>
      <c r="P14" s="3">
        <v>0.47399999999999998</v>
      </c>
      <c r="Q14" s="3">
        <v>0.77800000000000002</v>
      </c>
      <c r="R14" s="3">
        <v>0.5</v>
      </c>
      <c r="S14" s="3">
        <v>8.3000000000000004E-2</v>
      </c>
      <c r="T14" s="1">
        <v>2.5</v>
      </c>
      <c r="U14" s="3">
        <v>2.5999999999999999E-2</v>
      </c>
    </row>
    <row r="15" spans="1:21" x14ac:dyDescent="0.3">
      <c r="A15" s="4">
        <v>2022</v>
      </c>
      <c r="B15" s="4">
        <v>1</v>
      </c>
      <c r="C15" s="4">
        <v>1</v>
      </c>
      <c r="D15" t="s">
        <v>167</v>
      </c>
      <c r="E15" t="s">
        <v>120</v>
      </c>
      <c r="F15">
        <v>0</v>
      </c>
      <c r="G15" s="3">
        <v>0.56999999999999995</v>
      </c>
      <c r="H15" s="3">
        <v>0.53100000000000003</v>
      </c>
      <c r="I15" s="3">
        <v>2.3E-2</v>
      </c>
      <c r="J15" s="1">
        <v>2.44</v>
      </c>
      <c r="K15" s="3">
        <v>0.128</v>
      </c>
      <c r="L15" s="3">
        <v>0.48799999999999999</v>
      </c>
      <c r="M15" s="3">
        <v>0.47599999999999998</v>
      </c>
      <c r="N15" s="3">
        <v>4.7E-2</v>
      </c>
      <c r="O15" s="1">
        <v>2.42</v>
      </c>
      <c r="P15" s="3">
        <v>0.308</v>
      </c>
      <c r="Q15" s="3">
        <v>0.73699999999999999</v>
      </c>
      <c r="R15" s="3">
        <v>0.57099999999999995</v>
      </c>
      <c r="S15" s="3">
        <v>0</v>
      </c>
      <c r="T15" s="1">
        <v>2.4500000000000002</v>
      </c>
      <c r="U15" s="3">
        <v>3.7999999999999999E-2</v>
      </c>
    </row>
    <row r="16" spans="1:21" x14ac:dyDescent="0.3">
      <c r="A16" s="4">
        <v>2023</v>
      </c>
      <c r="B16" s="4">
        <v>1</v>
      </c>
      <c r="C16" s="4">
        <v>0</v>
      </c>
      <c r="D16" t="s">
        <v>119</v>
      </c>
      <c r="E16" t="s">
        <v>120</v>
      </c>
      <c r="F16">
        <v>0</v>
      </c>
      <c r="G16" s="3">
        <v>0.52300000000000002</v>
      </c>
      <c r="H16" s="3">
        <v>0.47799999999999998</v>
      </c>
      <c r="I16" s="3">
        <v>0.114</v>
      </c>
      <c r="J16" s="1">
        <v>2.25</v>
      </c>
      <c r="K16" s="3">
        <v>0.08</v>
      </c>
      <c r="L16" s="3">
        <v>0.4</v>
      </c>
      <c r="M16" s="3">
        <v>0.3</v>
      </c>
      <c r="N16" s="3">
        <v>0.12</v>
      </c>
      <c r="O16" s="1">
        <v>2.3199999999999998</v>
      </c>
      <c r="P16" s="3">
        <v>6.7000000000000004E-2</v>
      </c>
      <c r="Q16" s="3">
        <v>0.68400000000000005</v>
      </c>
      <c r="R16" s="3">
        <v>0.61499999999999999</v>
      </c>
      <c r="S16" s="3">
        <v>0.105</v>
      </c>
      <c r="T16" s="1">
        <v>2.14</v>
      </c>
      <c r="U16" s="3">
        <v>0.1</v>
      </c>
    </row>
    <row r="17" spans="1:21" x14ac:dyDescent="0.3">
      <c r="A17" s="4">
        <v>2023</v>
      </c>
      <c r="B17" s="4">
        <v>1</v>
      </c>
      <c r="C17" s="4">
        <v>0</v>
      </c>
      <c r="D17" t="s">
        <v>130</v>
      </c>
      <c r="E17" t="s">
        <v>96</v>
      </c>
      <c r="F17">
        <v>0</v>
      </c>
      <c r="G17" s="3">
        <v>0.68500000000000005</v>
      </c>
      <c r="H17" s="3">
        <v>0.57999999999999996</v>
      </c>
      <c r="I17" s="3">
        <v>8.2000000000000003E-2</v>
      </c>
      <c r="J17" s="1">
        <v>2.54</v>
      </c>
      <c r="K17" s="3">
        <v>1.9E-2</v>
      </c>
      <c r="L17" s="3">
        <v>0.61399999999999999</v>
      </c>
      <c r="M17" s="3">
        <v>0.44400000000000001</v>
      </c>
      <c r="N17" s="3">
        <v>4.4999999999999998E-2</v>
      </c>
      <c r="O17" s="1">
        <v>2.4300000000000002</v>
      </c>
      <c r="P17" s="3">
        <v>0</v>
      </c>
      <c r="Q17" s="3">
        <v>0.88500000000000001</v>
      </c>
      <c r="R17" s="3">
        <v>0.73899999999999999</v>
      </c>
      <c r="S17" s="3">
        <v>0.154</v>
      </c>
      <c r="T17" s="1">
        <v>2.59</v>
      </c>
      <c r="U17" s="3">
        <v>2.9000000000000001E-2</v>
      </c>
    </row>
    <row r="18" spans="1:21" x14ac:dyDescent="0.3">
      <c r="A18" s="4">
        <v>2023</v>
      </c>
      <c r="B18" s="4">
        <v>1</v>
      </c>
      <c r="C18" s="4">
        <v>0</v>
      </c>
      <c r="D18" t="s">
        <v>148</v>
      </c>
      <c r="E18" t="s">
        <v>149</v>
      </c>
      <c r="F18">
        <v>0</v>
      </c>
      <c r="G18" s="3">
        <v>0.70399999999999996</v>
      </c>
      <c r="H18" s="3">
        <v>0.56000000000000005</v>
      </c>
      <c r="I18" s="3">
        <v>4.2000000000000003E-2</v>
      </c>
      <c r="J18" s="1">
        <v>2.5299999999999998</v>
      </c>
      <c r="K18" s="3">
        <v>0.125</v>
      </c>
      <c r="L18" s="3">
        <v>0.70599999999999996</v>
      </c>
      <c r="M18" s="3">
        <v>0.5</v>
      </c>
      <c r="N18" s="3">
        <v>0.02</v>
      </c>
      <c r="O18" s="1">
        <v>2.64</v>
      </c>
      <c r="P18" s="3">
        <v>0.27800000000000002</v>
      </c>
      <c r="Q18" s="3">
        <v>0.73699999999999999</v>
      </c>
      <c r="R18" s="3">
        <v>0.71399999999999997</v>
      </c>
      <c r="S18" s="3">
        <v>0.105</v>
      </c>
      <c r="T18" s="1">
        <v>2.44</v>
      </c>
      <c r="U18" s="3">
        <v>0</v>
      </c>
    </row>
    <row r="19" spans="1:21" x14ac:dyDescent="0.3">
      <c r="A19" s="4">
        <v>2023</v>
      </c>
      <c r="B19" s="4">
        <v>1</v>
      </c>
      <c r="C19" s="4">
        <v>0</v>
      </c>
      <c r="D19" t="s">
        <v>150</v>
      </c>
      <c r="E19" t="s">
        <v>151</v>
      </c>
      <c r="F19">
        <v>1</v>
      </c>
      <c r="G19" s="3">
        <v>0.55400000000000005</v>
      </c>
      <c r="H19" s="3">
        <v>0.59699999999999998</v>
      </c>
      <c r="I19" s="3">
        <v>7.0999999999999994E-2</v>
      </c>
      <c r="J19" s="1">
        <v>0</v>
      </c>
      <c r="K19" s="3">
        <v>0</v>
      </c>
      <c r="L19" s="3">
        <v>0.50900000000000001</v>
      </c>
      <c r="M19" s="3">
        <v>0.58599999999999997</v>
      </c>
      <c r="N19" s="3">
        <v>7.0000000000000007E-2</v>
      </c>
      <c r="O19" s="1">
        <v>0</v>
      </c>
      <c r="P19" s="3">
        <v>0</v>
      </c>
      <c r="Q19" s="3">
        <v>0.71699999999999997</v>
      </c>
      <c r="R19" s="3">
        <v>0.60599999999999998</v>
      </c>
      <c r="S19" s="3">
        <v>8.6999999999999994E-2</v>
      </c>
      <c r="T19" s="1">
        <v>0</v>
      </c>
      <c r="U19" s="3">
        <v>0</v>
      </c>
    </row>
    <row r="20" spans="1:21" x14ac:dyDescent="0.3">
      <c r="A20" s="4">
        <v>2023</v>
      </c>
      <c r="B20" s="4">
        <v>1</v>
      </c>
      <c r="C20" s="4">
        <v>0</v>
      </c>
      <c r="D20" t="s">
        <v>131</v>
      </c>
      <c r="E20" t="s">
        <v>132</v>
      </c>
      <c r="F20">
        <v>1</v>
      </c>
      <c r="G20" s="3">
        <v>0.77800000000000002</v>
      </c>
      <c r="H20" s="3">
        <v>0.55400000000000005</v>
      </c>
      <c r="I20" s="3">
        <v>5.6000000000000001E-2</v>
      </c>
      <c r="J20" s="1">
        <v>2.2999999999999998</v>
      </c>
      <c r="K20" s="3">
        <v>3.2000000000000001E-2</v>
      </c>
      <c r="L20" s="3">
        <v>0.74099999999999999</v>
      </c>
      <c r="M20" s="3">
        <v>0.53500000000000003</v>
      </c>
      <c r="N20" s="3">
        <v>1.7000000000000001E-2</v>
      </c>
      <c r="O20" s="1">
        <v>2.14</v>
      </c>
      <c r="P20" s="3">
        <v>3.4000000000000002E-2</v>
      </c>
      <c r="Q20" s="3">
        <v>0.92900000000000005</v>
      </c>
      <c r="R20" s="3">
        <v>0.61499999999999999</v>
      </c>
      <c r="S20" s="3">
        <v>0.214</v>
      </c>
      <c r="T20" s="1">
        <v>2.4500000000000002</v>
      </c>
      <c r="U20" s="3">
        <v>0.03</v>
      </c>
    </row>
    <row r="21" spans="1:21" x14ac:dyDescent="0.3">
      <c r="A21" s="4">
        <v>2023</v>
      </c>
      <c r="B21" s="4">
        <v>1</v>
      </c>
      <c r="C21" s="4">
        <v>0</v>
      </c>
      <c r="D21" t="s">
        <v>135</v>
      </c>
      <c r="E21" t="s">
        <v>76</v>
      </c>
      <c r="F21">
        <v>1</v>
      </c>
      <c r="G21" s="3">
        <v>0.76900000000000002</v>
      </c>
      <c r="H21" s="3">
        <v>0.56000000000000005</v>
      </c>
      <c r="I21" s="3">
        <v>6.2E-2</v>
      </c>
      <c r="J21" s="1">
        <v>0</v>
      </c>
      <c r="K21" s="3">
        <v>4.2000000000000003E-2</v>
      </c>
      <c r="L21" s="3">
        <v>0.73799999999999999</v>
      </c>
      <c r="M21" s="3">
        <v>0.51600000000000001</v>
      </c>
      <c r="N21" s="3">
        <v>2.4E-2</v>
      </c>
      <c r="O21" s="1">
        <v>0</v>
      </c>
      <c r="P21" s="3">
        <v>5.8999999999999997E-2</v>
      </c>
      <c r="Q21" s="3">
        <v>0.86399999999999999</v>
      </c>
      <c r="R21" s="3">
        <v>0.63200000000000001</v>
      </c>
      <c r="S21" s="3">
        <v>0.13600000000000001</v>
      </c>
      <c r="T21" s="1">
        <v>0</v>
      </c>
      <c r="U21" s="3">
        <v>0</v>
      </c>
    </row>
    <row r="22" spans="1:21" x14ac:dyDescent="0.3">
      <c r="A22" s="4">
        <v>2023</v>
      </c>
      <c r="B22" s="4">
        <v>1</v>
      </c>
      <c r="C22" s="4">
        <v>0</v>
      </c>
      <c r="D22" t="s">
        <v>136</v>
      </c>
      <c r="E22" t="s">
        <v>137</v>
      </c>
      <c r="F22">
        <v>1</v>
      </c>
      <c r="G22" s="3">
        <v>0.71299999999999997</v>
      </c>
      <c r="H22" s="3">
        <v>0.5</v>
      </c>
      <c r="I22" s="3">
        <v>5.7000000000000002E-2</v>
      </c>
      <c r="J22" s="1">
        <v>2.38</v>
      </c>
      <c r="K22" s="3">
        <v>0.36499999999999999</v>
      </c>
      <c r="L22" s="3">
        <v>0.61699999999999999</v>
      </c>
      <c r="M22" s="3">
        <v>0.58599999999999997</v>
      </c>
      <c r="N22" s="3">
        <v>0</v>
      </c>
      <c r="O22" s="1">
        <v>2.38</v>
      </c>
      <c r="P22" s="3">
        <v>0.42899999999999999</v>
      </c>
      <c r="Q22" s="3">
        <v>0.86799999999999999</v>
      </c>
      <c r="R22" s="3">
        <v>0.42399999999999999</v>
      </c>
      <c r="S22" s="3">
        <v>0.13200000000000001</v>
      </c>
      <c r="T22" s="1">
        <v>2.38</v>
      </c>
      <c r="U22" s="3">
        <v>0.308</v>
      </c>
    </row>
    <row r="23" spans="1:21" x14ac:dyDescent="0.3">
      <c r="A23" s="4">
        <v>2023</v>
      </c>
      <c r="B23" s="4">
        <v>1</v>
      </c>
      <c r="C23" s="4">
        <v>0</v>
      </c>
      <c r="D23" t="s">
        <v>138</v>
      </c>
      <c r="E23" t="s">
        <v>80</v>
      </c>
      <c r="F23">
        <v>1</v>
      </c>
      <c r="G23" s="3">
        <v>0.93899999999999995</v>
      </c>
      <c r="H23" s="3">
        <v>0.77400000000000002</v>
      </c>
      <c r="I23" s="3">
        <v>0</v>
      </c>
      <c r="J23" s="1">
        <v>0</v>
      </c>
      <c r="K23" s="3">
        <v>0</v>
      </c>
      <c r="L23" s="3">
        <v>0.92900000000000005</v>
      </c>
      <c r="M23" s="3">
        <v>0.73099999999999998</v>
      </c>
      <c r="N23" s="3">
        <v>0</v>
      </c>
      <c r="O23" s="1">
        <v>0</v>
      </c>
      <c r="P23" s="3">
        <v>0</v>
      </c>
      <c r="Q23" s="3">
        <v>1</v>
      </c>
      <c r="R23" s="3">
        <v>1</v>
      </c>
      <c r="S23" s="3">
        <v>0</v>
      </c>
      <c r="T23" s="1">
        <v>0</v>
      </c>
      <c r="U23" s="3">
        <v>0</v>
      </c>
    </row>
    <row r="24" spans="1:21" x14ac:dyDescent="0.3">
      <c r="A24" s="4">
        <v>2023</v>
      </c>
      <c r="B24" s="4">
        <v>1</v>
      </c>
      <c r="C24" s="4">
        <v>0</v>
      </c>
      <c r="D24" t="s">
        <v>133</v>
      </c>
      <c r="E24" t="s">
        <v>134</v>
      </c>
      <c r="F24">
        <v>1</v>
      </c>
      <c r="G24" s="3">
        <v>0.85099999999999998</v>
      </c>
      <c r="H24" s="3">
        <v>0.54100000000000004</v>
      </c>
      <c r="I24" s="3">
        <v>4.5999999999999999E-2</v>
      </c>
      <c r="J24" s="1">
        <v>0</v>
      </c>
      <c r="K24" s="3">
        <v>2.7E-2</v>
      </c>
      <c r="L24" s="3">
        <v>0.92600000000000005</v>
      </c>
      <c r="M24" s="3">
        <v>0.52400000000000002</v>
      </c>
      <c r="N24" s="3">
        <v>2.9000000000000001E-2</v>
      </c>
      <c r="O24" s="1">
        <v>0</v>
      </c>
      <c r="P24" s="3">
        <v>5.7000000000000002E-2</v>
      </c>
      <c r="Q24" s="3">
        <v>0.64700000000000002</v>
      </c>
      <c r="R24" s="3">
        <v>0.63600000000000001</v>
      </c>
      <c r="S24" s="3">
        <v>0.11799999999999999</v>
      </c>
      <c r="T24" s="1">
        <v>0</v>
      </c>
      <c r="U24" s="3">
        <v>0</v>
      </c>
    </row>
    <row r="25" spans="1:21" x14ac:dyDescent="0.3">
      <c r="A25" s="4">
        <v>2023</v>
      </c>
      <c r="B25" s="4">
        <v>1</v>
      </c>
      <c r="C25" s="4">
        <v>1</v>
      </c>
      <c r="D25" t="s">
        <v>143</v>
      </c>
      <c r="E25" t="s">
        <v>144</v>
      </c>
      <c r="F25">
        <v>1</v>
      </c>
      <c r="G25" s="3">
        <v>0.86299999999999999</v>
      </c>
      <c r="H25" s="3">
        <v>0.61399999999999999</v>
      </c>
      <c r="I25" s="3">
        <v>0.02</v>
      </c>
      <c r="J25" s="1">
        <v>2.42</v>
      </c>
      <c r="K25" s="3">
        <v>3.2000000000000001E-2</v>
      </c>
      <c r="L25" s="3">
        <v>0.94299999999999995</v>
      </c>
      <c r="M25" s="3">
        <v>0.60599999999999998</v>
      </c>
      <c r="N25" s="3">
        <v>2.9000000000000001E-2</v>
      </c>
      <c r="O25" s="1">
        <v>3.02</v>
      </c>
      <c r="P25" s="3">
        <v>7.0999999999999994E-2</v>
      </c>
      <c r="Q25" s="3">
        <v>0.84599999999999997</v>
      </c>
      <c r="R25" s="3">
        <v>0.63600000000000001</v>
      </c>
      <c r="S25" s="3">
        <v>0</v>
      </c>
      <c r="T25" s="1">
        <v>1.93</v>
      </c>
      <c r="U25" s="3">
        <v>0</v>
      </c>
    </row>
    <row r="26" spans="1:21" x14ac:dyDescent="0.3">
      <c r="A26" s="4">
        <v>2023</v>
      </c>
      <c r="B26" s="4">
        <v>1</v>
      </c>
      <c r="C26" s="4">
        <v>1</v>
      </c>
      <c r="D26" t="s">
        <v>141</v>
      </c>
      <c r="E26" t="s">
        <v>142</v>
      </c>
      <c r="F26">
        <v>0</v>
      </c>
      <c r="G26" s="3">
        <v>0.83099999999999996</v>
      </c>
      <c r="H26" s="3">
        <v>0.47799999999999998</v>
      </c>
      <c r="I26" s="3">
        <v>4.8000000000000001E-2</v>
      </c>
      <c r="J26" s="1">
        <v>2.48</v>
      </c>
      <c r="K26" s="3">
        <v>0.1</v>
      </c>
      <c r="L26" s="3">
        <v>0.83099999999999996</v>
      </c>
      <c r="M26" s="3">
        <v>0.44400000000000001</v>
      </c>
      <c r="N26" s="3">
        <v>3.1E-2</v>
      </c>
      <c r="O26" s="1">
        <v>2.2799999999999998</v>
      </c>
      <c r="P26" s="3">
        <v>0.24099999999999999</v>
      </c>
      <c r="Q26" s="3">
        <v>0.88200000000000001</v>
      </c>
      <c r="R26" s="3">
        <v>0.6</v>
      </c>
      <c r="S26" s="3">
        <v>0.11799999999999999</v>
      </c>
      <c r="T26" s="1">
        <v>2.62</v>
      </c>
      <c r="U26" s="3">
        <v>0</v>
      </c>
    </row>
    <row r="27" spans="1:21" x14ac:dyDescent="0.3">
      <c r="A27" s="4">
        <v>2023</v>
      </c>
      <c r="B27" s="4">
        <v>1</v>
      </c>
      <c r="C27" s="4">
        <v>0</v>
      </c>
      <c r="D27" t="s">
        <v>145</v>
      </c>
      <c r="E27" t="s">
        <v>146</v>
      </c>
      <c r="F27">
        <v>0</v>
      </c>
      <c r="G27" s="3">
        <v>0.57999999999999996</v>
      </c>
      <c r="H27" s="3">
        <v>0.627</v>
      </c>
      <c r="I27" s="3">
        <v>6.8000000000000005E-2</v>
      </c>
      <c r="J27" s="1">
        <v>2.58</v>
      </c>
      <c r="K27" s="3">
        <v>3.1E-2</v>
      </c>
      <c r="L27" s="3">
        <v>0.5</v>
      </c>
      <c r="M27" s="3">
        <v>0.56499999999999995</v>
      </c>
      <c r="N27" s="3">
        <v>8.6999999999999994E-2</v>
      </c>
      <c r="O27" s="1">
        <v>2.62</v>
      </c>
      <c r="P27" s="3">
        <v>6.9000000000000006E-2</v>
      </c>
      <c r="Q27" s="3">
        <v>0.7</v>
      </c>
      <c r="R27" s="3">
        <v>0.67900000000000005</v>
      </c>
      <c r="S27" s="3">
        <v>0.05</v>
      </c>
      <c r="T27" s="1">
        <v>2.54</v>
      </c>
      <c r="U27" s="3">
        <v>0</v>
      </c>
    </row>
    <row r="28" spans="1:21" x14ac:dyDescent="0.3">
      <c r="A28" s="4">
        <v>2023</v>
      </c>
      <c r="B28" s="4">
        <v>1</v>
      </c>
      <c r="C28" s="4">
        <v>0</v>
      </c>
      <c r="D28" t="s">
        <v>147</v>
      </c>
      <c r="E28" t="s">
        <v>96</v>
      </c>
      <c r="F28">
        <v>0</v>
      </c>
      <c r="G28" s="3">
        <v>0.67300000000000004</v>
      </c>
      <c r="H28" s="3">
        <v>0.4</v>
      </c>
      <c r="I28" s="3">
        <v>5.8000000000000003E-2</v>
      </c>
      <c r="J28" s="1">
        <v>2.88</v>
      </c>
      <c r="K28" s="3">
        <v>0.13500000000000001</v>
      </c>
      <c r="L28" s="3">
        <v>0.625</v>
      </c>
      <c r="M28" s="3">
        <v>0.25</v>
      </c>
      <c r="N28" s="3">
        <v>3.1E-2</v>
      </c>
      <c r="O28" s="1">
        <v>2.77</v>
      </c>
      <c r="P28" s="3">
        <v>0.2</v>
      </c>
      <c r="Q28" s="3">
        <v>0.83299999999999996</v>
      </c>
      <c r="R28" s="3">
        <v>0.6</v>
      </c>
      <c r="S28" s="3">
        <v>0.111</v>
      </c>
      <c r="T28" s="1">
        <v>2.96</v>
      </c>
      <c r="U28" s="3">
        <v>9.0999999999999998E-2</v>
      </c>
    </row>
    <row r="29" spans="1:21" x14ac:dyDescent="0.3">
      <c r="A29" s="4">
        <v>2023</v>
      </c>
      <c r="B29" s="4">
        <v>1</v>
      </c>
      <c r="C29" s="4">
        <v>1</v>
      </c>
      <c r="D29" t="s">
        <v>121</v>
      </c>
      <c r="E29" t="s">
        <v>56</v>
      </c>
      <c r="F29">
        <v>0</v>
      </c>
      <c r="G29" s="3">
        <v>0.53300000000000003</v>
      </c>
      <c r="H29" s="3">
        <v>0.25</v>
      </c>
      <c r="I29" s="3">
        <v>2.1999999999999999E-2</v>
      </c>
      <c r="J29" s="1">
        <v>2.33</v>
      </c>
      <c r="K29" s="3">
        <v>0.125</v>
      </c>
      <c r="L29" s="3">
        <v>0.53800000000000003</v>
      </c>
      <c r="M29" s="3">
        <v>0.214</v>
      </c>
      <c r="N29" s="3">
        <v>3.7999999999999999E-2</v>
      </c>
      <c r="O29" s="1">
        <v>2.12</v>
      </c>
      <c r="P29" s="3">
        <v>0.33300000000000002</v>
      </c>
      <c r="Q29" s="3">
        <v>0.625</v>
      </c>
      <c r="R29" s="3">
        <v>0.3</v>
      </c>
      <c r="S29" s="3">
        <v>0</v>
      </c>
      <c r="T29" s="1">
        <v>2.4</v>
      </c>
      <c r="U29" s="3">
        <v>4.2999999999999997E-2</v>
      </c>
    </row>
    <row r="30" spans="1:21" x14ac:dyDescent="0.3">
      <c r="A30" s="4">
        <v>2023</v>
      </c>
      <c r="B30" s="4">
        <v>1</v>
      </c>
      <c r="C30" s="4">
        <v>1</v>
      </c>
      <c r="D30" t="s">
        <v>122</v>
      </c>
      <c r="E30" t="s">
        <v>123</v>
      </c>
      <c r="F30">
        <v>1</v>
      </c>
      <c r="G30" s="3">
        <v>0.77300000000000002</v>
      </c>
      <c r="H30" s="3">
        <v>0.66700000000000004</v>
      </c>
      <c r="I30" s="3">
        <v>6.0999999999999999E-2</v>
      </c>
      <c r="J30" s="1">
        <v>1.88</v>
      </c>
      <c r="K30" s="3">
        <v>0.39300000000000002</v>
      </c>
      <c r="L30" s="3">
        <v>0.75</v>
      </c>
      <c r="M30" s="3">
        <v>0.70799999999999996</v>
      </c>
      <c r="N30" s="3">
        <v>3.1E-2</v>
      </c>
      <c r="O30" s="1">
        <v>1.85</v>
      </c>
      <c r="P30" s="3">
        <v>0.81799999999999995</v>
      </c>
      <c r="Q30" s="3">
        <v>0.871</v>
      </c>
      <c r="R30" s="3">
        <v>0.63</v>
      </c>
      <c r="S30" s="3">
        <v>9.7000000000000003E-2</v>
      </c>
      <c r="T30" s="1">
        <v>1.89</v>
      </c>
      <c r="U30" s="3">
        <v>0.11799999999999999</v>
      </c>
    </row>
    <row r="31" spans="1:21" x14ac:dyDescent="0.3">
      <c r="A31" s="4">
        <v>2023</v>
      </c>
      <c r="B31" s="4">
        <v>1</v>
      </c>
      <c r="C31" s="4">
        <v>0</v>
      </c>
      <c r="D31" t="s">
        <v>117</v>
      </c>
      <c r="E31" t="s">
        <v>118</v>
      </c>
      <c r="F31">
        <v>1</v>
      </c>
      <c r="G31" s="3">
        <v>0.67800000000000005</v>
      </c>
      <c r="H31" s="3">
        <v>0.59299999999999997</v>
      </c>
      <c r="I31" s="3">
        <v>3.4000000000000002E-2</v>
      </c>
      <c r="J31" s="1">
        <v>2.42</v>
      </c>
      <c r="K31" s="3">
        <v>0.41899999999999998</v>
      </c>
      <c r="L31" s="3">
        <v>0.67400000000000004</v>
      </c>
      <c r="M31" s="3">
        <v>0.54800000000000004</v>
      </c>
      <c r="N31" s="3">
        <v>0</v>
      </c>
      <c r="O31" s="1">
        <v>2.35</v>
      </c>
      <c r="P31" s="3">
        <v>0.77300000000000002</v>
      </c>
      <c r="Q31" s="3">
        <v>0.8</v>
      </c>
      <c r="R31" s="3">
        <v>0.64300000000000002</v>
      </c>
      <c r="S31" s="3">
        <v>8.5999999999999993E-2</v>
      </c>
      <c r="T31" s="1">
        <v>2.4900000000000002</v>
      </c>
      <c r="U31" s="3">
        <v>4.8000000000000001E-2</v>
      </c>
    </row>
    <row r="32" spans="1:21" x14ac:dyDescent="0.3">
      <c r="A32" s="4">
        <v>2023</v>
      </c>
      <c r="B32" s="4">
        <v>1</v>
      </c>
      <c r="C32" s="4">
        <v>0</v>
      </c>
      <c r="D32" t="s">
        <v>113</v>
      </c>
      <c r="E32" t="s">
        <v>114</v>
      </c>
      <c r="F32">
        <v>0</v>
      </c>
      <c r="G32" s="3">
        <v>0.61199999999999999</v>
      </c>
      <c r="H32" s="3">
        <v>0.55800000000000005</v>
      </c>
      <c r="I32" s="3">
        <v>8.2000000000000003E-2</v>
      </c>
      <c r="J32" s="1">
        <v>2.33</v>
      </c>
      <c r="K32" s="3">
        <v>8.1000000000000003E-2</v>
      </c>
      <c r="L32" s="3">
        <v>0.57399999999999995</v>
      </c>
      <c r="M32" s="3">
        <v>0.54300000000000004</v>
      </c>
      <c r="N32" s="3">
        <v>4.9000000000000002E-2</v>
      </c>
      <c r="O32" s="1">
        <v>2.25</v>
      </c>
      <c r="P32" s="3">
        <v>0.2</v>
      </c>
      <c r="Q32" s="3">
        <v>0.77300000000000002</v>
      </c>
      <c r="R32" s="3">
        <v>0.58799999999999997</v>
      </c>
      <c r="S32" s="3">
        <v>0.182</v>
      </c>
      <c r="T32" s="1">
        <v>2.39</v>
      </c>
      <c r="U32" s="3">
        <v>0</v>
      </c>
    </row>
    <row r="33" spans="1:21" x14ac:dyDescent="0.3">
      <c r="A33" s="4">
        <v>2023</v>
      </c>
      <c r="B33" s="4">
        <v>1</v>
      </c>
      <c r="C33" s="4">
        <v>0</v>
      </c>
      <c r="D33" t="s">
        <v>115</v>
      </c>
      <c r="E33" t="s">
        <v>116</v>
      </c>
      <c r="F33">
        <v>1</v>
      </c>
      <c r="G33" s="3">
        <v>0.78200000000000003</v>
      </c>
      <c r="H33" s="3">
        <v>0.54700000000000004</v>
      </c>
      <c r="I33" s="3">
        <v>9.0999999999999998E-2</v>
      </c>
      <c r="J33" s="1">
        <v>2.4500000000000002</v>
      </c>
      <c r="K33" s="3">
        <v>6.8000000000000005E-2</v>
      </c>
      <c r="L33" s="3">
        <v>0.81399999999999995</v>
      </c>
      <c r="M33" s="3">
        <v>0.47399999999999998</v>
      </c>
      <c r="N33" s="3">
        <v>7.0999999999999994E-2</v>
      </c>
      <c r="O33" s="1">
        <v>2.67</v>
      </c>
      <c r="P33" s="3">
        <v>0.14699999999999999</v>
      </c>
      <c r="Q33" s="3">
        <v>0.85299999999999998</v>
      </c>
      <c r="R33" s="3">
        <v>0.69</v>
      </c>
      <c r="S33" s="3">
        <v>0.14699999999999999</v>
      </c>
      <c r="T33" s="1">
        <v>2.2599999999999998</v>
      </c>
      <c r="U33" s="3">
        <v>0</v>
      </c>
    </row>
    <row r="34" spans="1:21" x14ac:dyDescent="0.3">
      <c r="A34" s="4">
        <v>2024</v>
      </c>
      <c r="B34" s="4">
        <v>1</v>
      </c>
      <c r="C34" s="4">
        <v>1</v>
      </c>
      <c r="D34" t="s">
        <v>97</v>
      </c>
      <c r="E34" t="s">
        <v>56</v>
      </c>
      <c r="F34">
        <v>0</v>
      </c>
      <c r="G34" s="3">
        <v>0.61399999999999999</v>
      </c>
      <c r="H34" s="3">
        <v>0.48599999999999999</v>
      </c>
      <c r="I34" s="3">
        <v>0.105</v>
      </c>
      <c r="J34" s="1">
        <v>2.52</v>
      </c>
      <c r="K34" s="3">
        <v>0.13800000000000001</v>
      </c>
      <c r="L34" s="3">
        <v>0.5</v>
      </c>
      <c r="M34" s="3">
        <v>0.316</v>
      </c>
      <c r="N34" s="3">
        <v>5.2999999999999999E-2</v>
      </c>
      <c r="O34" s="1">
        <v>2.2799999999999998</v>
      </c>
      <c r="P34" s="3">
        <v>0.26700000000000002</v>
      </c>
      <c r="Q34" s="3">
        <v>0.84199999999999997</v>
      </c>
      <c r="R34" s="3">
        <v>0.68799999999999994</v>
      </c>
      <c r="S34" s="3">
        <v>0.21099999999999999</v>
      </c>
      <c r="T34" s="1">
        <v>2.78</v>
      </c>
      <c r="U34" s="3">
        <v>0</v>
      </c>
    </row>
    <row r="35" spans="1:21" x14ac:dyDescent="0.3">
      <c r="A35" s="4">
        <v>2024</v>
      </c>
      <c r="B35" s="4">
        <v>1</v>
      </c>
      <c r="C35" s="4">
        <v>1</v>
      </c>
      <c r="D35" t="s">
        <v>100</v>
      </c>
      <c r="E35" t="s">
        <v>101</v>
      </c>
      <c r="F35">
        <v>1</v>
      </c>
      <c r="G35" s="3">
        <v>0.75</v>
      </c>
      <c r="H35" s="3">
        <v>0.55600000000000005</v>
      </c>
      <c r="I35" s="3">
        <v>4.2000000000000003E-2</v>
      </c>
      <c r="J35" s="1">
        <v>2.1</v>
      </c>
      <c r="K35" s="3">
        <v>0.17599999999999999</v>
      </c>
      <c r="L35" s="3">
        <v>0.78100000000000003</v>
      </c>
      <c r="M35" s="3">
        <v>0.50900000000000001</v>
      </c>
      <c r="N35" s="3">
        <v>0</v>
      </c>
      <c r="O35" s="1">
        <v>2.0499999999999998</v>
      </c>
      <c r="P35" s="3">
        <v>0.36399999999999999</v>
      </c>
      <c r="Q35" s="3">
        <v>0.83299999999999996</v>
      </c>
      <c r="R35" s="3">
        <v>0.73299999999999998</v>
      </c>
      <c r="S35" s="3">
        <v>0.222</v>
      </c>
      <c r="T35" s="1">
        <v>2.13</v>
      </c>
      <c r="U35" s="3">
        <v>3.4000000000000002E-2</v>
      </c>
    </row>
    <row r="36" spans="1:21" x14ac:dyDescent="0.3">
      <c r="A36" s="4">
        <v>2024</v>
      </c>
      <c r="B36" s="4">
        <v>1</v>
      </c>
      <c r="C36" s="4">
        <v>1</v>
      </c>
      <c r="D36" t="s">
        <v>107</v>
      </c>
      <c r="E36" t="s">
        <v>108</v>
      </c>
      <c r="F36">
        <v>1</v>
      </c>
      <c r="G36" s="3">
        <v>0.52800000000000002</v>
      </c>
      <c r="H36" s="3">
        <v>0.66</v>
      </c>
      <c r="I36" s="3">
        <v>6.7000000000000004E-2</v>
      </c>
      <c r="J36" s="1">
        <v>2.64</v>
      </c>
      <c r="K36" s="3">
        <v>0.21099999999999999</v>
      </c>
      <c r="L36" s="3">
        <v>0.49099999999999999</v>
      </c>
      <c r="M36" s="3">
        <v>0.70399999999999996</v>
      </c>
      <c r="N36" s="3">
        <v>3.5999999999999997E-2</v>
      </c>
      <c r="O36" s="1">
        <v>2.2400000000000002</v>
      </c>
      <c r="P36" s="3">
        <v>0.375</v>
      </c>
      <c r="Q36" s="3">
        <v>0.8</v>
      </c>
      <c r="R36" s="3">
        <v>0.6</v>
      </c>
      <c r="S36" s="3">
        <v>0.16</v>
      </c>
      <c r="T36" s="1">
        <v>3.14</v>
      </c>
      <c r="U36" s="3">
        <v>0</v>
      </c>
    </row>
    <row r="37" spans="1:21" x14ac:dyDescent="0.3">
      <c r="A37" s="4">
        <v>2024</v>
      </c>
      <c r="B37" s="4">
        <v>1</v>
      </c>
      <c r="C37" s="4">
        <v>1</v>
      </c>
      <c r="D37" t="s">
        <v>102</v>
      </c>
      <c r="E37" t="s">
        <v>103</v>
      </c>
      <c r="F37">
        <v>1</v>
      </c>
      <c r="G37" s="3">
        <v>0.622</v>
      </c>
      <c r="H37" s="3">
        <v>0.78300000000000003</v>
      </c>
      <c r="I37" s="3">
        <v>0.216</v>
      </c>
      <c r="J37" s="1">
        <v>2.52</v>
      </c>
      <c r="K37" s="3">
        <v>0</v>
      </c>
      <c r="L37" s="3">
        <v>0.68200000000000005</v>
      </c>
      <c r="M37" s="3">
        <v>0.73299999999999998</v>
      </c>
      <c r="N37" s="3">
        <v>9.0999999999999998E-2</v>
      </c>
      <c r="O37" s="1">
        <v>3.02</v>
      </c>
      <c r="P37" s="3">
        <v>0</v>
      </c>
      <c r="Q37" s="3">
        <v>0.66700000000000004</v>
      </c>
      <c r="R37" s="3">
        <v>0.875</v>
      </c>
      <c r="S37" s="3">
        <v>0.5</v>
      </c>
      <c r="T37" s="1">
        <v>2.29</v>
      </c>
      <c r="U37" s="3">
        <v>0</v>
      </c>
    </row>
    <row r="38" spans="1:21" x14ac:dyDescent="0.3">
      <c r="A38" s="4">
        <v>2024</v>
      </c>
      <c r="B38" s="4">
        <v>1</v>
      </c>
      <c r="C38" s="4">
        <v>1</v>
      </c>
      <c r="D38" t="s">
        <v>104</v>
      </c>
      <c r="E38" t="s">
        <v>58</v>
      </c>
      <c r="F38">
        <v>1</v>
      </c>
      <c r="G38" s="3">
        <v>0.70799999999999996</v>
      </c>
      <c r="H38" s="3">
        <v>0.50700000000000001</v>
      </c>
      <c r="I38" s="3">
        <v>5.7000000000000002E-2</v>
      </c>
      <c r="J38" s="1">
        <v>2.14</v>
      </c>
      <c r="K38" s="3">
        <v>0.24099999999999999</v>
      </c>
      <c r="L38" s="3">
        <v>0.69</v>
      </c>
      <c r="M38" s="3">
        <v>0.55100000000000005</v>
      </c>
      <c r="N38" s="3">
        <v>4.2000000000000003E-2</v>
      </c>
      <c r="O38" s="1">
        <v>2.08</v>
      </c>
      <c r="P38" s="3">
        <v>0.46200000000000002</v>
      </c>
      <c r="Q38" s="3">
        <v>0.78800000000000003</v>
      </c>
      <c r="R38" s="3">
        <v>0.42299999999999999</v>
      </c>
      <c r="S38" s="3">
        <v>9.0999999999999998E-2</v>
      </c>
      <c r="T38" s="1">
        <v>2.2000000000000002</v>
      </c>
      <c r="U38" s="3">
        <v>3.5999999999999997E-2</v>
      </c>
    </row>
    <row r="39" spans="1:21" x14ac:dyDescent="0.3">
      <c r="A39" s="4">
        <v>2024</v>
      </c>
      <c r="B39" s="4">
        <v>1</v>
      </c>
      <c r="C39" s="4">
        <v>1</v>
      </c>
      <c r="D39" t="s">
        <v>105</v>
      </c>
      <c r="E39" t="s">
        <v>106</v>
      </c>
      <c r="F39">
        <v>1</v>
      </c>
      <c r="G39" s="3">
        <v>0.72199999999999998</v>
      </c>
      <c r="H39" s="3">
        <v>0.66700000000000004</v>
      </c>
      <c r="I39" s="3">
        <v>0.111</v>
      </c>
      <c r="J39" s="1">
        <v>2.52</v>
      </c>
      <c r="K39" s="3">
        <v>0.26200000000000001</v>
      </c>
      <c r="L39" s="3">
        <v>0.69199999999999995</v>
      </c>
      <c r="M39" s="3">
        <v>0.55600000000000005</v>
      </c>
      <c r="N39" s="3">
        <v>0.115</v>
      </c>
      <c r="O39" s="1">
        <v>2.39</v>
      </c>
      <c r="P39" s="3">
        <v>0.41699999999999998</v>
      </c>
      <c r="Q39" s="3">
        <v>0.84</v>
      </c>
      <c r="R39" s="3">
        <v>0.76200000000000001</v>
      </c>
      <c r="S39" s="3">
        <v>0.12</v>
      </c>
      <c r="T39" s="1">
        <v>2.7</v>
      </c>
      <c r="U39" s="3">
        <v>5.6000000000000001E-2</v>
      </c>
    </row>
    <row r="40" spans="1:21" x14ac:dyDescent="0.3">
      <c r="A40" s="4">
        <v>2024</v>
      </c>
      <c r="B40" s="4">
        <v>1</v>
      </c>
      <c r="C40" s="4">
        <v>1</v>
      </c>
      <c r="D40" t="s">
        <v>98</v>
      </c>
      <c r="E40" t="s">
        <v>99</v>
      </c>
      <c r="F40">
        <v>1</v>
      </c>
      <c r="G40" s="3">
        <v>0.63500000000000001</v>
      </c>
      <c r="H40" s="3">
        <v>0.6</v>
      </c>
      <c r="I40" s="3">
        <v>0.14299999999999999</v>
      </c>
      <c r="J40" s="1">
        <v>2.5099999999999998</v>
      </c>
      <c r="K40" s="3">
        <v>0</v>
      </c>
      <c r="L40" s="3">
        <v>0.629</v>
      </c>
      <c r="M40" s="3">
        <v>0.59099999999999997</v>
      </c>
      <c r="N40" s="3">
        <v>5.7000000000000002E-2</v>
      </c>
      <c r="O40" s="1">
        <v>2.5499999999999998</v>
      </c>
      <c r="P40" s="3">
        <v>0</v>
      </c>
      <c r="Q40" s="3">
        <v>0.78300000000000003</v>
      </c>
      <c r="R40" s="3">
        <v>0.61099999999999999</v>
      </c>
      <c r="S40" s="3">
        <v>0.30399999999999999</v>
      </c>
      <c r="T40" s="1">
        <v>2.48</v>
      </c>
      <c r="U40" s="3">
        <v>0</v>
      </c>
    </row>
    <row r="41" spans="1:21" x14ac:dyDescent="0.3">
      <c r="A41" s="4">
        <v>2024</v>
      </c>
      <c r="B41" s="4">
        <v>1</v>
      </c>
      <c r="C41" s="4">
        <v>0</v>
      </c>
      <c r="D41" t="s">
        <v>59</v>
      </c>
      <c r="E41" t="s">
        <v>60</v>
      </c>
      <c r="F41">
        <v>0</v>
      </c>
      <c r="G41" s="3">
        <v>0.63200000000000001</v>
      </c>
      <c r="H41" s="3">
        <v>0.33300000000000002</v>
      </c>
      <c r="I41" s="3">
        <v>8.7999999999999995E-2</v>
      </c>
      <c r="J41" s="1">
        <v>1.85</v>
      </c>
      <c r="K41" s="3">
        <v>0.35699999999999998</v>
      </c>
      <c r="L41" s="3">
        <v>0.66700000000000004</v>
      </c>
      <c r="M41" s="3">
        <v>0.308</v>
      </c>
      <c r="N41" s="3">
        <v>5.0999999999999997E-2</v>
      </c>
      <c r="O41" s="1">
        <v>1.86</v>
      </c>
      <c r="P41" s="3">
        <v>0.6</v>
      </c>
      <c r="Q41" s="3">
        <v>0.66700000000000004</v>
      </c>
      <c r="R41" s="3">
        <v>0.4</v>
      </c>
      <c r="S41" s="3">
        <v>0.2</v>
      </c>
      <c r="T41" s="1">
        <v>1.85</v>
      </c>
      <c r="U41" s="3">
        <v>0</v>
      </c>
    </row>
    <row r="42" spans="1:21" x14ac:dyDescent="0.3">
      <c r="A42" s="4">
        <v>2024</v>
      </c>
      <c r="B42" s="4">
        <v>1</v>
      </c>
      <c r="C42" s="4">
        <v>0</v>
      </c>
      <c r="D42" t="s">
        <v>95</v>
      </c>
      <c r="E42" t="s">
        <v>96</v>
      </c>
      <c r="F42">
        <v>0</v>
      </c>
      <c r="G42" s="3">
        <v>0.73799999999999999</v>
      </c>
      <c r="H42" s="3">
        <v>0.44400000000000001</v>
      </c>
      <c r="I42" s="3">
        <v>0.115</v>
      </c>
      <c r="J42" s="1">
        <v>2.89</v>
      </c>
      <c r="K42" s="3">
        <v>0.152</v>
      </c>
      <c r="L42" s="3">
        <v>0.71799999999999997</v>
      </c>
      <c r="M42" s="3">
        <v>0.35699999999999998</v>
      </c>
      <c r="N42" s="3">
        <v>5.0999999999999997E-2</v>
      </c>
      <c r="O42" s="1">
        <v>2.5499999999999998</v>
      </c>
      <c r="P42" s="3">
        <v>0.33300000000000002</v>
      </c>
      <c r="Q42" s="3">
        <v>0.77300000000000002</v>
      </c>
      <c r="R42" s="3">
        <v>0.58799999999999997</v>
      </c>
      <c r="S42" s="3">
        <v>0.22700000000000001</v>
      </c>
      <c r="T42" s="1">
        <v>3.17</v>
      </c>
      <c r="U42" s="3">
        <v>0</v>
      </c>
    </row>
    <row r="43" spans="1:21" x14ac:dyDescent="0.3">
      <c r="A43" s="4">
        <v>2024</v>
      </c>
      <c r="B43" s="4">
        <v>1</v>
      </c>
      <c r="C43" s="4">
        <v>0</v>
      </c>
      <c r="D43" t="s">
        <v>93</v>
      </c>
      <c r="E43" t="s">
        <v>94</v>
      </c>
      <c r="F43">
        <v>0</v>
      </c>
      <c r="G43" s="3">
        <v>0.75800000000000001</v>
      </c>
      <c r="H43" s="3">
        <v>0.5</v>
      </c>
      <c r="I43" s="3">
        <v>6.0999999999999999E-2</v>
      </c>
      <c r="J43" s="1">
        <v>2.57</v>
      </c>
      <c r="K43" s="3">
        <v>9.2999999999999999E-2</v>
      </c>
      <c r="L43" s="3">
        <v>0.66700000000000004</v>
      </c>
      <c r="M43" s="3">
        <v>0.59099999999999997</v>
      </c>
      <c r="N43" s="3">
        <v>0.121</v>
      </c>
      <c r="O43" s="1">
        <v>2.2200000000000002</v>
      </c>
      <c r="P43" s="3">
        <v>0.21099999999999999</v>
      </c>
      <c r="Q43" s="3">
        <v>0.84799999999999998</v>
      </c>
      <c r="R43" s="3">
        <v>0.42899999999999999</v>
      </c>
      <c r="S43" s="3">
        <v>0</v>
      </c>
      <c r="T43" s="1">
        <v>2.84</v>
      </c>
      <c r="U43" s="3">
        <v>0</v>
      </c>
    </row>
    <row r="44" spans="1:21" x14ac:dyDescent="0.3">
      <c r="A44" s="4">
        <v>2024</v>
      </c>
      <c r="B44" s="4">
        <v>1</v>
      </c>
      <c r="C44" s="4">
        <v>0</v>
      </c>
      <c r="D44" t="s">
        <v>81</v>
      </c>
      <c r="E44" t="s">
        <v>82</v>
      </c>
      <c r="F44">
        <v>1</v>
      </c>
      <c r="G44" s="3">
        <v>0.77</v>
      </c>
      <c r="H44" s="3">
        <v>0.59699999999999998</v>
      </c>
      <c r="I44" s="3">
        <v>0.02</v>
      </c>
      <c r="J44" s="1">
        <v>2.14</v>
      </c>
      <c r="K44" s="3">
        <v>0.23899999999999999</v>
      </c>
      <c r="L44" s="3">
        <v>0.72399999999999998</v>
      </c>
      <c r="M44" s="3">
        <v>0.54800000000000004</v>
      </c>
      <c r="N44" s="3">
        <v>3.4000000000000002E-2</v>
      </c>
      <c r="O44" s="1">
        <v>2.25</v>
      </c>
      <c r="P44" s="3">
        <v>0.35899999999999999</v>
      </c>
      <c r="Q44" s="3">
        <v>0.92100000000000004</v>
      </c>
      <c r="R44" s="3">
        <v>0.65700000000000003</v>
      </c>
      <c r="S44" s="3">
        <v>0</v>
      </c>
      <c r="T44" s="1">
        <v>1.98</v>
      </c>
      <c r="U44" s="3">
        <v>7.0999999999999994E-2</v>
      </c>
    </row>
    <row r="45" spans="1:21" x14ac:dyDescent="0.3">
      <c r="A45" s="4">
        <v>2024</v>
      </c>
      <c r="B45" s="4">
        <v>1</v>
      </c>
      <c r="C45" s="4">
        <v>0</v>
      </c>
      <c r="D45" t="s">
        <v>70</v>
      </c>
      <c r="E45" t="s">
        <v>63</v>
      </c>
      <c r="F45">
        <v>1</v>
      </c>
      <c r="G45" s="3">
        <v>0.72899999999999998</v>
      </c>
      <c r="H45" s="3">
        <v>0.628</v>
      </c>
      <c r="I45" s="3">
        <v>8.5000000000000006E-2</v>
      </c>
      <c r="J45" s="1">
        <v>2.1800000000000002</v>
      </c>
      <c r="K45" s="3">
        <v>0.11600000000000001</v>
      </c>
      <c r="L45" s="3">
        <v>0.71399999999999997</v>
      </c>
      <c r="M45" s="3">
        <v>0.6</v>
      </c>
      <c r="N45" s="3">
        <v>7.0999999999999994E-2</v>
      </c>
      <c r="O45" s="1">
        <v>2.16</v>
      </c>
      <c r="P45" s="3">
        <v>0.23499999999999999</v>
      </c>
      <c r="Q45" s="3">
        <v>0.79300000000000004</v>
      </c>
      <c r="R45" s="3">
        <v>0.65200000000000002</v>
      </c>
      <c r="S45" s="3">
        <v>0.10299999999999999</v>
      </c>
      <c r="T45" s="1">
        <v>2.19</v>
      </c>
      <c r="U45" s="3">
        <v>3.7999999999999999E-2</v>
      </c>
    </row>
    <row r="46" spans="1:21" x14ac:dyDescent="0.3">
      <c r="A46" s="4">
        <v>2024</v>
      </c>
      <c r="B46" s="4">
        <v>1</v>
      </c>
      <c r="C46" s="4">
        <v>0</v>
      </c>
      <c r="D46" t="s">
        <v>73</v>
      </c>
      <c r="E46" t="s">
        <v>74</v>
      </c>
      <c r="F46">
        <v>1</v>
      </c>
      <c r="G46" s="3">
        <v>0.77500000000000002</v>
      </c>
      <c r="H46" s="3">
        <v>0.53</v>
      </c>
      <c r="I46" s="3">
        <v>3.9E-2</v>
      </c>
      <c r="J46" s="1">
        <v>2.13</v>
      </c>
      <c r="K46" s="3">
        <v>4.2000000000000003E-2</v>
      </c>
      <c r="L46" s="3">
        <v>0.76100000000000001</v>
      </c>
      <c r="M46" s="3">
        <v>0.47099999999999997</v>
      </c>
      <c r="N46" s="3">
        <v>3.3000000000000002E-2</v>
      </c>
      <c r="O46" s="1">
        <v>2.17</v>
      </c>
      <c r="P46" s="3">
        <v>0.10299999999999999</v>
      </c>
      <c r="Q46" s="3">
        <v>0.88200000000000001</v>
      </c>
      <c r="R46" s="3">
        <v>0.66700000000000004</v>
      </c>
      <c r="S46" s="3">
        <v>5.8999999999999997E-2</v>
      </c>
      <c r="T46" s="1">
        <v>2.1</v>
      </c>
      <c r="U46" s="3">
        <v>0</v>
      </c>
    </row>
    <row r="47" spans="1:21" x14ac:dyDescent="0.3">
      <c r="A47" s="4">
        <v>2024</v>
      </c>
      <c r="B47" s="4">
        <v>1</v>
      </c>
      <c r="C47" s="4">
        <v>0</v>
      </c>
      <c r="D47" t="s">
        <v>75</v>
      </c>
      <c r="E47" t="s">
        <v>76</v>
      </c>
      <c r="F47">
        <v>1</v>
      </c>
      <c r="G47" s="3">
        <v>0.80800000000000005</v>
      </c>
      <c r="H47" s="3">
        <v>0.60399999999999998</v>
      </c>
      <c r="I47" s="3">
        <v>0.104</v>
      </c>
      <c r="J47" s="1">
        <v>2.2999999999999998</v>
      </c>
      <c r="K47" s="3">
        <v>0.25</v>
      </c>
      <c r="L47" s="3">
        <v>0.81100000000000005</v>
      </c>
      <c r="M47" s="3">
        <v>0.65</v>
      </c>
      <c r="N47" s="3">
        <v>5.3999999999999999E-2</v>
      </c>
      <c r="O47" s="1">
        <v>1.92</v>
      </c>
      <c r="P47" s="3">
        <v>0.432</v>
      </c>
      <c r="Q47" s="3">
        <v>0.85399999999999998</v>
      </c>
      <c r="R47" s="3">
        <v>0.53700000000000003</v>
      </c>
      <c r="S47" s="3">
        <v>0.188</v>
      </c>
      <c r="T47" s="1">
        <v>2.75</v>
      </c>
      <c r="U47" s="3">
        <v>3.2000000000000001E-2</v>
      </c>
    </row>
    <row r="48" spans="1:21" x14ac:dyDescent="0.3">
      <c r="A48" s="4">
        <v>2024</v>
      </c>
      <c r="B48" s="4">
        <v>1</v>
      </c>
      <c r="C48" s="4">
        <v>0</v>
      </c>
      <c r="D48" t="s">
        <v>77</v>
      </c>
      <c r="E48" t="s">
        <v>78</v>
      </c>
      <c r="F48">
        <v>1</v>
      </c>
      <c r="G48" s="3">
        <v>0.80800000000000005</v>
      </c>
      <c r="H48" s="3">
        <v>0.54800000000000004</v>
      </c>
      <c r="I48" s="3">
        <v>1.9E-2</v>
      </c>
      <c r="J48" s="1">
        <v>2.5499999999999998</v>
      </c>
      <c r="K48" s="3">
        <v>2.7E-2</v>
      </c>
      <c r="L48" s="3">
        <v>0.81100000000000005</v>
      </c>
      <c r="M48" s="3">
        <v>0.6</v>
      </c>
      <c r="N48" s="3">
        <v>0</v>
      </c>
      <c r="O48" s="1">
        <v>2.4500000000000002</v>
      </c>
      <c r="P48" s="3">
        <v>6.3E-2</v>
      </c>
      <c r="Q48" s="3">
        <v>0.85699999999999998</v>
      </c>
      <c r="R48" s="3">
        <v>0.41699999999999998</v>
      </c>
      <c r="S48" s="3">
        <v>7.0999999999999994E-2</v>
      </c>
      <c r="T48" s="1">
        <v>2.63</v>
      </c>
      <c r="U48" s="3">
        <v>0</v>
      </c>
    </row>
    <row r="49" spans="1:21" x14ac:dyDescent="0.3">
      <c r="A49" s="4">
        <v>2024</v>
      </c>
      <c r="B49" s="4">
        <v>1</v>
      </c>
      <c r="C49" s="4">
        <v>0</v>
      </c>
      <c r="D49" t="s">
        <v>79</v>
      </c>
      <c r="E49" t="s">
        <v>80</v>
      </c>
      <c r="F49">
        <v>1</v>
      </c>
      <c r="G49" s="3">
        <v>0.84799999999999998</v>
      </c>
      <c r="H49" s="3">
        <v>0.85699999999999998</v>
      </c>
      <c r="I49" s="3">
        <v>0</v>
      </c>
      <c r="J49" s="1">
        <v>2.5</v>
      </c>
      <c r="K49" s="3">
        <v>0.25800000000000001</v>
      </c>
      <c r="L49" s="3">
        <v>0.82799999999999996</v>
      </c>
      <c r="M49" s="3">
        <v>0.875</v>
      </c>
      <c r="N49" s="3">
        <v>0</v>
      </c>
      <c r="O49" s="1">
        <v>2.76</v>
      </c>
      <c r="P49" s="3">
        <v>0.53800000000000003</v>
      </c>
      <c r="Q49" s="3">
        <v>1</v>
      </c>
      <c r="R49" s="3">
        <v>0.75</v>
      </c>
      <c r="S49" s="3">
        <v>0</v>
      </c>
      <c r="T49" s="1">
        <v>2.31</v>
      </c>
      <c r="U49" s="3">
        <v>5.6000000000000001E-2</v>
      </c>
    </row>
    <row r="50" spans="1:21" x14ac:dyDescent="0.3">
      <c r="A50" s="4">
        <v>2024</v>
      </c>
      <c r="B50" s="4">
        <v>1</v>
      </c>
      <c r="C50" s="4">
        <v>0</v>
      </c>
      <c r="D50" t="s">
        <v>71</v>
      </c>
      <c r="E50" t="s">
        <v>72</v>
      </c>
      <c r="F50">
        <v>1</v>
      </c>
      <c r="G50" s="3">
        <v>0.72099999999999997</v>
      </c>
      <c r="H50" s="3">
        <v>0.65900000000000003</v>
      </c>
      <c r="I50" s="3">
        <v>3.3000000000000002E-2</v>
      </c>
      <c r="J50" s="1">
        <v>2.25</v>
      </c>
      <c r="K50" s="3">
        <v>2.4E-2</v>
      </c>
      <c r="L50" s="3">
        <v>0.72699999999999998</v>
      </c>
      <c r="M50" s="3">
        <v>0.65600000000000003</v>
      </c>
      <c r="N50" s="3">
        <v>2.3E-2</v>
      </c>
      <c r="O50" s="1">
        <v>2.44</v>
      </c>
      <c r="P50" s="3">
        <v>4.4999999999999998E-2</v>
      </c>
      <c r="Q50" s="3">
        <v>1</v>
      </c>
      <c r="R50" s="3">
        <v>0.66700000000000004</v>
      </c>
      <c r="S50" s="3">
        <v>8.3000000000000004E-2</v>
      </c>
      <c r="T50" s="1">
        <v>2.0299999999999998</v>
      </c>
      <c r="U50" s="3">
        <v>0</v>
      </c>
    </row>
    <row r="51" spans="1:21" x14ac:dyDescent="0.3">
      <c r="A51" s="4">
        <v>2024</v>
      </c>
      <c r="B51" s="4">
        <v>1</v>
      </c>
      <c r="C51" s="4">
        <v>1</v>
      </c>
      <c r="D51" t="s">
        <v>85</v>
      </c>
      <c r="E51" t="s">
        <v>86</v>
      </c>
      <c r="F51">
        <v>1</v>
      </c>
      <c r="G51" s="3">
        <v>0.79400000000000004</v>
      </c>
      <c r="H51" s="3">
        <v>0.68</v>
      </c>
      <c r="I51" s="3">
        <v>4.8000000000000001E-2</v>
      </c>
      <c r="J51" s="1">
        <v>2.35</v>
      </c>
      <c r="K51" s="3">
        <v>0.33300000000000002</v>
      </c>
      <c r="L51" s="3">
        <v>0.81100000000000005</v>
      </c>
      <c r="M51" s="3">
        <v>0.56699999999999995</v>
      </c>
      <c r="N51" s="3">
        <v>0</v>
      </c>
      <c r="O51" s="1">
        <v>2.4500000000000002</v>
      </c>
      <c r="P51" s="3">
        <v>0.46700000000000003</v>
      </c>
      <c r="Q51" s="3">
        <v>0.87</v>
      </c>
      <c r="R51" s="3">
        <v>0.85</v>
      </c>
      <c r="S51" s="3">
        <v>0.13</v>
      </c>
      <c r="T51" s="1">
        <v>2.25</v>
      </c>
      <c r="U51" s="3">
        <v>0.2</v>
      </c>
    </row>
    <row r="52" spans="1:21" x14ac:dyDescent="0.3">
      <c r="A52" s="4">
        <v>2024</v>
      </c>
      <c r="B52" s="4">
        <v>1</v>
      </c>
      <c r="C52" s="4">
        <v>0</v>
      </c>
      <c r="D52" t="s">
        <v>87</v>
      </c>
      <c r="E52" t="s">
        <v>88</v>
      </c>
      <c r="F52">
        <v>1</v>
      </c>
      <c r="G52" s="3">
        <v>0.60899999999999999</v>
      </c>
      <c r="H52" s="3">
        <v>0.64100000000000001</v>
      </c>
      <c r="I52" s="3">
        <v>0.109</v>
      </c>
      <c r="J52" s="1">
        <v>2.25</v>
      </c>
      <c r="K52" s="3">
        <v>0.13500000000000001</v>
      </c>
      <c r="L52" s="3">
        <v>0.55900000000000005</v>
      </c>
      <c r="M52" s="3">
        <v>0.52600000000000002</v>
      </c>
      <c r="N52" s="3">
        <v>5.8999999999999997E-2</v>
      </c>
      <c r="O52" s="1">
        <v>2.91</v>
      </c>
      <c r="P52" s="3">
        <v>0.25</v>
      </c>
      <c r="Q52" s="3">
        <v>0.83299999999999996</v>
      </c>
      <c r="R52" s="3">
        <v>0.75</v>
      </c>
      <c r="S52" s="3">
        <v>0.20799999999999999</v>
      </c>
      <c r="T52" s="1">
        <v>1.94</v>
      </c>
      <c r="U52" s="3">
        <v>0.08</v>
      </c>
    </row>
    <row r="53" spans="1:21" x14ac:dyDescent="0.3">
      <c r="A53" s="4">
        <v>2024</v>
      </c>
      <c r="B53" s="4">
        <v>1</v>
      </c>
      <c r="C53" s="4">
        <v>0</v>
      </c>
      <c r="D53" t="s">
        <v>89</v>
      </c>
      <c r="E53" t="s">
        <v>90</v>
      </c>
      <c r="F53">
        <v>0</v>
      </c>
      <c r="G53" s="3">
        <v>0.71</v>
      </c>
      <c r="H53" s="3">
        <v>0.42299999999999999</v>
      </c>
      <c r="I53" s="3">
        <v>0.11</v>
      </c>
      <c r="J53" s="1">
        <v>2.5099999999999998</v>
      </c>
      <c r="K53" s="3">
        <v>0.14899999999999999</v>
      </c>
      <c r="L53" s="3">
        <v>0.746</v>
      </c>
      <c r="M53" s="3">
        <v>0.38300000000000001</v>
      </c>
      <c r="N53" s="3">
        <v>1.6E-2</v>
      </c>
      <c r="O53" s="1">
        <v>2.42</v>
      </c>
      <c r="P53" s="3">
        <v>0.313</v>
      </c>
      <c r="Q53" s="3">
        <v>0.82799999999999996</v>
      </c>
      <c r="R53" s="3">
        <v>0.5</v>
      </c>
      <c r="S53" s="3">
        <v>0.34499999999999997</v>
      </c>
      <c r="T53" s="1">
        <v>2.59</v>
      </c>
      <c r="U53" s="3">
        <v>2.4E-2</v>
      </c>
    </row>
    <row r="54" spans="1:21" x14ac:dyDescent="0.3">
      <c r="A54" s="4">
        <v>2024</v>
      </c>
      <c r="B54" s="4">
        <v>1</v>
      </c>
      <c r="C54" s="4">
        <v>0</v>
      </c>
      <c r="D54" t="s">
        <v>91</v>
      </c>
      <c r="E54" t="s">
        <v>92</v>
      </c>
      <c r="F54">
        <v>1</v>
      </c>
      <c r="G54" s="3">
        <v>0.73599999999999999</v>
      </c>
      <c r="H54" s="3">
        <v>0.69199999999999995</v>
      </c>
      <c r="I54" s="3">
        <v>7.4999999999999997E-2</v>
      </c>
      <c r="J54" s="1">
        <v>2.12</v>
      </c>
      <c r="K54" s="3">
        <v>8.1000000000000003E-2</v>
      </c>
      <c r="L54" s="3">
        <v>0.74299999999999999</v>
      </c>
      <c r="M54" s="3">
        <v>0.53800000000000003</v>
      </c>
      <c r="N54" s="3">
        <v>8.5999999999999993E-2</v>
      </c>
      <c r="O54" s="1">
        <v>2.23</v>
      </c>
      <c r="P54" s="3">
        <v>0.15</v>
      </c>
      <c r="Q54" s="3">
        <v>0.81299999999999994</v>
      </c>
      <c r="R54" s="3">
        <v>1</v>
      </c>
      <c r="S54" s="3">
        <v>6.3E-2</v>
      </c>
      <c r="T54" s="1">
        <v>2.0099999999999998</v>
      </c>
      <c r="U54" s="3">
        <v>0</v>
      </c>
    </row>
    <row r="55" spans="1:21" x14ac:dyDescent="0.3">
      <c r="A55" s="4">
        <v>2024</v>
      </c>
      <c r="B55" s="4">
        <v>1</v>
      </c>
      <c r="C55" s="4">
        <v>0</v>
      </c>
      <c r="D55" t="s">
        <v>49</v>
      </c>
      <c r="E55" t="s">
        <v>50</v>
      </c>
      <c r="F55">
        <v>1</v>
      </c>
      <c r="G55" s="3">
        <v>0.78800000000000003</v>
      </c>
      <c r="H55" s="3">
        <v>0.42899999999999999</v>
      </c>
      <c r="I55" s="3">
        <v>8.7999999999999995E-2</v>
      </c>
      <c r="J55" s="1">
        <v>2.59</v>
      </c>
      <c r="K55" s="3">
        <v>9.0999999999999998E-2</v>
      </c>
      <c r="L55" s="3">
        <v>0.77600000000000002</v>
      </c>
      <c r="M55" s="3">
        <v>0.46700000000000003</v>
      </c>
      <c r="N55" s="3">
        <v>1.7000000000000001E-2</v>
      </c>
      <c r="O55" s="1">
        <v>2.38</v>
      </c>
      <c r="P55" s="3">
        <v>0.3</v>
      </c>
      <c r="Q55" s="3">
        <v>0.94699999999999995</v>
      </c>
      <c r="R55" s="3">
        <v>0.33300000000000002</v>
      </c>
      <c r="S55" s="3">
        <v>0.316</v>
      </c>
      <c r="T55" s="1">
        <v>2.68</v>
      </c>
      <c r="U55" s="3">
        <v>0</v>
      </c>
    </row>
    <row r="56" spans="1:21" x14ac:dyDescent="0.3">
      <c r="A56" s="4">
        <v>2024</v>
      </c>
      <c r="B56" s="4">
        <v>1</v>
      </c>
      <c r="C56" s="4">
        <v>0</v>
      </c>
      <c r="D56" t="s">
        <v>53</v>
      </c>
      <c r="E56" t="s">
        <v>54</v>
      </c>
      <c r="F56">
        <v>1</v>
      </c>
      <c r="G56" s="3">
        <v>0.66700000000000004</v>
      </c>
      <c r="H56" s="3">
        <v>0.66700000000000004</v>
      </c>
      <c r="I56" s="3">
        <v>5.6000000000000001E-2</v>
      </c>
      <c r="J56" s="1">
        <v>2.38</v>
      </c>
      <c r="K56" s="3">
        <v>9.4E-2</v>
      </c>
      <c r="L56" s="3">
        <v>0.67900000000000005</v>
      </c>
      <c r="M56" s="3">
        <v>0.63200000000000001</v>
      </c>
      <c r="N56" s="3">
        <v>3.5999999999999997E-2</v>
      </c>
      <c r="O56" s="1">
        <v>2.2799999999999998</v>
      </c>
      <c r="P56" s="3">
        <v>0.2</v>
      </c>
      <c r="Q56" s="3">
        <v>0.73899999999999999</v>
      </c>
      <c r="R56" s="3">
        <v>0.70599999999999996</v>
      </c>
      <c r="S56" s="3">
        <v>8.6999999999999994E-2</v>
      </c>
      <c r="T56" s="1">
        <v>2.48</v>
      </c>
      <c r="U56" s="3">
        <v>0</v>
      </c>
    </row>
    <row r="57" spans="1:21" x14ac:dyDescent="0.3">
      <c r="A57" s="4">
        <v>2024</v>
      </c>
      <c r="B57" s="4">
        <v>1</v>
      </c>
      <c r="C57" s="4">
        <v>0</v>
      </c>
      <c r="D57" t="s">
        <v>51</v>
      </c>
      <c r="E57" t="s">
        <v>52</v>
      </c>
      <c r="F57">
        <v>1</v>
      </c>
      <c r="G57" s="3">
        <v>0.74</v>
      </c>
      <c r="H57" s="3">
        <v>0.53700000000000003</v>
      </c>
      <c r="I57" s="3">
        <v>2.7E-2</v>
      </c>
      <c r="J57" s="1">
        <v>2.4700000000000002</v>
      </c>
      <c r="K57" s="3">
        <v>0.23499999999999999</v>
      </c>
      <c r="L57" s="3">
        <v>0.73899999999999999</v>
      </c>
      <c r="M57" s="3">
        <v>0.5</v>
      </c>
      <c r="N57" s="3">
        <v>0</v>
      </c>
      <c r="O57" s="1">
        <v>2.11</v>
      </c>
      <c r="P57" s="3">
        <v>0.6</v>
      </c>
      <c r="Q57" s="3">
        <v>0.87</v>
      </c>
      <c r="R57" s="3">
        <v>0.6</v>
      </c>
      <c r="S57" s="3">
        <v>8.6999999999999994E-2</v>
      </c>
      <c r="T57" s="1">
        <v>2.71</v>
      </c>
      <c r="U57" s="3">
        <v>0</v>
      </c>
    </row>
    <row r="58" spans="1:21" x14ac:dyDescent="0.3">
      <c r="A58" s="4">
        <v>2024</v>
      </c>
      <c r="B58" s="4">
        <v>1</v>
      </c>
      <c r="C58" s="4">
        <v>0</v>
      </c>
      <c r="D58" t="s">
        <v>109</v>
      </c>
      <c r="E58" t="s">
        <v>96</v>
      </c>
      <c r="F58">
        <v>0</v>
      </c>
      <c r="G58" s="3">
        <v>0.745</v>
      </c>
      <c r="H58" s="3">
        <v>0.46300000000000002</v>
      </c>
      <c r="I58" s="3">
        <v>5.5E-2</v>
      </c>
      <c r="J58" s="1">
        <v>2.4</v>
      </c>
      <c r="K58" s="3">
        <v>0.154</v>
      </c>
      <c r="L58" s="3">
        <v>0.78100000000000003</v>
      </c>
      <c r="M58" s="3">
        <v>0.44</v>
      </c>
      <c r="N58" s="3">
        <v>0</v>
      </c>
      <c r="O58" s="1">
        <v>2.35</v>
      </c>
      <c r="P58" s="3">
        <v>0.28599999999999998</v>
      </c>
      <c r="Q58" s="3">
        <v>0.72699999999999998</v>
      </c>
      <c r="R58" s="3">
        <v>0.5</v>
      </c>
      <c r="S58" s="3">
        <v>0.13600000000000001</v>
      </c>
      <c r="T58" s="1">
        <v>2.46</v>
      </c>
      <c r="U58" s="3">
        <v>0</v>
      </c>
    </row>
    <row r="59" spans="1:21" x14ac:dyDescent="0.3">
      <c r="A59" s="4">
        <v>2024</v>
      </c>
      <c r="B59" s="4">
        <v>1</v>
      </c>
      <c r="C59" s="4">
        <v>0</v>
      </c>
      <c r="D59" t="s">
        <v>110</v>
      </c>
      <c r="E59" t="s">
        <v>112</v>
      </c>
      <c r="F59">
        <v>1</v>
      </c>
      <c r="G59" s="3">
        <v>0.69599999999999995</v>
      </c>
      <c r="H59" s="3">
        <v>0.64100000000000001</v>
      </c>
      <c r="I59" s="3">
        <v>7.0999999999999994E-2</v>
      </c>
      <c r="J59" s="1">
        <v>2.19</v>
      </c>
      <c r="K59" s="3">
        <v>0</v>
      </c>
      <c r="L59" s="3">
        <v>0.73</v>
      </c>
      <c r="M59" s="3">
        <v>0.59299999999999997</v>
      </c>
      <c r="N59" s="3">
        <v>5.3999999999999999E-2</v>
      </c>
      <c r="O59" s="1">
        <v>2.13</v>
      </c>
      <c r="P59" s="3">
        <v>0</v>
      </c>
      <c r="Q59" s="3">
        <v>0.70599999999999996</v>
      </c>
      <c r="R59" s="3">
        <v>0.75</v>
      </c>
      <c r="S59" s="3">
        <v>0.11799999999999999</v>
      </c>
      <c r="T59" s="1">
        <v>2.25</v>
      </c>
      <c r="U59" s="3">
        <v>0</v>
      </c>
    </row>
    <row r="60" spans="1:21" x14ac:dyDescent="0.3">
      <c r="A60" s="4">
        <v>2024</v>
      </c>
      <c r="B60" s="4">
        <v>1</v>
      </c>
      <c r="C60" s="4">
        <v>0</v>
      </c>
      <c r="D60" t="s">
        <v>110</v>
      </c>
      <c r="E60" t="s">
        <v>111</v>
      </c>
      <c r="F60">
        <v>1</v>
      </c>
      <c r="G60" s="3">
        <v>0.69599999999999995</v>
      </c>
      <c r="H60" s="3">
        <v>0.66700000000000004</v>
      </c>
      <c r="I60" s="3">
        <v>2.9000000000000001E-2</v>
      </c>
      <c r="J60" s="1">
        <v>2.15</v>
      </c>
      <c r="K60" s="3">
        <v>0.40500000000000003</v>
      </c>
      <c r="L60" s="3">
        <v>0.76700000000000002</v>
      </c>
      <c r="M60" s="3">
        <v>0.69699999999999995</v>
      </c>
      <c r="N60" s="3">
        <v>2.3E-2</v>
      </c>
      <c r="O60" s="1">
        <v>2.0699999999999998</v>
      </c>
      <c r="P60" s="3">
        <v>0.83299999999999996</v>
      </c>
      <c r="Q60" s="3">
        <v>0.75</v>
      </c>
      <c r="R60" s="3">
        <v>0.6</v>
      </c>
      <c r="S60" s="3">
        <v>0.05</v>
      </c>
      <c r="T60" s="1">
        <v>2.2200000000000002</v>
      </c>
      <c r="U60" s="3">
        <v>8.3000000000000004E-2</v>
      </c>
    </row>
    <row r="61" spans="1:21" x14ac:dyDescent="0.3">
      <c r="A61" s="4">
        <v>2024</v>
      </c>
      <c r="B61" s="4">
        <v>1</v>
      </c>
      <c r="C61" s="4">
        <v>1</v>
      </c>
      <c r="D61" t="s">
        <v>61</v>
      </c>
      <c r="E61" t="s">
        <v>56</v>
      </c>
      <c r="F61">
        <v>0</v>
      </c>
      <c r="G61" s="3">
        <v>0.63800000000000001</v>
      </c>
      <c r="H61" s="3">
        <v>0.432</v>
      </c>
      <c r="I61" s="3">
        <v>0.155</v>
      </c>
      <c r="J61" s="1">
        <v>2.4500000000000002</v>
      </c>
      <c r="K61" s="3">
        <v>0.12</v>
      </c>
      <c r="L61" s="3">
        <v>0.61</v>
      </c>
      <c r="M61" s="3">
        <v>0.44</v>
      </c>
      <c r="N61" s="3">
        <v>7.2999999999999995E-2</v>
      </c>
      <c r="O61" s="1">
        <v>2.23</v>
      </c>
      <c r="P61" s="3">
        <v>0.33300000000000002</v>
      </c>
      <c r="Q61" s="3">
        <v>0.85699999999999998</v>
      </c>
      <c r="R61" s="3">
        <v>0.41699999999999998</v>
      </c>
      <c r="S61" s="3">
        <v>0.42899999999999999</v>
      </c>
      <c r="T61" s="1">
        <v>2.58</v>
      </c>
      <c r="U61" s="3">
        <v>0</v>
      </c>
    </row>
    <row r="62" spans="1:21" x14ac:dyDescent="0.3">
      <c r="A62" s="4">
        <v>2024</v>
      </c>
      <c r="B62" s="4">
        <v>1</v>
      </c>
      <c r="C62" s="4">
        <v>1</v>
      </c>
      <c r="D62" t="s">
        <v>68</v>
      </c>
      <c r="E62" t="s">
        <v>69</v>
      </c>
      <c r="F62">
        <v>1</v>
      </c>
      <c r="G62" s="3">
        <v>0.77900000000000003</v>
      </c>
      <c r="H62" s="3">
        <v>0.55200000000000005</v>
      </c>
      <c r="I62" s="3">
        <v>0.186</v>
      </c>
      <c r="J62" s="1">
        <v>2.2000000000000002</v>
      </c>
      <c r="K62" s="3">
        <v>3.5999999999999997E-2</v>
      </c>
      <c r="L62" s="3">
        <v>0.80400000000000005</v>
      </c>
      <c r="M62" s="3">
        <v>0.45900000000000002</v>
      </c>
      <c r="N62" s="3">
        <v>2.1999999999999999E-2</v>
      </c>
      <c r="O62" s="1">
        <v>1.82</v>
      </c>
      <c r="P62" s="3">
        <v>9.0999999999999998E-2</v>
      </c>
      <c r="Q62" s="3">
        <v>0.83299999999999996</v>
      </c>
      <c r="R62" s="3">
        <v>0.66700000000000004</v>
      </c>
      <c r="S62" s="3">
        <v>0.41699999999999998</v>
      </c>
      <c r="T62" s="1">
        <v>2.4500000000000002</v>
      </c>
      <c r="U62" s="3">
        <v>0</v>
      </c>
    </row>
    <row r="63" spans="1:21" x14ac:dyDescent="0.3">
      <c r="A63" s="4">
        <v>2024</v>
      </c>
      <c r="B63" s="4">
        <v>1</v>
      </c>
      <c r="C63" s="4">
        <v>1</v>
      </c>
      <c r="D63" t="s">
        <v>62</v>
      </c>
      <c r="E63" t="s">
        <v>63</v>
      </c>
      <c r="F63">
        <v>1</v>
      </c>
      <c r="G63" s="3">
        <v>0.59199999999999997</v>
      </c>
      <c r="H63" s="3">
        <v>0.5</v>
      </c>
      <c r="I63" s="3">
        <v>9.1999999999999998E-2</v>
      </c>
      <c r="J63" s="1">
        <v>2.16</v>
      </c>
      <c r="K63" s="3">
        <v>4.2000000000000003E-2</v>
      </c>
      <c r="L63" s="3">
        <v>0.53400000000000003</v>
      </c>
      <c r="M63" s="3">
        <v>0.51600000000000001</v>
      </c>
      <c r="N63" s="3">
        <v>1.7000000000000001E-2</v>
      </c>
      <c r="O63" s="1">
        <v>2.2400000000000002</v>
      </c>
      <c r="P63" s="3">
        <v>7.6999999999999999E-2</v>
      </c>
      <c r="Q63" s="3">
        <v>0.84399999999999997</v>
      </c>
      <c r="R63" s="3">
        <v>0.48099999999999998</v>
      </c>
      <c r="S63" s="3">
        <v>0.25</v>
      </c>
      <c r="T63" s="1">
        <v>2.0699999999999998</v>
      </c>
      <c r="U63" s="3">
        <v>0</v>
      </c>
    </row>
    <row r="64" spans="1:21" x14ac:dyDescent="0.3">
      <c r="A64" s="4">
        <v>2024</v>
      </c>
      <c r="B64" s="4">
        <v>1</v>
      </c>
      <c r="C64" s="4">
        <v>1</v>
      </c>
      <c r="D64" t="s">
        <v>64</v>
      </c>
      <c r="E64" t="s">
        <v>65</v>
      </c>
      <c r="F64">
        <v>1</v>
      </c>
      <c r="G64" s="3">
        <v>0.69799999999999995</v>
      </c>
      <c r="H64" s="3">
        <v>0.66700000000000004</v>
      </c>
      <c r="I64" s="3">
        <v>0.11600000000000001</v>
      </c>
      <c r="J64" s="1">
        <v>2.21</v>
      </c>
      <c r="K64" s="3">
        <v>0.04</v>
      </c>
      <c r="L64" s="3">
        <v>0.73699999999999999</v>
      </c>
      <c r="M64" s="3">
        <v>0.71399999999999997</v>
      </c>
      <c r="N64" s="3">
        <v>0</v>
      </c>
      <c r="O64" s="1">
        <v>2.41</v>
      </c>
      <c r="P64" s="3">
        <v>0.1</v>
      </c>
      <c r="Q64" s="3">
        <v>0.84199999999999997</v>
      </c>
      <c r="R64" s="3">
        <v>0.625</v>
      </c>
      <c r="S64" s="3">
        <v>0.26300000000000001</v>
      </c>
      <c r="T64" s="1">
        <v>2.0699999999999998</v>
      </c>
      <c r="U64" s="3">
        <v>0</v>
      </c>
    </row>
    <row r="65" spans="1:21" x14ac:dyDescent="0.3">
      <c r="A65" s="4">
        <v>2024</v>
      </c>
      <c r="B65" s="4">
        <v>1</v>
      </c>
      <c r="C65" s="4">
        <v>1</v>
      </c>
      <c r="D65" t="s">
        <v>83</v>
      </c>
      <c r="E65" t="s">
        <v>84</v>
      </c>
      <c r="F65">
        <v>0</v>
      </c>
      <c r="G65" s="3">
        <v>0.61299999999999999</v>
      </c>
      <c r="H65" s="3">
        <v>0.51</v>
      </c>
      <c r="I65" s="3">
        <v>6.3E-2</v>
      </c>
      <c r="J65" s="1">
        <v>2.12</v>
      </c>
      <c r="K65" s="3">
        <v>0.14599999999999999</v>
      </c>
      <c r="L65" s="3">
        <v>0.57799999999999996</v>
      </c>
      <c r="M65" s="3">
        <v>0.38500000000000001</v>
      </c>
      <c r="N65" s="3">
        <v>0</v>
      </c>
      <c r="O65" s="1">
        <v>1.99</v>
      </c>
      <c r="P65" s="3">
        <v>0.25</v>
      </c>
      <c r="Q65" s="3">
        <v>0.67600000000000005</v>
      </c>
      <c r="R65" s="3">
        <v>0.65200000000000002</v>
      </c>
      <c r="S65" s="3">
        <v>0.14699999999999999</v>
      </c>
      <c r="T65" s="1">
        <v>2.25</v>
      </c>
      <c r="U65" s="3">
        <v>4.8000000000000001E-2</v>
      </c>
    </row>
    <row r="66" spans="1:21" x14ac:dyDescent="0.3">
      <c r="A66" s="4">
        <v>2024</v>
      </c>
      <c r="B66" s="4">
        <v>1</v>
      </c>
      <c r="C66" s="4">
        <v>0</v>
      </c>
      <c r="D66" t="s">
        <v>55</v>
      </c>
      <c r="E66" t="s">
        <v>56</v>
      </c>
      <c r="F66">
        <v>0</v>
      </c>
      <c r="G66" s="3">
        <v>0.77400000000000002</v>
      </c>
      <c r="H66" s="3">
        <v>0.54200000000000004</v>
      </c>
      <c r="I66" s="3">
        <v>5.3999999999999999E-2</v>
      </c>
      <c r="J66" s="1">
        <v>2.92</v>
      </c>
      <c r="K66" s="3">
        <v>0.20300000000000001</v>
      </c>
      <c r="L66" s="3">
        <v>0.754</v>
      </c>
      <c r="M66" s="3">
        <v>0.55100000000000005</v>
      </c>
      <c r="N66" s="3">
        <v>0</v>
      </c>
      <c r="O66" s="1">
        <v>2.83</v>
      </c>
      <c r="P66" s="3">
        <v>0.47799999999999998</v>
      </c>
      <c r="Q66" s="3">
        <v>0.85199999999999998</v>
      </c>
      <c r="R66" s="3">
        <v>0.52200000000000002</v>
      </c>
      <c r="S66" s="3">
        <v>0.185</v>
      </c>
      <c r="T66" s="1">
        <v>2.96</v>
      </c>
      <c r="U66" s="3">
        <v>4.9000000000000002E-2</v>
      </c>
    </row>
    <row r="67" spans="1:21" x14ac:dyDescent="0.3">
      <c r="A67" s="4">
        <v>2024</v>
      </c>
      <c r="B67" s="4">
        <v>1</v>
      </c>
      <c r="C67" s="4">
        <v>0</v>
      </c>
      <c r="D67" t="s">
        <v>57</v>
      </c>
      <c r="E67" t="s">
        <v>58</v>
      </c>
      <c r="F67">
        <v>1</v>
      </c>
      <c r="G67" s="3">
        <v>0.85899999999999999</v>
      </c>
      <c r="H67" s="3">
        <v>0.6</v>
      </c>
      <c r="I67" s="3">
        <v>9.4E-2</v>
      </c>
      <c r="J67" s="1">
        <v>2.77</v>
      </c>
      <c r="K67" s="3">
        <v>9.7000000000000003E-2</v>
      </c>
      <c r="L67" s="3">
        <v>0.85</v>
      </c>
      <c r="M67" s="3">
        <v>0.64700000000000002</v>
      </c>
      <c r="N67" s="3">
        <v>0</v>
      </c>
      <c r="O67" s="1">
        <v>2.5299999999999998</v>
      </c>
      <c r="P67" s="3">
        <v>0.2</v>
      </c>
      <c r="Q67" s="3">
        <v>0.91300000000000003</v>
      </c>
      <c r="R67" s="3">
        <v>0.52400000000000002</v>
      </c>
      <c r="S67" s="3">
        <v>0.26100000000000001</v>
      </c>
      <c r="T67" s="1">
        <v>3</v>
      </c>
      <c r="U67" s="3">
        <v>0</v>
      </c>
    </row>
  </sheetData>
  <sortState xmlns:xlrd2="http://schemas.microsoft.com/office/spreadsheetml/2017/richdata2" ref="A2:U67">
    <sortCondition ref="D1:D6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F27F-2481-4020-9D50-14BF1D5BE86F}">
  <dimension ref="A1:S67"/>
  <sheetViews>
    <sheetView tabSelected="1" workbookViewId="0">
      <selection activeCell="J11" sqref="J11"/>
    </sheetView>
  </sheetViews>
  <sheetFormatPr defaultRowHeight="14.4" x14ac:dyDescent="0.3"/>
  <cols>
    <col min="1" max="1" width="5" style="4" bestFit="1" customWidth="1"/>
    <col min="2" max="2" width="6" style="4" bestFit="1" customWidth="1"/>
    <col min="3" max="3" width="5" style="4" customWidth="1"/>
    <col min="4" max="4" width="22.88671875" bestFit="1" customWidth="1"/>
    <col min="5" max="5" width="15.5546875" bestFit="1" customWidth="1"/>
    <col min="6" max="6" width="3.5546875" bestFit="1" customWidth="1"/>
    <col min="7" max="7" width="8.88671875" style="2"/>
    <col min="8" max="8" width="10.109375" style="2" bestFit="1" customWidth="1"/>
    <col min="9" max="9" width="11" style="2" bestFit="1" customWidth="1"/>
    <col min="10" max="14" width="8.88671875" style="3"/>
    <col min="15" max="15" width="10" style="3" bestFit="1" customWidth="1"/>
    <col min="16" max="19" width="8.88671875" style="2"/>
  </cols>
  <sheetData>
    <row r="1" spans="1:19" x14ac:dyDescent="0.3">
      <c r="A1" s="4" t="s">
        <v>1</v>
      </c>
      <c r="B1" s="4" t="s">
        <v>246</v>
      </c>
      <c r="C1" s="4" t="s">
        <v>247</v>
      </c>
      <c r="D1" t="s">
        <v>33</v>
      </c>
      <c r="E1" t="s">
        <v>34</v>
      </c>
      <c r="F1" t="s">
        <v>245</v>
      </c>
      <c r="G1" s="2" t="s">
        <v>188</v>
      </c>
      <c r="H1" s="2" t="s">
        <v>189</v>
      </c>
      <c r="I1" s="2" t="s">
        <v>190</v>
      </c>
      <c r="J1" s="3" t="s">
        <v>235</v>
      </c>
      <c r="K1" s="3" t="s">
        <v>236</v>
      </c>
      <c r="L1" s="3" t="s">
        <v>237</v>
      </c>
      <c r="M1" s="3" t="s">
        <v>238</v>
      </c>
      <c r="N1" s="3" t="s">
        <v>191</v>
      </c>
      <c r="O1" s="3" t="s">
        <v>239</v>
      </c>
      <c r="P1" s="2" t="s">
        <v>192</v>
      </c>
      <c r="Q1" s="2" t="s">
        <v>193</v>
      </c>
      <c r="R1" s="2" t="s">
        <v>194</v>
      </c>
      <c r="S1" s="2" t="s">
        <v>195</v>
      </c>
    </row>
    <row r="2" spans="1:19" x14ac:dyDescent="0.3">
      <c r="A2" s="4">
        <v>2021</v>
      </c>
      <c r="B2" s="4">
        <v>2</v>
      </c>
      <c r="C2" s="4">
        <v>0</v>
      </c>
      <c r="D2" t="s">
        <v>184</v>
      </c>
      <c r="E2" t="s">
        <v>185</v>
      </c>
      <c r="F2">
        <v>1</v>
      </c>
      <c r="G2" s="2">
        <v>3.2</v>
      </c>
      <c r="H2" s="2">
        <v>3.3</v>
      </c>
      <c r="I2" s="2">
        <v>3.2</v>
      </c>
      <c r="J2" s="3">
        <v>0.53</v>
      </c>
      <c r="K2" s="3">
        <v>0.5</v>
      </c>
      <c r="L2" s="3">
        <v>0.625</v>
      </c>
      <c r="M2" s="3">
        <v>0.5</v>
      </c>
      <c r="N2" s="3">
        <v>0.441</v>
      </c>
      <c r="O2" s="3">
        <v>6.7000000000000004E-2</v>
      </c>
      <c r="P2" s="2">
        <v>8</v>
      </c>
      <c r="Q2" s="2">
        <v>11.8</v>
      </c>
      <c r="R2" s="2">
        <v>-1</v>
      </c>
      <c r="S2" s="2">
        <v>-1.2</v>
      </c>
    </row>
    <row r="3" spans="1:19" x14ac:dyDescent="0.3">
      <c r="A3" s="4">
        <v>2022</v>
      </c>
      <c r="B3" s="4">
        <v>2</v>
      </c>
      <c r="C3" s="4">
        <v>1</v>
      </c>
      <c r="D3" t="s">
        <v>180</v>
      </c>
      <c r="E3" t="s">
        <v>181</v>
      </c>
      <c r="F3">
        <v>0</v>
      </c>
      <c r="G3" s="2">
        <v>4.0999999999999996</v>
      </c>
      <c r="H3" s="2">
        <v>4</v>
      </c>
      <c r="I3" s="2">
        <v>4.2</v>
      </c>
      <c r="J3" s="3">
        <v>0.47099999999999997</v>
      </c>
      <c r="K3" s="3">
        <v>0.33300000000000002</v>
      </c>
      <c r="L3" s="3">
        <v>0.44400000000000001</v>
      </c>
      <c r="M3" s="3">
        <v>0.35699999999999998</v>
      </c>
      <c r="N3" s="3">
        <v>0.68100000000000005</v>
      </c>
      <c r="O3" s="3">
        <v>7.6999999999999999E-2</v>
      </c>
      <c r="P3" s="2">
        <v>5.5</v>
      </c>
      <c r="Q3" s="2">
        <v>4.2</v>
      </c>
      <c r="R3" s="2">
        <v>-6</v>
      </c>
      <c r="S3" s="2">
        <v>-10.199999999999999</v>
      </c>
    </row>
    <row r="4" spans="1:19" x14ac:dyDescent="0.3">
      <c r="A4" s="4">
        <v>2022</v>
      </c>
      <c r="B4" s="4">
        <v>2</v>
      </c>
      <c r="C4" s="4">
        <v>0</v>
      </c>
      <c r="D4" t="s">
        <v>172</v>
      </c>
      <c r="E4" t="s">
        <v>173</v>
      </c>
      <c r="F4">
        <v>0</v>
      </c>
      <c r="G4" s="2">
        <v>4</v>
      </c>
      <c r="H4" s="2">
        <v>4.2</v>
      </c>
      <c r="I4" s="2">
        <v>3.7</v>
      </c>
      <c r="J4" s="3">
        <v>0.43099999999999999</v>
      </c>
      <c r="K4" s="3">
        <v>0.31</v>
      </c>
      <c r="L4" s="3">
        <v>0.6</v>
      </c>
      <c r="M4" s="3">
        <v>0.4</v>
      </c>
      <c r="N4" s="3">
        <v>0.69499999999999995</v>
      </c>
      <c r="O4" s="3">
        <v>0.113</v>
      </c>
      <c r="P4" s="2">
        <v>3.5</v>
      </c>
      <c r="Q4" s="2">
        <v>3</v>
      </c>
      <c r="R4" s="2">
        <v>-5.5</v>
      </c>
      <c r="S4" s="2">
        <v>-11.7</v>
      </c>
    </row>
    <row r="5" spans="1:19" x14ac:dyDescent="0.3">
      <c r="A5" s="4">
        <v>2022</v>
      </c>
      <c r="B5" s="4">
        <v>2</v>
      </c>
      <c r="C5" s="4">
        <v>0</v>
      </c>
      <c r="D5" t="s">
        <v>178</v>
      </c>
      <c r="E5" t="s">
        <v>179</v>
      </c>
      <c r="F5">
        <v>0</v>
      </c>
      <c r="G5" s="2">
        <v>4.4000000000000004</v>
      </c>
      <c r="H5" s="2">
        <v>4.8</v>
      </c>
      <c r="I5" s="2">
        <v>4</v>
      </c>
      <c r="J5" s="3">
        <v>0.45500000000000002</v>
      </c>
      <c r="K5" s="3">
        <v>0.52100000000000002</v>
      </c>
      <c r="L5" s="3">
        <v>0.5</v>
      </c>
      <c r="M5" s="3">
        <v>0.41699999999999998</v>
      </c>
      <c r="N5" s="3">
        <v>0.48599999999999999</v>
      </c>
      <c r="O5" s="3">
        <v>2.5000000000000001E-2</v>
      </c>
      <c r="P5" s="2">
        <v>-2</v>
      </c>
      <c r="Q5" s="2">
        <v>-1.1000000000000001</v>
      </c>
      <c r="R5" s="2">
        <v>6.5</v>
      </c>
      <c r="S5" s="2">
        <v>3.4</v>
      </c>
    </row>
    <row r="6" spans="1:19" x14ac:dyDescent="0.3">
      <c r="A6" s="4">
        <v>2022</v>
      </c>
      <c r="B6" s="4">
        <v>2</v>
      </c>
      <c r="C6" s="4">
        <v>0</v>
      </c>
      <c r="D6" t="s">
        <v>177</v>
      </c>
      <c r="E6" t="s">
        <v>60</v>
      </c>
      <c r="F6">
        <v>0</v>
      </c>
      <c r="G6" s="2">
        <v>3.9</v>
      </c>
      <c r="H6" s="2">
        <v>3.9</v>
      </c>
      <c r="I6" s="2">
        <v>3.8</v>
      </c>
      <c r="J6" s="3">
        <v>0.495</v>
      </c>
      <c r="K6" s="3">
        <v>0.45700000000000002</v>
      </c>
      <c r="L6" s="3">
        <v>0.44400000000000001</v>
      </c>
      <c r="M6" s="3">
        <v>0.69199999999999995</v>
      </c>
      <c r="N6" s="3">
        <v>0.51300000000000001</v>
      </c>
      <c r="O6" s="3">
        <v>9.9000000000000005E-2</v>
      </c>
      <c r="P6" s="2">
        <v>11.5</v>
      </c>
      <c r="Q6" s="2">
        <v>8.8000000000000007</v>
      </c>
      <c r="R6" s="2">
        <v>6</v>
      </c>
      <c r="S6" s="2">
        <v>5.3</v>
      </c>
    </row>
    <row r="7" spans="1:19" x14ac:dyDescent="0.3">
      <c r="A7" s="4">
        <v>2022</v>
      </c>
      <c r="B7" s="4">
        <v>2</v>
      </c>
      <c r="C7" s="4">
        <v>0</v>
      </c>
      <c r="D7" t="s">
        <v>182</v>
      </c>
      <c r="E7" t="s">
        <v>183</v>
      </c>
      <c r="F7">
        <v>0</v>
      </c>
      <c r="G7" s="2">
        <v>4.0999999999999996</v>
      </c>
      <c r="H7" s="2">
        <v>4.5</v>
      </c>
      <c r="I7" s="2">
        <v>3.5</v>
      </c>
      <c r="J7" s="3">
        <v>0.40300000000000002</v>
      </c>
      <c r="K7" s="3">
        <v>0.438</v>
      </c>
      <c r="L7" s="3">
        <v>0.5</v>
      </c>
      <c r="M7" s="3">
        <v>0.375</v>
      </c>
      <c r="N7" s="3">
        <v>0.53600000000000003</v>
      </c>
      <c r="O7" s="3">
        <v>7.9000000000000001E-2</v>
      </c>
      <c r="P7" s="2">
        <v>9.5</v>
      </c>
      <c r="Q7" s="2">
        <v>9.6999999999999993</v>
      </c>
      <c r="R7" s="2">
        <v>2</v>
      </c>
      <c r="S7" s="2">
        <v>2.5</v>
      </c>
    </row>
    <row r="8" spans="1:19" x14ac:dyDescent="0.3">
      <c r="A8" s="4">
        <v>2022</v>
      </c>
      <c r="B8" s="4">
        <v>2</v>
      </c>
      <c r="C8" s="4">
        <v>1</v>
      </c>
      <c r="D8" t="s">
        <v>174</v>
      </c>
      <c r="E8" t="s">
        <v>96</v>
      </c>
      <c r="F8">
        <v>0</v>
      </c>
      <c r="G8" s="2">
        <v>4.5999999999999996</v>
      </c>
      <c r="H8" s="2">
        <v>4.5</v>
      </c>
      <c r="I8" s="2">
        <v>4.7</v>
      </c>
      <c r="J8" s="3">
        <v>0.46899999999999997</v>
      </c>
      <c r="K8" s="3">
        <v>0.38900000000000001</v>
      </c>
      <c r="L8" s="3">
        <v>0.318</v>
      </c>
      <c r="M8" s="3">
        <v>0.42899999999999999</v>
      </c>
      <c r="N8" s="3">
        <v>0.53</v>
      </c>
      <c r="O8" s="3">
        <v>0.11600000000000001</v>
      </c>
      <c r="P8" s="2">
        <v>-3</v>
      </c>
      <c r="Q8" s="2">
        <v>-1.6</v>
      </c>
      <c r="R8" s="2">
        <v>-11</v>
      </c>
      <c r="S8" s="2">
        <v>-7.2</v>
      </c>
    </row>
    <row r="9" spans="1:19" x14ac:dyDescent="0.3">
      <c r="A9" s="4">
        <v>2022</v>
      </c>
      <c r="B9" s="4">
        <v>2</v>
      </c>
      <c r="C9" s="4">
        <v>1</v>
      </c>
      <c r="D9" t="s">
        <v>175</v>
      </c>
      <c r="E9" t="s">
        <v>176</v>
      </c>
      <c r="F9">
        <v>1</v>
      </c>
      <c r="G9" s="2">
        <v>6.1</v>
      </c>
      <c r="H9" s="2">
        <v>5.9</v>
      </c>
      <c r="I9" s="2">
        <v>6.3</v>
      </c>
      <c r="J9" s="3">
        <v>0.61699999999999999</v>
      </c>
      <c r="K9" s="3">
        <v>0.40600000000000003</v>
      </c>
      <c r="L9" s="3">
        <v>0.57099999999999995</v>
      </c>
      <c r="M9" s="3">
        <v>0.51500000000000001</v>
      </c>
      <c r="N9" s="3">
        <v>0.60499999999999998</v>
      </c>
      <c r="O9" s="3">
        <v>7.3999999999999996E-2</v>
      </c>
      <c r="P9" s="2">
        <v>25.5</v>
      </c>
      <c r="Q9" s="2">
        <v>10.8</v>
      </c>
      <c r="R9" s="2">
        <v>-5</v>
      </c>
      <c r="S9" s="2">
        <v>-3.3</v>
      </c>
    </row>
    <row r="10" spans="1:19" x14ac:dyDescent="0.3">
      <c r="A10" s="4">
        <v>2022</v>
      </c>
      <c r="B10" s="4">
        <v>2</v>
      </c>
      <c r="C10" s="4">
        <v>0</v>
      </c>
      <c r="D10" t="s">
        <v>152</v>
      </c>
      <c r="E10" t="s">
        <v>96</v>
      </c>
      <c r="F10">
        <v>0</v>
      </c>
      <c r="G10" s="2">
        <v>3.5</v>
      </c>
      <c r="H10" s="2">
        <v>3.2</v>
      </c>
      <c r="I10" s="2">
        <v>3.8</v>
      </c>
      <c r="J10" s="3">
        <v>0.48099999999999998</v>
      </c>
      <c r="K10" s="3">
        <v>0.42499999999999999</v>
      </c>
      <c r="L10" s="3">
        <v>0.36799999999999999</v>
      </c>
      <c r="M10" s="3">
        <v>0.5</v>
      </c>
      <c r="N10" s="3">
        <v>0.58099999999999996</v>
      </c>
      <c r="O10" s="3">
        <v>7.4999999999999997E-2</v>
      </c>
      <c r="P10" s="2">
        <v>8</v>
      </c>
      <c r="Q10" s="2">
        <v>7.2</v>
      </c>
      <c r="R10" s="2">
        <v>-6.5</v>
      </c>
      <c r="S10" s="2">
        <v>-7.7</v>
      </c>
    </row>
    <row r="11" spans="1:19" x14ac:dyDescent="0.3">
      <c r="A11" s="4">
        <v>2022</v>
      </c>
      <c r="B11" s="4">
        <v>2</v>
      </c>
      <c r="C11" s="4">
        <v>0</v>
      </c>
      <c r="D11" t="s">
        <v>153</v>
      </c>
      <c r="E11" t="s">
        <v>154</v>
      </c>
      <c r="F11">
        <v>0</v>
      </c>
      <c r="G11" s="2">
        <v>3.1</v>
      </c>
      <c r="H11" s="2">
        <v>3.1</v>
      </c>
      <c r="I11" s="2">
        <v>3</v>
      </c>
      <c r="J11" s="3">
        <v>0.51</v>
      </c>
      <c r="K11" s="3">
        <v>0.441</v>
      </c>
      <c r="L11" s="3">
        <v>0.625</v>
      </c>
      <c r="M11" s="3">
        <v>0</v>
      </c>
      <c r="N11" s="3">
        <v>0.55000000000000004</v>
      </c>
      <c r="O11" s="3">
        <v>0.158</v>
      </c>
      <c r="P11" s="2">
        <v>12</v>
      </c>
      <c r="Q11" s="2">
        <v>13.3</v>
      </c>
      <c r="R11" s="2">
        <v>3</v>
      </c>
      <c r="S11" s="2">
        <v>4.7</v>
      </c>
    </row>
    <row r="12" spans="1:19" x14ac:dyDescent="0.3">
      <c r="A12" s="4">
        <v>2022</v>
      </c>
      <c r="B12" s="4">
        <v>2</v>
      </c>
      <c r="C12" s="4">
        <v>0</v>
      </c>
      <c r="D12" t="s">
        <v>155</v>
      </c>
      <c r="E12" t="s">
        <v>156</v>
      </c>
      <c r="F12">
        <v>1</v>
      </c>
      <c r="G12" s="2">
        <v>3.9</v>
      </c>
      <c r="H12" s="2">
        <v>3.5</v>
      </c>
      <c r="I12" s="2">
        <v>4.3</v>
      </c>
      <c r="J12" s="3">
        <v>0.505</v>
      </c>
      <c r="K12" s="3">
        <v>0.53300000000000003</v>
      </c>
      <c r="L12" s="3">
        <v>0.66700000000000004</v>
      </c>
      <c r="M12" s="3">
        <v>0.53300000000000003</v>
      </c>
      <c r="N12" s="3">
        <v>0.56100000000000005</v>
      </c>
      <c r="O12" s="3">
        <v>5.6000000000000001E-2</v>
      </c>
      <c r="P12" s="2">
        <v>4</v>
      </c>
      <c r="Q12" s="2">
        <v>3.1</v>
      </c>
      <c r="R12" s="2">
        <v>14</v>
      </c>
      <c r="S12" s="2">
        <v>14</v>
      </c>
    </row>
    <row r="13" spans="1:19" x14ac:dyDescent="0.3">
      <c r="A13" s="4">
        <v>2022</v>
      </c>
      <c r="B13" s="4">
        <v>2</v>
      </c>
      <c r="C13" s="4">
        <v>0</v>
      </c>
      <c r="D13" t="s">
        <v>157</v>
      </c>
      <c r="E13" t="s">
        <v>158</v>
      </c>
      <c r="F13">
        <v>1</v>
      </c>
      <c r="G13" s="2">
        <v>3.4</v>
      </c>
      <c r="H13" s="2">
        <v>3.4</v>
      </c>
      <c r="I13" s="2">
        <v>3.5</v>
      </c>
      <c r="J13" s="3">
        <v>0.58099999999999996</v>
      </c>
      <c r="K13" s="3">
        <v>0.5</v>
      </c>
      <c r="L13" s="3">
        <v>0.625</v>
      </c>
      <c r="M13" s="3">
        <v>0.71399999999999997</v>
      </c>
      <c r="N13" s="3">
        <v>0.59299999999999997</v>
      </c>
      <c r="O13" s="3">
        <v>5.0999999999999997E-2</v>
      </c>
      <c r="P13" s="2">
        <v>8</v>
      </c>
      <c r="Q13" s="2">
        <v>9.4</v>
      </c>
      <c r="R13" s="2">
        <v>14.5</v>
      </c>
      <c r="S13" s="2">
        <v>25.9</v>
      </c>
    </row>
    <row r="14" spans="1:19" x14ac:dyDescent="0.3">
      <c r="A14" s="4">
        <v>2022</v>
      </c>
      <c r="B14" s="4">
        <v>2</v>
      </c>
      <c r="C14" s="4">
        <v>0</v>
      </c>
      <c r="D14" t="s">
        <v>165</v>
      </c>
      <c r="E14" t="s">
        <v>166</v>
      </c>
      <c r="F14">
        <v>1</v>
      </c>
      <c r="G14" s="2">
        <v>4.4000000000000004</v>
      </c>
      <c r="H14" s="2">
        <v>3.6</v>
      </c>
      <c r="I14" s="2">
        <v>5.0999999999999996</v>
      </c>
      <c r="J14" s="3">
        <v>0.52</v>
      </c>
      <c r="K14" s="3">
        <v>0.59599999999999997</v>
      </c>
      <c r="L14" s="3">
        <v>0.47099999999999997</v>
      </c>
      <c r="M14" s="3">
        <v>0.6</v>
      </c>
      <c r="N14" s="3">
        <v>0.61099999999999999</v>
      </c>
      <c r="O14" s="3">
        <v>4.7E-2</v>
      </c>
      <c r="P14" s="2">
        <v>1</v>
      </c>
      <c r="Q14" s="2">
        <v>0.4</v>
      </c>
      <c r="R14" s="2">
        <v>4</v>
      </c>
      <c r="S14" s="2">
        <v>2.9</v>
      </c>
    </row>
    <row r="15" spans="1:19" x14ac:dyDescent="0.3">
      <c r="A15" s="4">
        <v>2022</v>
      </c>
      <c r="B15" s="4">
        <v>2</v>
      </c>
      <c r="C15" s="4">
        <v>1</v>
      </c>
      <c r="D15" t="s">
        <v>167</v>
      </c>
      <c r="E15" t="s">
        <v>120</v>
      </c>
      <c r="F15">
        <v>0</v>
      </c>
      <c r="G15" s="2">
        <v>2.8</v>
      </c>
      <c r="H15" s="2">
        <v>2.6</v>
      </c>
      <c r="I15" s="2">
        <v>3</v>
      </c>
      <c r="J15" s="3">
        <v>0.46500000000000002</v>
      </c>
      <c r="K15" s="3">
        <v>0.46700000000000003</v>
      </c>
      <c r="L15" s="3">
        <v>0.4</v>
      </c>
      <c r="M15" s="3">
        <v>0.5</v>
      </c>
      <c r="N15" s="3">
        <v>0.53500000000000003</v>
      </c>
      <c r="O15" s="3">
        <v>8.7999999999999995E-2</v>
      </c>
      <c r="P15" s="2">
        <v>0.5</v>
      </c>
      <c r="Q15" s="2">
        <v>0.6</v>
      </c>
      <c r="R15" s="2">
        <v>3</v>
      </c>
      <c r="S15" s="2">
        <v>4.0999999999999996</v>
      </c>
    </row>
    <row r="16" spans="1:19" x14ac:dyDescent="0.3">
      <c r="A16" s="4">
        <v>2023</v>
      </c>
      <c r="B16" s="4">
        <v>2</v>
      </c>
      <c r="C16" s="4">
        <v>0</v>
      </c>
      <c r="D16" t="s">
        <v>119</v>
      </c>
      <c r="E16" t="s">
        <v>120</v>
      </c>
      <c r="F16">
        <v>0</v>
      </c>
      <c r="G16" s="2">
        <v>2.9</v>
      </c>
      <c r="H16" s="2">
        <v>2.9</v>
      </c>
      <c r="I16" s="2">
        <v>2.9</v>
      </c>
      <c r="J16" s="3">
        <v>0.30499999999999999</v>
      </c>
      <c r="K16" s="3">
        <v>0.5</v>
      </c>
      <c r="L16" s="3">
        <v>0.42899999999999999</v>
      </c>
      <c r="M16" s="3">
        <v>0</v>
      </c>
      <c r="N16" s="3">
        <v>0.55400000000000005</v>
      </c>
      <c r="O16" s="3">
        <v>4.9000000000000002E-2</v>
      </c>
      <c r="P16" s="2">
        <v>0</v>
      </c>
      <c r="Q16" s="2">
        <v>0</v>
      </c>
      <c r="R16" s="2">
        <v>-1</v>
      </c>
      <c r="S16" s="2">
        <v>-2.6</v>
      </c>
    </row>
    <row r="17" spans="1:19" x14ac:dyDescent="0.3">
      <c r="A17" s="4">
        <v>2023</v>
      </c>
      <c r="B17" s="4">
        <v>2</v>
      </c>
      <c r="C17" s="4">
        <v>0</v>
      </c>
      <c r="D17" t="s">
        <v>130</v>
      </c>
      <c r="E17" t="s">
        <v>96</v>
      </c>
      <c r="F17">
        <v>0</v>
      </c>
      <c r="G17" s="2">
        <v>3.2</v>
      </c>
      <c r="H17" s="2">
        <v>2.8</v>
      </c>
      <c r="I17" s="2">
        <v>3.7</v>
      </c>
      <c r="J17" s="3">
        <v>0.374</v>
      </c>
      <c r="K17" s="3">
        <v>0.54800000000000004</v>
      </c>
      <c r="L17" s="3">
        <v>0.69199999999999995</v>
      </c>
      <c r="M17" s="3">
        <v>0.25</v>
      </c>
      <c r="N17" s="3">
        <v>0.56100000000000005</v>
      </c>
      <c r="O17" s="3">
        <v>0.1</v>
      </c>
      <c r="P17" s="2">
        <v>-9.5</v>
      </c>
      <c r="Q17" s="2">
        <v>-8.8000000000000007</v>
      </c>
      <c r="R17" s="2">
        <v>-4.5</v>
      </c>
      <c r="S17" s="2">
        <v>-5.7</v>
      </c>
    </row>
    <row r="18" spans="1:19" x14ac:dyDescent="0.3">
      <c r="A18" s="4">
        <v>2023</v>
      </c>
      <c r="B18" s="4">
        <v>2</v>
      </c>
      <c r="C18" s="4">
        <v>0</v>
      </c>
      <c r="D18" t="s">
        <v>148</v>
      </c>
      <c r="E18" t="s">
        <v>149</v>
      </c>
      <c r="F18">
        <v>0</v>
      </c>
      <c r="G18" s="2">
        <v>3.7</v>
      </c>
      <c r="H18" s="2">
        <v>3.3</v>
      </c>
      <c r="I18" s="2">
        <v>4.0999999999999996</v>
      </c>
      <c r="J18" s="3">
        <v>0.50600000000000001</v>
      </c>
      <c r="K18" s="3">
        <v>0.54800000000000004</v>
      </c>
      <c r="L18" s="3">
        <v>0.5</v>
      </c>
      <c r="M18" s="3">
        <v>0.33300000000000002</v>
      </c>
      <c r="N18" s="3">
        <v>0.626</v>
      </c>
      <c r="O18" s="3">
        <v>0.152</v>
      </c>
      <c r="P18" s="2">
        <v>1</v>
      </c>
      <c r="Q18" s="2">
        <v>0.8</v>
      </c>
      <c r="R18" s="2">
        <v>0.5</v>
      </c>
      <c r="S18" s="2">
        <v>0.7</v>
      </c>
    </row>
    <row r="19" spans="1:19" x14ac:dyDescent="0.3">
      <c r="A19" s="4">
        <v>2023</v>
      </c>
      <c r="B19" s="4">
        <v>2</v>
      </c>
      <c r="C19" s="4">
        <v>0</v>
      </c>
      <c r="D19" t="s">
        <v>150</v>
      </c>
      <c r="E19" t="s">
        <v>151</v>
      </c>
      <c r="F19">
        <v>1</v>
      </c>
      <c r="G19" s="2">
        <v>2.6</v>
      </c>
      <c r="H19" s="2">
        <v>2.7</v>
      </c>
      <c r="I19" s="2">
        <v>2.6</v>
      </c>
      <c r="J19" s="3">
        <v>0.53400000000000003</v>
      </c>
      <c r="K19" s="3">
        <v>0.55900000000000005</v>
      </c>
      <c r="L19" s="3">
        <v>0.33300000000000002</v>
      </c>
      <c r="M19" s="3">
        <v>0.5</v>
      </c>
      <c r="N19" s="3">
        <v>0.61499999999999999</v>
      </c>
      <c r="O19" s="3">
        <v>7.4999999999999997E-2</v>
      </c>
      <c r="P19" s="2">
        <v>9</v>
      </c>
      <c r="Q19" s="2">
        <v>7.8</v>
      </c>
      <c r="R19" s="2">
        <v>2.5</v>
      </c>
      <c r="S19" s="2">
        <v>3.4</v>
      </c>
    </row>
    <row r="20" spans="1:19" x14ac:dyDescent="0.3">
      <c r="A20" s="4">
        <v>2023</v>
      </c>
      <c r="B20" s="4">
        <v>2</v>
      </c>
      <c r="C20" s="4">
        <v>0</v>
      </c>
      <c r="D20" t="s">
        <v>131</v>
      </c>
      <c r="E20" t="s">
        <v>132</v>
      </c>
      <c r="F20">
        <v>1</v>
      </c>
      <c r="G20" s="2">
        <v>4.2</v>
      </c>
      <c r="H20" s="2">
        <v>4.3</v>
      </c>
      <c r="I20" s="2">
        <v>4.0999999999999996</v>
      </c>
      <c r="J20" s="3">
        <v>0.45200000000000001</v>
      </c>
      <c r="K20" s="3">
        <v>0.6</v>
      </c>
      <c r="L20" s="3">
        <v>0.55000000000000004</v>
      </c>
      <c r="M20" s="3">
        <v>0.66700000000000004</v>
      </c>
      <c r="N20" s="3">
        <v>0.51600000000000001</v>
      </c>
      <c r="O20" s="3">
        <v>0.03</v>
      </c>
      <c r="P20" s="2">
        <v>20</v>
      </c>
      <c r="Q20" s="2">
        <v>14.7</v>
      </c>
      <c r="R20" s="2">
        <v>-1</v>
      </c>
      <c r="S20" s="2">
        <v>-0.8</v>
      </c>
    </row>
    <row r="21" spans="1:19" x14ac:dyDescent="0.3">
      <c r="A21" s="4">
        <v>2023</v>
      </c>
      <c r="B21" s="4">
        <v>2</v>
      </c>
      <c r="C21" s="4">
        <v>0</v>
      </c>
      <c r="D21" t="s">
        <v>135</v>
      </c>
      <c r="E21" t="s">
        <v>76</v>
      </c>
      <c r="F21">
        <v>1</v>
      </c>
      <c r="G21" s="2">
        <v>3.1</v>
      </c>
      <c r="H21" s="2">
        <v>2.2999999999999998</v>
      </c>
      <c r="I21" s="2">
        <v>3.7</v>
      </c>
      <c r="J21" s="3">
        <v>0.53800000000000003</v>
      </c>
      <c r="K21" s="3">
        <v>0.64500000000000002</v>
      </c>
      <c r="L21" s="3">
        <v>0.5</v>
      </c>
      <c r="M21" s="3">
        <v>1</v>
      </c>
      <c r="N21" s="3">
        <v>0.51</v>
      </c>
      <c r="O21" s="3">
        <v>2.7E-2</v>
      </c>
      <c r="P21" s="2">
        <v>13</v>
      </c>
      <c r="Q21" s="2">
        <v>17.8</v>
      </c>
      <c r="R21" s="2">
        <v>6</v>
      </c>
      <c r="S21" s="2">
        <v>8.5</v>
      </c>
    </row>
    <row r="22" spans="1:19" x14ac:dyDescent="0.3">
      <c r="A22" s="4">
        <v>2023</v>
      </c>
      <c r="B22" s="4">
        <v>2</v>
      </c>
      <c r="C22" s="4">
        <v>0</v>
      </c>
      <c r="D22" t="s">
        <v>136</v>
      </c>
      <c r="E22" t="s">
        <v>137</v>
      </c>
      <c r="F22">
        <v>1</v>
      </c>
      <c r="G22" s="2">
        <v>3.9</v>
      </c>
      <c r="H22" s="2">
        <v>3.7</v>
      </c>
      <c r="I22" s="2">
        <v>4.2</v>
      </c>
      <c r="J22" s="3">
        <v>0.54700000000000004</v>
      </c>
      <c r="K22" s="3">
        <v>0.57999999999999996</v>
      </c>
      <c r="L22" s="3">
        <v>0.30399999999999999</v>
      </c>
      <c r="M22" s="3">
        <v>0.36399999999999999</v>
      </c>
      <c r="N22" s="3">
        <v>0.56899999999999995</v>
      </c>
      <c r="O22" s="3">
        <v>6.0999999999999999E-2</v>
      </c>
      <c r="P22" s="2">
        <v>24.5</v>
      </c>
      <c r="Q22" s="2">
        <v>14.7</v>
      </c>
      <c r="R22" s="2">
        <v>4.5</v>
      </c>
      <c r="S22" s="2">
        <v>3.7</v>
      </c>
    </row>
    <row r="23" spans="1:19" x14ac:dyDescent="0.3">
      <c r="A23" s="4">
        <v>2023</v>
      </c>
      <c r="B23" s="4">
        <v>2</v>
      </c>
      <c r="C23" s="4">
        <v>0</v>
      </c>
      <c r="D23" t="s">
        <v>138</v>
      </c>
      <c r="E23" t="s">
        <v>80</v>
      </c>
      <c r="F23">
        <v>1</v>
      </c>
      <c r="G23" s="2">
        <v>5.8</v>
      </c>
      <c r="H23" s="2">
        <v>4.3</v>
      </c>
      <c r="I23" s="2">
        <v>7.7</v>
      </c>
      <c r="J23" s="3">
        <v>0.64300000000000002</v>
      </c>
      <c r="K23" s="3">
        <v>0.72199999999999998</v>
      </c>
      <c r="L23" s="3">
        <v>0.625</v>
      </c>
      <c r="M23" s="3">
        <v>0.83299999999999996</v>
      </c>
      <c r="N23" s="3">
        <v>0.57099999999999995</v>
      </c>
      <c r="O23" s="3">
        <v>1.2E-2</v>
      </c>
      <c r="P23" s="2">
        <v>16.5</v>
      </c>
      <c r="Q23" s="2">
        <v>15.6</v>
      </c>
      <c r="R23" s="2">
        <v>0</v>
      </c>
      <c r="S23" s="2">
        <v>0</v>
      </c>
    </row>
    <row r="24" spans="1:19" x14ac:dyDescent="0.3">
      <c r="A24" s="4">
        <v>2023</v>
      </c>
      <c r="B24" s="4">
        <v>2</v>
      </c>
      <c r="C24" s="4">
        <v>0</v>
      </c>
      <c r="D24" t="s">
        <v>133</v>
      </c>
      <c r="E24" t="s">
        <v>134</v>
      </c>
      <c r="F24">
        <v>1</v>
      </c>
      <c r="G24" s="2">
        <v>4.5999999999999996</v>
      </c>
      <c r="H24" s="2">
        <v>4.0999999999999996</v>
      </c>
      <c r="I24" s="2">
        <v>5.0999999999999996</v>
      </c>
      <c r="J24" s="3">
        <v>0.57099999999999995</v>
      </c>
      <c r="K24" s="3">
        <v>0.44600000000000001</v>
      </c>
      <c r="L24" s="3">
        <v>0.57899999999999996</v>
      </c>
      <c r="M24" s="3">
        <v>0.58799999999999997</v>
      </c>
      <c r="N24" s="3">
        <v>0.48099999999999998</v>
      </c>
      <c r="O24" s="3">
        <v>1.7000000000000001E-2</v>
      </c>
      <c r="P24" s="2">
        <v>29.5</v>
      </c>
      <c r="Q24" s="2">
        <v>18.600000000000001</v>
      </c>
      <c r="R24" s="2">
        <v>13</v>
      </c>
      <c r="S24" s="2">
        <v>7.4</v>
      </c>
    </row>
    <row r="25" spans="1:19" x14ac:dyDescent="0.3">
      <c r="A25" s="4">
        <v>2023</v>
      </c>
      <c r="B25" s="4">
        <v>2</v>
      </c>
      <c r="C25" s="4">
        <v>1</v>
      </c>
      <c r="D25" t="s">
        <v>143</v>
      </c>
      <c r="E25" t="s">
        <v>144</v>
      </c>
      <c r="F25">
        <v>1</v>
      </c>
      <c r="G25" s="2">
        <v>3.7</v>
      </c>
      <c r="H25" s="2">
        <v>3.8</v>
      </c>
      <c r="I25" s="2">
        <v>3.6</v>
      </c>
      <c r="J25" s="3">
        <v>0.59699999999999998</v>
      </c>
      <c r="K25" s="3">
        <v>0.61499999999999999</v>
      </c>
      <c r="L25" s="3">
        <v>0.44400000000000001</v>
      </c>
      <c r="M25" s="3">
        <v>0.5</v>
      </c>
      <c r="N25" s="3">
        <v>0.48499999999999999</v>
      </c>
      <c r="O25" s="3">
        <v>4.7E-2</v>
      </c>
      <c r="P25" s="2">
        <v>12</v>
      </c>
      <c r="Q25" s="2">
        <v>15.6</v>
      </c>
      <c r="R25" s="2">
        <v>4.5</v>
      </c>
      <c r="S25" s="2">
        <v>5.6</v>
      </c>
    </row>
    <row r="26" spans="1:19" x14ac:dyDescent="0.3">
      <c r="A26" s="4">
        <v>2023</v>
      </c>
      <c r="B26" s="4">
        <v>2</v>
      </c>
      <c r="C26" s="4">
        <v>1</v>
      </c>
      <c r="D26" t="s">
        <v>141</v>
      </c>
      <c r="E26" t="s">
        <v>142</v>
      </c>
      <c r="F26">
        <v>0</v>
      </c>
      <c r="G26" s="2">
        <v>5.0999999999999996</v>
      </c>
      <c r="H26" s="2">
        <v>5.0999999999999996</v>
      </c>
      <c r="I26" s="2">
        <v>5</v>
      </c>
      <c r="J26" s="3">
        <v>0.42399999999999999</v>
      </c>
      <c r="K26" s="3">
        <v>0.55600000000000005</v>
      </c>
      <c r="L26" s="3">
        <v>0.41699999999999998</v>
      </c>
      <c r="M26" s="3">
        <v>0.48</v>
      </c>
      <c r="N26" s="3">
        <v>0.497</v>
      </c>
      <c r="O26" s="3">
        <v>3.6999999999999998E-2</v>
      </c>
      <c r="P26" s="2">
        <v>18</v>
      </c>
      <c r="Q26" s="2">
        <v>10</v>
      </c>
      <c r="R26" s="2">
        <v>-14.5</v>
      </c>
      <c r="S26" s="2">
        <v>-8.1</v>
      </c>
    </row>
    <row r="27" spans="1:19" x14ac:dyDescent="0.3">
      <c r="A27" s="4">
        <v>2023</v>
      </c>
      <c r="B27" s="4">
        <v>2</v>
      </c>
      <c r="C27" s="4">
        <v>0</v>
      </c>
      <c r="D27" t="s">
        <v>145</v>
      </c>
      <c r="E27" t="s">
        <v>146</v>
      </c>
      <c r="F27">
        <v>0</v>
      </c>
      <c r="G27" s="2">
        <v>3.5</v>
      </c>
      <c r="H27" s="2">
        <v>4</v>
      </c>
      <c r="I27" s="2">
        <v>3</v>
      </c>
      <c r="J27" s="3">
        <v>0.44800000000000001</v>
      </c>
      <c r="K27" s="3">
        <v>0.57099999999999995</v>
      </c>
      <c r="L27" s="3">
        <v>0.5</v>
      </c>
      <c r="M27" s="3">
        <v>0.46200000000000002</v>
      </c>
      <c r="N27" s="3">
        <v>0.59499999999999997</v>
      </c>
      <c r="O27" s="3">
        <v>0.1</v>
      </c>
      <c r="P27" s="2">
        <v>13</v>
      </c>
      <c r="Q27" s="2">
        <v>9.4</v>
      </c>
      <c r="R27" s="2">
        <v>8</v>
      </c>
      <c r="S27" s="2">
        <v>9.3000000000000007</v>
      </c>
    </row>
    <row r="28" spans="1:19" x14ac:dyDescent="0.3">
      <c r="A28" s="4">
        <v>2023</v>
      </c>
      <c r="B28" s="4">
        <v>2</v>
      </c>
      <c r="C28" s="4">
        <v>0</v>
      </c>
      <c r="D28" t="s">
        <v>147</v>
      </c>
      <c r="E28" t="s">
        <v>96</v>
      </c>
      <c r="F28">
        <v>0</v>
      </c>
      <c r="G28" s="2">
        <v>3.7</v>
      </c>
      <c r="H28" s="2">
        <v>3.5</v>
      </c>
      <c r="I28" s="2">
        <v>3.9</v>
      </c>
      <c r="J28" s="3">
        <v>0.41899999999999998</v>
      </c>
      <c r="K28" s="3">
        <v>0.28000000000000003</v>
      </c>
      <c r="L28" s="3">
        <v>0.41699999999999998</v>
      </c>
      <c r="M28" s="3">
        <v>0.8</v>
      </c>
      <c r="N28" s="3">
        <v>0.436</v>
      </c>
      <c r="O28" s="3">
        <v>7.4999999999999997E-2</v>
      </c>
      <c r="P28" s="2">
        <v>-1</v>
      </c>
      <c r="Q28" s="2">
        <v>-1.4</v>
      </c>
      <c r="R28" s="2">
        <v>-7</v>
      </c>
      <c r="S28" s="2">
        <v>-8.3000000000000007</v>
      </c>
    </row>
    <row r="29" spans="1:19" x14ac:dyDescent="0.3">
      <c r="A29" s="4">
        <v>2023</v>
      </c>
      <c r="B29" s="4">
        <v>2</v>
      </c>
      <c r="C29" s="4">
        <v>1</v>
      </c>
      <c r="D29" t="s">
        <v>121</v>
      </c>
      <c r="E29" t="s">
        <v>56</v>
      </c>
      <c r="F29">
        <v>0</v>
      </c>
      <c r="G29" s="2">
        <v>3</v>
      </c>
      <c r="H29" s="2">
        <v>3.4</v>
      </c>
      <c r="I29" s="2">
        <v>2.6</v>
      </c>
      <c r="J29" s="3">
        <v>0.38700000000000001</v>
      </c>
      <c r="K29" s="3">
        <v>0.36399999999999999</v>
      </c>
      <c r="L29" s="3">
        <v>0.33300000000000002</v>
      </c>
      <c r="M29" s="3">
        <v>1</v>
      </c>
      <c r="N29" s="3">
        <v>0.56200000000000006</v>
      </c>
      <c r="O29" s="3">
        <v>0.152</v>
      </c>
      <c r="P29" s="2">
        <v>0</v>
      </c>
      <c r="Q29" s="2">
        <v>0</v>
      </c>
      <c r="R29" s="2">
        <v>-6</v>
      </c>
      <c r="S29" s="2">
        <v>-15.8</v>
      </c>
    </row>
    <row r="30" spans="1:19" x14ac:dyDescent="0.3">
      <c r="A30" s="4">
        <v>2023</v>
      </c>
      <c r="B30" s="4">
        <v>2</v>
      </c>
      <c r="C30" s="4">
        <v>1</v>
      </c>
      <c r="D30" t="s">
        <v>122</v>
      </c>
      <c r="E30" t="s">
        <v>123</v>
      </c>
      <c r="F30">
        <v>1</v>
      </c>
      <c r="G30" s="2">
        <v>3.6</v>
      </c>
      <c r="H30" s="2">
        <v>3.2</v>
      </c>
      <c r="I30" s="2">
        <v>3.8</v>
      </c>
      <c r="J30" s="3">
        <v>0.52500000000000002</v>
      </c>
      <c r="K30" s="3">
        <v>0.61499999999999999</v>
      </c>
      <c r="L30" s="3">
        <v>0.75</v>
      </c>
      <c r="M30" s="3">
        <v>0.8</v>
      </c>
      <c r="N30" s="3">
        <v>0.50900000000000001</v>
      </c>
      <c r="O30" s="3">
        <v>0.111</v>
      </c>
      <c r="P30" s="2">
        <v>16</v>
      </c>
      <c r="Q30" s="2">
        <v>21.6</v>
      </c>
      <c r="R30" s="2">
        <v>12.5</v>
      </c>
      <c r="S30" s="2">
        <v>17.399999999999999</v>
      </c>
    </row>
    <row r="31" spans="1:19" x14ac:dyDescent="0.3">
      <c r="A31" s="4">
        <v>2023</v>
      </c>
      <c r="B31" s="4">
        <v>2</v>
      </c>
      <c r="C31" s="4">
        <v>0</v>
      </c>
      <c r="D31" t="s">
        <v>117</v>
      </c>
      <c r="E31" t="s">
        <v>118</v>
      </c>
      <c r="F31">
        <v>1</v>
      </c>
      <c r="G31" s="2">
        <v>3.8</v>
      </c>
      <c r="H31" s="2">
        <v>2.9</v>
      </c>
      <c r="I31" s="2">
        <v>4.5</v>
      </c>
      <c r="J31" s="3">
        <v>0.48</v>
      </c>
      <c r="K31" s="3">
        <v>0.58799999999999997</v>
      </c>
      <c r="L31" s="3">
        <v>0.45500000000000002</v>
      </c>
      <c r="M31" s="3">
        <v>0.58799999999999997</v>
      </c>
      <c r="N31" s="3">
        <v>0.54400000000000004</v>
      </c>
      <c r="O31" s="3">
        <v>7.9000000000000001E-2</v>
      </c>
      <c r="P31" s="2">
        <v>5</v>
      </c>
      <c r="Q31" s="2">
        <v>3.8</v>
      </c>
      <c r="R31" s="2">
        <v>2</v>
      </c>
      <c r="S31" s="2">
        <v>1.9</v>
      </c>
    </row>
    <row r="32" spans="1:19" x14ac:dyDescent="0.3">
      <c r="A32" s="4">
        <v>2023</v>
      </c>
      <c r="B32" s="4">
        <v>2</v>
      </c>
      <c r="C32" s="4">
        <v>0</v>
      </c>
      <c r="D32" t="s">
        <v>113</v>
      </c>
      <c r="E32" t="s">
        <v>114</v>
      </c>
      <c r="F32">
        <v>0</v>
      </c>
      <c r="G32" s="2">
        <v>3.7</v>
      </c>
      <c r="H32" s="2">
        <v>3.6</v>
      </c>
      <c r="I32" s="2">
        <v>3.8</v>
      </c>
      <c r="J32" s="3">
        <v>0.48199999999999998</v>
      </c>
      <c r="K32" s="3">
        <v>0.42899999999999999</v>
      </c>
      <c r="L32" s="3">
        <v>0.316</v>
      </c>
      <c r="M32" s="3">
        <v>0.72699999999999998</v>
      </c>
      <c r="N32" s="3">
        <v>0.58499999999999996</v>
      </c>
      <c r="O32" s="3">
        <v>3.5999999999999997E-2</v>
      </c>
      <c r="P32" s="2">
        <v>13</v>
      </c>
      <c r="Q32" s="2">
        <v>8.6999999999999993</v>
      </c>
      <c r="R32" s="2">
        <v>-2.5</v>
      </c>
      <c r="S32" s="2">
        <v>-2.4</v>
      </c>
    </row>
    <row r="33" spans="1:19" x14ac:dyDescent="0.3">
      <c r="A33" s="4">
        <v>2023</v>
      </c>
      <c r="B33" s="4">
        <v>2</v>
      </c>
      <c r="C33" s="4">
        <v>0</v>
      </c>
      <c r="D33" t="s">
        <v>115</v>
      </c>
      <c r="E33" t="s">
        <v>116</v>
      </c>
      <c r="F33">
        <v>1</v>
      </c>
      <c r="G33" s="2">
        <v>4.3</v>
      </c>
      <c r="H33" s="2">
        <v>3.9</v>
      </c>
      <c r="I33" s="2">
        <v>4.7</v>
      </c>
      <c r="J33" s="3">
        <v>0.5</v>
      </c>
      <c r="K33" s="3">
        <v>0.52500000000000002</v>
      </c>
      <c r="L33" s="3">
        <v>0.64</v>
      </c>
      <c r="M33" s="3">
        <v>0.54500000000000004</v>
      </c>
      <c r="N33" s="3">
        <v>0.504</v>
      </c>
      <c r="O33" s="3">
        <v>3.1E-2</v>
      </c>
      <c r="P33" s="2">
        <v>13</v>
      </c>
      <c r="Q33" s="2">
        <v>7</v>
      </c>
      <c r="R33" s="2">
        <v>2.5</v>
      </c>
      <c r="S33" s="2">
        <v>1.3</v>
      </c>
    </row>
    <row r="34" spans="1:19" x14ac:dyDescent="0.3">
      <c r="A34" s="4">
        <v>2024</v>
      </c>
      <c r="B34" s="4">
        <v>2</v>
      </c>
      <c r="C34" s="4">
        <v>1</v>
      </c>
      <c r="D34" t="s">
        <v>97</v>
      </c>
      <c r="E34" t="s">
        <v>56</v>
      </c>
      <c r="F34">
        <v>0</v>
      </c>
      <c r="G34" s="2">
        <v>2.8</v>
      </c>
      <c r="H34" s="2">
        <v>2.5</v>
      </c>
      <c r="I34" s="2">
        <v>3.2</v>
      </c>
      <c r="J34" s="3">
        <v>0.41799999999999998</v>
      </c>
      <c r="K34" s="3">
        <v>0.55600000000000005</v>
      </c>
      <c r="L34" s="3">
        <v>0.222</v>
      </c>
      <c r="M34" s="3">
        <v>0.5</v>
      </c>
      <c r="N34" s="3">
        <v>0.51700000000000002</v>
      </c>
      <c r="O34" s="3">
        <v>8.7999999999999995E-2</v>
      </c>
      <c r="P34" s="2">
        <v>4</v>
      </c>
      <c r="Q34" s="2">
        <v>7.3</v>
      </c>
      <c r="R34" s="2">
        <v>0.5</v>
      </c>
      <c r="S34" s="2">
        <v>1</v>
      </c>
    </row>
    <row r="35" spans="1:19" x14ac:dyDescent="0.3">
      <c r="A35" s="4">
        <v>2024</v>
      </c>
      <c r="B35" s="4">
        <v>2</v>
      </c>
      <c r="C35" s="4">
        <v>1</v>
      </c>
      <c r="D35" t="s">
        <v>100</v>
      </c>
      <c r="E35" t="s">
        <v>101</v>
      </c>
      <c r="F35">
        <v>1</v>
      </c>
      <c r="G35" s="2">
        <v>3.9</v>
      </c>
      <c r="H35" s="2">
        <v>3.6</v>
      </c>
      <c r="I35" s="2">
        <v>4.3</v>
      </c>
      <c r="J35" s="3">
        <v>0.57799999999999996</v>
      </c>
      <c r="K35" s="3">
        <v>0.59099999999999997</v>
      </c>
      <c r="L35" s="3">
        <v>0.46700000000000003</v>
      </c>
      <c r="M35" s="3">
        <v>0.5</v>
      </c>
      <c r="N35" s="3">
        <v>0.52700000000000002</v>
      </c>
      <c r="O35" s="3">
        <v>2.9000000000000001E-2</v>
      </c>
      <c r="P35" s="2">
        <v>0.5</v>
      </c>
      <c r="Q35" s="2">
        <v>0.3</v>
      </c>
      <c r="R35" s="2">
        <v>14</v>
      </c>
      <c r="S35" s="2">
        <v>10.4</v>
      </c>
    </row>
    <row r="36" spans="1:19" x14ac:dyDescent="0.3">
      <c r="A36" s="4">
        <v>2024</v>
      </c>
      <c r="B36" s="4">
        <v>2</v>
      </c>
      <c r="C36" s="4">
        <v>1</v>
      </c>
      <c r="D36" t="s">
        <v>107</v>
      </c>
      <c r="E36" t="s">
        <v>108</v>
      </c>
      <c r="F36">
        <v>1</v>
      </c>
      <c r="G36" s="2">
        <v>2.9</v>
      </c>
      <c r="H36" s="2">
        <v>3</v>
      </c>
      <c r="I36" s="2">
        <v>2.8</v>
      </c>
      <c r="J36" s="3">
        <v>0.496</v>
      </c>
      <c r="K36" s="3">
        <v>0.57599999999999996</v>
      </c>
      <c r="L36" s="3">
        <v>0.66700000000000004</v>
      </c>
      <c r="M36" s="3">
        <v>0.625</v>
      </c>
      <c r="N36" s="3">
        <v>0.60099999999999998</v>
      </c>
      <c r="O36" s="3">
        <v>0.06</v>
      </c>
      <c r="P36" s="2">
        <v>10</v>
      </c>
      <c r="Q36" s="2">
        <v>8.4</v>
      </c>
      <c r="R36" s="2">
        <v>8</v>
      </c>
      <c r="S36" s="2">
        <v>10.3</v>
      </c>
    </row>
    <row r="37" spans="1:19" x14ac:dyDescent="0.3">
      <c r="A37" s="4">
        <v>2024</v>
      </c>
      <c r="B37" s="4">
        <v>2</v>
      </c>
      <c r="C37" s="4">
        <v>1</v>
      </c>
      <c r="D37" t="s">
        <v>102</v>
      </c>
      <c r="E37" t="s">
        <v>103</v>
      </c>
      <c r="F37">
        <v>1</v>
      </c>
      <c r="G37" s="2">
        <v>2.8</v>
      </c>
      <c r="H37" s="2">
        <v>2.7</v>
      </c>
      <c r="I37" s="2">
        <v>2.8</v>
      </c>
      <c r="J37" s="3">
        <v>0.58699999999999997</v>
      </c>
      <c r="K37" s="3">
        <v>0.75</v>
      </c>
      <c r="L37" s="3">
        <v>0.4</v>
      </c>
      <c r="M37" s="3">
        <v>0.66700000000000004</v>
      </c>
      <c r="N37" s="3">
        <v>0.67700000000000005</v>
      </c>
      <c r="O37" s="3">
        <v>3.3000000000000002E-2</v>
      </c>
      <c r="P37" s="2">
        <v>14</v>
      </c>
      <c r="Q37" s="2">
        <v>22.6</v>
      </c>
      <c r="R37" s="2">
        <v>3</v>
      </c>
      <c r="S37" s="2">
        <v>10.3</v>
      </c>
    </row>
    <row r="38" spans="1:19" x14ac:dyDescent="0.3">
      <c r="A38" s="4">
        <v>2024</v>
      </c>
      <c r="B38" s="4">
        <v>2</v>
      </c>
      <c r="C38" s="4">
        <v>1</v>
      </c>
      <c r="D38" t="s">
        <v>104</v>
      </c>
      <c r="E38" t="s">
        <v>58</v>
      </c>
      <c r="F38">
        <v>1</v>
      </c>
      <c r="G38" s="2">
        <v>4.2</v>
      </c>
      <c r="H38" s="2">
        <v>3.8</v>
      </c>
      <c r="I38" s="2">
        <v>4.5</v>
      </c>
      <c r="J38" s="3">
        <v>0.442</v>
      </c>
      <c r="K38" s="3">
        <v>0.66700000000000004</v>
      </c>
      <c r="L38" s="3">
        <v>0.56000000000000005</v>
      </c>
      <c r="M38" s="3">
        <v>0.42099999999999999</v>
      </c>
      <c r="N38" s="3">
        <v>0.57799999999999996</v>
      </c>
      <c r="O38" s="3">
        <v>9.8000000000000004E-2</v>
      </c>
      <c r="P38" s="2">
        <v>21</v>
      </c>
      <c r="Q38" s="2">
        <v>11.2</v>
      </c>
      <c r="R38" s="2">
        <v>8</v>
      </c>
      <c r="S38" s="2">
        <v>6.2</v>
      </c>
    </row>
    <row r="39" spans="1:19" x14ac:dyDescent="0.3">
      <c r="A39" s="4">
        <v>2024</v>
      </c>
      <c r="B39" s="4">
        <v>2</v>
      </c>
      <c r="C39" s="4">
        <v>1</v>
      </c>
      <c r="D39" t="s">
        <v>105</v>
      </c>
      <c r="E39" t="s">
        <v>106</v>
      </c>
      <c r="F39">
        <v>1</v>
      </c>
      <c r="G39" s="2">
        <v>3.6</v>
      </c>
      <c r="H39" s="2">
        <v>3.4</v>
      </c>
      <c r="I39" s="2">
        <v>3.8</v>
      </c>
      <c r="J39" s="3">
        <v>0.56599999999999995</v>
      </c>
      <c r="K39" s="3">
        <v>0.53600000000000003</v>
      </c>
      <c r="L39" s="3">
        <v>0.64300000000000002</v>
      </c>
      <c r="M39" s="3">
        <v>0.42899999999999999</v>
      </c>
      <c r="N39" s="3">
        <v>0.60899999999999999</v>
      </c>
      <c r="O39" s="3">
        <v>8.7999999999999995E-2</v>
      </c>
      <c r="P39" s="2">
        <v>15.5</v>
      </c>
      <c r="Q39" s="2">
        <v>15.2</v>
      </c>
      <c r="R39" s="2">
        <v>14.5</v>
      </c>
      <c r="S39" s="2">
        <v>23.4</v>
      </c>
    </row>
    <row r="40" spans="1:19" x14ac:dyDescent="0.3">
      <c r="A40" s="4">
        <v>2024</v>
      </c>
      <c r="B40" s="4">
        <v>2</v>
      </c>
      <c r="C40" s="4">
        <v>1</v>
      </c>
      <c r="D40" t="s">
        <v>98</v>
      </c>
      <c r="E40" t="s">
        <v>99</v>
      </c>
      <c r="F40">
        <v>1</v>
      </c>
      <c r="G40" s="2">
        <v>2.8</v>
      </c>
      <c r="H40" s="2">
        <v>2.2999999999999998</v>
      </c>
      <c r="I40" s="2">
        <v>3.4</v>
      </c>
      <c r="J40" s="3">
        <v>0.59099999999999997</v>
      </c>
      <c r="K40" s="3">
        <v>0.47099999999999997</v>
      </c>
      <c r="L40" s="3">
        <v>0.5</v>
      </c>
      <c r="M40" s="3">
        <v>0.5</v>
      </c>
      <c r="N40" s="3">
        <v>0.624</v>
      </c>
      <c r="O40" s="3">
        <v>0.06</v>
      </c>
      <c r="P40" s="2">
        <v>12</v>
      </c>
      <c r="Q40" s="2">
        <v>16</v>
      </c>
      <c r="R40" s="2">
        <v>7</v>
      </c>
      <c r="S40" s="2">
        <v>14.9</v>
      </c>
    </row>
    <row r="41" spans="1:19" x14ac:dyDescent="0.3">
      <c r="A41" s="4">
        <v>2024</v>
      </c>
      <c r="B41" s="4">
        <v>2</v>
      </c>
      <c r="C41" s="4">
        <v>0</v>
      </c>
      <c r="D41" t="s">
        <v>59</v>
      </c>
      <c r="E41" t="s">
        <v>60</v>
      </c>
      <c r="F41">
        <v>0</v>
      </c>
      <c r="G41" s="2">
        <v>2.9</v>
      </c>
      <c r="H41" s="2">
        <v>2.7</v>
      </c>
      <c r="I41" s="2">
        <v>3.2</v>
      </c>
      <c r="J41" s="3">
        <v>0.44800000000000001</v>
      </c>
      <c r="K41" s="3">
        <v>0.26300000000000001</v>
      </c>
      <c r="L41" s="3">
        <v>0.6</v>
      </c>
      <c r="M41" s="3">
        <v>0.5</v>
      </c>
      <c r="N41" s="3">
        <v>0.61299999999999999</v>
      </c>
      <c r="O41" s="3">
        <v>0.125</v>
      </c>
      <c r="P41" s="2">
        <v>7.5</v>
      </c>
      <c r="Q41" s="2">
        <v>10.6</v>
      </c>
      <c r="R41" s="2">
        <v>0</v>
      </c>
      <c r="S41" s="2">
        <v>0</v>
      </c>
    </row>
    <row r="42" spans="1:19" x14ac:dyDescent="0.3">
      <c r="A42" s="4">
        <v>2024</v>
      </c>
      <c r="B42" s="4">
        <v>2</v>
      </c>
      <c r="C42" s="4">
        <v>0</v>
      </c>
      <c r="D42" t="s">
        <v>95</v>
      </c>
      <c r="E42" t="s">
        <v>96</v>
      </c>
      <c r="F42">
        <v>0</v>
      </c>
      <c r="G42" s="2">
        <v>3.6</v>
      </c>
      <c r="H42" s="2">
        <v>3.3</v>
      </c>
      <c r="I42" s="2">
        <v>3.8</v>
      </c>
      <c r="J42" s="3">
        <v>0.435</v>
      </c>
      <c r="K42" s="3">
        <v>0.45500000000000002</v>
      </c>
      <c r="L42" s="3">
        <v>0.4</v>
      </c>
      <c r="M42" s="3">
        <v>0.33300000000000002</v>
      </c>
      <c r="N42" s="3">
        <v>0.6</v>
      </c>
      <c r="O42" s="3">
        <v>0.11700000000000001</v>
      </c>
      <c r="P42" s="2">
        <v>7</v>
      </c>
      <c r="Q42" s="2">
        <v>9.1</v>
      </c>
      <c r="R42" s="2">
        <v>3.5</v>
      </c>
      <c r="S42" s="2">
        <v>6.6</v>
      </c>
    </row>
    <row r="43" spans="1:19" x14ac:dyDescent="0.3">
      <c r="A43" s="4">
        <v>2024</v>
      </c>
      <c r="B43" s="4">
        <v>2</v>
      </c>
      <c r="C43" s="4">
        <v>0</v>
      </c>
      <c r="D43" t="s">
        <v>93</v>
      </c>
      <c r="E43" t="s">
        <v>94</v>
      </c>
      <c r="F43">
        <v>0</v>
      </c>
      <c r="G43" s="2">
        <v>3.8</v>
      </c>
      <c r="H43" s="2">
        <v>3.3</v>
      </c>
      <c r="I43" s="2">
        <v>4.3</v>
      </c>
      <c r="J43" s="3">
        <v>0.46200000000000002</v>
      </c>
      <c r="K43" s="3">
        <v>0.438</v>
      </c>
      <c r="L43" s="3">
        <v>0.35699999999999998</v>
      </c>
      <c r="M43" s="3">
        <v>0.45500000000000002</v>
      </c>
      <c r="N43" s="3">
        <v>0.56699999999999995</v>
      </c>
      <c r="O43" s="3">
        <v>2.1000000000000001E-2</v>
      </c>
      <c r="P43" s="2">
        <v>4</v>
      </c>
      <c r="Q43" s="2">
        <v>3.2</v>
      </c>
      <c r="R43" s="2">
        <v>-8.5</v>
      </c>
      <c r="S43" s="2">
        <v>-9</v>
      </c>
    </row>
    <row r="44" spans="1:19" x14ac:dyDescent="0.3">
      <c r="A44" s="4">
        <v>2024</v>
      </c>
      <c r="B44" s="4">
        <v>2</v>
      </c>
      <c r="C44" s="4">
        <v>0</v>
      </c>
      <c r="D44" t="s">
        <v>81</v>
      </c>
      <c r="E44" t="s">
        <v>82</v>
      </c>
      <c r="F44">
        <v>1</v>
      </c>
      <c r="G44" s="2">
        <v>4.0999999999999996</v>
      </c>
      <c r="H44" s="2">
        <v>4</v>
      </c>
      <c r="I44" s="2">
        <v>4.3</v>
      </c>
      <c r="J44" s="3">
        <v>0.52100000000000002</v>
      </c>
      <c r="K44" s="3">
        <v>0.54800000000000004</v>
      </c>
      <c r="L44" s="3">
        <v>0.52400000000000002</v>
      </c>
      <c r="M44" s="3">
        <v>0.54500000000000004</v>
      </c>
      <c r="N44" s="3">
        <v>0.60399999999999998</v>
      </c>
      <c r="O44" s="3">
        <v>5.5E-2</v>
      </c>
      <c r="P44" s="2">
        <v>17</v>
      </c>
      <c r="Q44" s="2">
        <v>9.6</v>
      </c>
      <c r="R44" s="2">
        <v>8.5</v>
      </c>
      <c r="S44" s="2">
        <v>7.1</v>
      </c>
    </row>
    <row r="45" spans="1:19" x14ac:dyDescent="0.3">
      <c r="A45" s="4">
        <v>2024</v>
      </c>
      <c r="B45" s="4">
        <v>2</v>
      </c>
      <c r="C45" s="4">
        <v>0</v>
      </c>
      <c r="D45" t="s">
        <v>70</v>
      </c>
      <c r="E45" t="s">
        <v>63</v>
      </c>
      <c r="F45">
        <v>1</v>
      </c>
      <c r="G45" s="2">
        <v>3.9</v>
      </c>
      <c r="H45" s="2">
        <v>4.0999999999999996</v>
      </c>
      <c r="I45" s="2">
        <v>3.7</v>
      </c>
      <c r="J45" s="3">
        <v>0.54900000000000004</v>
      </c>
      <c r="K45" s="3">
        <v>0.57099999999999995</v>
      </c>
      <c r="L45" s="3">
        <v>0.58299999999999996</v>
      </c>
      <c r="M45" s="3">
        <v>0.66700000000000004</v>
      </c>
      <c r="N45" s="3">
        <v>0.72899999999999998</v>
      </c>
      <c r="O45" s="3">
        <v>9.6000000000000002E-2</v>
      </c>
      <c r="P45" s="2">
        <v>9.5</v>
      </c>
      <c r="Q45" s="2">
        <v>7.3</v>
      </c>
      <c r="R45" s="2">
        <v>-0.5</v>
      </c>
      <c r="S45" s="2">
        <v>-1.1000000000000001</v>
      </c>
    </row>
    <row r="46" spans="1:19" x14ac:dyDescent="0.3">
      <c r="A46" s="4">
        <v>2024</v>
      </c>
      <c r="B46" s="4">
        <v>2</v>
      </c>
      <c r="C46" s="4">
        <v>0</v>
      </c>
      <c r="D46" t="s">
        <v>73</v>
      </c>
      <c r="E46" t="s">
        <v>74</v>
      </c>
      <c r="F46">
        <v>1</v>
      </c>
      <c r="G46" s="2">
        <v>4.9000000000000004</v>
      </c>
      <c r="H46" s="2">
        <v>4.5999999999999996</v>
      </c>
      <c r="I46" s="2">
        <v>5.0999999999999996</v>
      </c>
      <c r="J46" s="3">
        <v>0.443</v>
      </c>
      <c r="K46" s="3">
        <v>0.67200000000000004</v>
      </c>
      <c r="L46" s="3">
        <v>0.65600000000000003</v>
      </c>
      <c r="M46" s="3">
        <v>0.23100000000000001</v>
      </c>
      <c r="N46" s="3">
        <v>0.55800000000000005</v>
      </c>
      <c r="O46" s="3">
        <v>0.1</v>
      </c>
      <c r="P46" s="2">
        <v>16.5</v>
      </c>
      <c r="Q46" s="2">
        <v>6.4</v>
      </c>
      <c r="R46" s="2">
        <v>8.5</v>
      </c>
      <c r="S46" s="2">
        <v>4.4000000000000004</v>
      </c>
    </row>
    <row r="47" spans="1:19" x14ac:dyDescent="0.3">
      <c r="A47" s="4">
        <v>2024</v>
      </c>
      <c r="B47" s="4">
        <v>2</v>
      </c>
      <c r="C47" s="4">
        <v>0</v>
      </c>
      <c r="D47" t="s">
        <v>75</v>
      </c>
      <c r="E47" t="s">
        <v>76</v>
      </c>
      <c r="F47">
        <v>1</v>
      </c>
      <c r="G47" s="2">
        <v>4.4000000000000004</v>
      </c>
      <c r="H47" s="2">
        <v>3.5</v>
      </c>
      <c r="I47" s="2">
        <v>5.2</v>
      </c>
      <c r="J47" s="3">
        <v>0.5</v>
      </c>
      <c r="K47" s="3">
        <v>0.51100000000000001</v>
      </c>
      <c r="L47" s="3">
        <v>0.64</v>
      </c>
      <c r="M47" s="3">
        <v>0.65500000000000003</v>
      </c>
      <c r="N47" s="3">
        <v>0.58099999999999996</v>
      </c>
      <c r="O47" s="3">
        <v>5.5E-2</v>
      </c>
      <c r="P47" s="2">
        <v>19</v>
      </c>
      <c r="Q47" s="2">
        <v>7.8</v>
      </c>
      <c r="R47" s="2">
        <v>10</v>
      </c>
      <c r="S47" s="2">
        <v>5.9</v>
      </c>
    </row>
    <row r="48" spans="1:19" x14ac:dyDescent="0.3">
      <c r="A48" s="4">
        <v>2024</v>
      </c>
      <c r="B48" s="4">
        <v>2</v>
      </c>
      <c r="C48" s="4">
        <v>0</v>
      </c>
      <c r="D48" t="s">
        <v>77</v>
      </c>
      <c r="E48" t="s">
        <v>78</v>
      </c>
      <c r="F48">
        <v>1</v>
      </c>
      <c r="G48" s="2">
        <v>5.0999999999999996</v>
      </c>
      <c r="H48" s="2">
        <v>5.2</v>
      </c>
      <c r="I48" s="2">
        <v>5</v>
      </c>
      <c r="J48" s="3">
        <v>0.44900000000000001</v>
      </c>
      <c r="K48" s="3">
        <v>0.76900000000000002</v>
      </c>
      <c r="L48" s="3">
        <v>0.56299999999999994</v>
      </c>
      <c r="M48" s="3">
        <v>0.56299999999999994</v>
      </c>
      <c r="N48" s="3">
        <v>0.46700000000000003</v>
      </c>
      <c r="O48" s="3">
        <v>3.7999999999999999E-2</v>
      </c>
      <c r="P48" s="2">
        <v>11.5</v>
      </c>
      <c r="Q48" s="2">
        <v>10.3</v>
      </c>
      <c r="R48" s="2">
        <v>3</v>
      </c>
      <c r="S48" s="2">
        <v>2.5</v>
      </c>
    </row>
    <row r="49" spans="1:19" x14ac:dyDescent="0.3">
      <c r="A49" s="4">
        <v>2024</v>
      </c>
      <c r="B49" s="4">
        <v>2</v>
      </c>
      <c r="C49" s="4">
        <v>0</v>
      </c>
      <c r="D49" t="s">
        <v>79</v>
      </c>
      <c r="E49" t="s">
        <v>80</v>
      </c>
      <c r="F49">
        <v>1</v>
      </c>
      <c r="G49" s="2">
        <v>5</v>
      </c>
      <c r="H49" s="2">
        <v>4.8</v>
      </c>
      <c r="I49" s="2">
        <v>5.4</v>
      </c>
      <c r="J49" s="3">
        <v>0.72399999999999998</v>
      </c>
      <c r="K49" s="3">
        <v>0.65400000000000003</v>
      </c>
      <c r="L49" s="3">
        <v>0.9</v>
      </c>
      <c r="M49" s="3">
        <v>0.66700000000000004</v>
      </c>
      <c r="N49" s="3">
        <v>0.51</v>
      </c>
      <c r="O49" s="3">
        <v>6.8000000000000005E-2</v>
      </c>
      <c r="P49" s="2">
        <v>19.5</v>
      </c>
      <c r="Q49" s="2">
        <v>26</v>
      </c>
      <c r="R49" s="2">
        <v>12</v>
      </c>
      <c r="S49" s="2">
        <v>17.600000000000001</v>
      </c>
    </row>
    <row r="50" spans="1:19" x14ac:dyDescent="0.3">
      <c r="A50" s="4">
        <v>2024</v>
      </c>
      <c r="B50" s="4">
        <v>2</v>
      </c>
      <c r="C50" s="4">
        <v>0</v>
      </c>
      <c r="D50" t="s">
        <v>71</v>
      </c>
      <c r="E50" t="s">
        <v>72</v>
      </c>
      <c r="F50">
        <v>1</v>
      </c>
      <c r="G50" s="2">
        <v>4</v>
      </c>
      <c r="H50" s="2">
        <v>3.7</v>
      </c>
      <c r="I50" s="2">
        <v>4.3</v>
      </c>
      <c r="J50" s="3">
        <v>0.56299999999999994</v>
      </c>
      <c r="K50" s="3">
        <v>0.52800000000000002</v>
      </c>
      <c r="L50" s="3">
        <v>0.61499999999999999</v>
      </c>
      <c r="M50" s="3">
        <v>0.5</v>
      </c>
      <c r="N50" s="3">
        <v>0.52</v>
      </c>
      <c r="O50" s="3">
        <v>8.2000000000000003E-2</v>
      </c>
      <c r="P50" s="2">
        <v>5</v>
      </c>
      <c r="Q50" s="2">
        <v>5.2</v>
      </c>
      <c r="R50" s="2">
        <v>1.5</v>
      </c>
      <c r="S50" s="2">
        <v>1.7</v>
      </c>
    </row>
    <row r="51" spans="1:19" x14ac:dyDescent="0.3">
      <c r="A51" s="4">
        <v>2024</v>
      </c>
      <c r="B51" s="4">
        <v>2</v>
      </c>
      <c r="C51" s="4">
        <v>1</v>
      </c>
      <c r="D51" t="s">
        <v>85</v>
      </c>
      <c r="E51" t="s">
        <v>86</v>
      </c>
      <c r="F51">
        <v>1</v>
      </c>
      <c r="G51" s="2">
        <v>4.4000000000000004</v>
      </c>
      <c r="H51" s="2">
        <v>3.5</v>
      </c>
      <c r="I51" s="2">
        <v>5</v>
      </c>
      <c r="J51" s="3">
        <v>0.59299999999999997</v>
      </c>
      <c r="K51" s="3">
        <v>0.64500000000000002</v>
      </c>
      <c r="L51" s="3">
        <v>0.45500000000000002</v>
      </c>
      <c r="M51" s="3">
        <v>0.72699999999999998</v>
      </c>
      <c r="N51" s="3">
        <v>0.53200000000000003</v>
      </c>
      <c r="O51" s="3">
        <v>5.1999999999999998E-2</v>
      </c>
      <c r="P51" s="2">
        <v>23</v>
      </c>
      <c r="Q51" s="2">
        <v>21.9</v>
      </c>
      <c r="R51" s="2">
        <v>-1.5</v>
      </c>
      <c r="S51" s="2">
        <v>-1.7</v>
      </c>
    </row>
    <row r="52" spans="1:19" x14ac:dyDescent="0.3">
      <c r="A52" s="4">
        <v>2024</v>
      </c>
      <c r="B52" s="4">
        <v>2</v>
      </c>
      <c r="C52" s="4">
        <v>0</v>
      </c>
      <c r="D52" t="s">
        <v>87</v>
      </c>
      <c r="E52" t="s">
        <v>88</v>
      </c>
      <c r="F52">
        <v>1</v>
      </c>
      <c r="G52" s="2">
        <v>2.9</v>
      </c>
      <c r="H52" s="2">
        <v>2.6</v>
      </c>
      <c r="I52" s="2">
        <v>3.3</v>
      </c>
      <c r="J52" s="3">
        <v>0.58899999999999997</v>
      </c>
      <c r="K52" s="3">
        <v>0.53100000000000003</v>
      </c>
      <c r="L52" s="3">
        <v>0.28599999999999998</v>
      </c>
      <c r="M52" s="3">
        <v>0.5</v>
      </c>
      <c r="N52" s="3">
        <v>0.57199999999999995</v>
      </c>
      <c r="O52" s="3">
        <v>0.113</v>
      </c>
      <c r="P52" s="2">
        <v>6</v>
      </c>
      <c r="Q52" s="2">
        <v>7.9</v>
      </c>
      <c r="R52" s="2">
        <v>-0.5</v>
      </c>
      <c r="S52" s="2">
        <v>-0.9</v>
      </c>
    </row>
    <row r="53" spans="1:19" x14ac:dyDescent="0.3">
      <c r="A53" s="4">
        <v>2024</v>
      </c>
      <c r="B53" s="4">
        <v>2</v>
      </c>
      <c r="C53" s="4">
        <v>0</v>
      </c>
      <c r="D53" t="s">
        <v>89</v>
      </c>
      <c r="E53" t="s">
        <v>90</v>
      </c>
      <c r="F53">
        <v>0</v>
      </c>
      <c r="G53" s="2">
        <v>3.8</v>
      </c>
      <c r="H53" s="2">
        <v>3.8</v>
      </c>
      <c r="I53" s="2">
        <v>3.7</v>
      </c>
      <c r="J53" s="3">
        <v>0.52</v>
      </c>
      <c r="K53" s="3">
        <v>0.432</v>
      </c>
      <c r="L53" s="3">
        <v>0.379</v>
      </c>
      <c r="M53" s="3">
        <v>0.58299999999999996</v>
      </c>
      <c r="N53" s="3">
        <v>0.57999999999999996</v>
      </c>
      <c r="O53" s="3">
        <v>6.6000000000000003E-2</v>
      </c>
      <c r="P53" s="2">
        <v>0</v>
      </c>
      <c r="Q53" s="2">
        <v>0</v>
      </c>
      <c r="R53" s="2">
        <v>5</v>
      </c>
      <c r="S53" s="2">
        <v>4.0999999999999996</v>
      </c>
    </row>
    <row r="54" spans="1:19" x14ac:dyDescent="0.3">
      <c r="A54" s="4">
        <v>2024</v>
      </c>
      <c r="B54" s="4">
        <v>2</v>
      </c>
      <c r="C54" s="4">
        <v>0</v>
      </c>
      <c r="D54" t="s">
        <v>91</v>
      </c>
      <c r="E54" t="s">
        <v>92</v>
      </c>
      <c r="F54">
        <v>1</v>
      </c>
      <c r="G54" s="2">
        <v>3.7</v>
      </c>
      <c r="H54" s="2">
        <v>4.0999999999999996</v>
      </c>
      <c r="I54" s="2">
        <v>3.3</v>
      </c>
      <c r="J54" s="3">
        <v>0.47499999999999998</v>
      </c>
      <c r="K54" s="3">
        <v>0.65200000000000002</v>
      </c>
      <c r="L54" s="3">
        <v>0.73299999999999998</v>
      </c>
      <c r="M54" s="3">
        <v>1</v>
      </c>
      <c r="N54" s="3">
        <v>0.49399999999999999</v>
      </c>
      <c r="O54" s="3">
        <v>6.4000000000000001E-2</v>
      </c>
      <c r="P54" s="2">
        <v>10</v>
      </c>
      <c r="Q54" s="2">
        <v>13.3</v>
      </c>
      <c r="R54" s="2">
        <v>13</v>
      </c>
      <c r="S54" s="2">
        <v>17.8</v>
      </c>
    </row>
    <row r="55" spans="1:19" x14ac:dyDescent="0.3">
      <c r="A55" s="4">
        <v>2024</v>
      </c>
      <c r="B55" s="4">
        <v>2</v>
      </c>
      <c r="C55" s="4">
        <v>0</v>
      </c>
      <c r="D55" t="s">
        <v>49</v>
      </c>
      <c r="E55" t="s">
        <v>50</v>
      </c>
      <c r="F55">
        <v>1</v>
      </c>
      <c r="G55" s="2">
        <v>3.4</v>
      </c>
      <c r="H55" s="2">
        <v>2.6</v>
      </c>
      <c r="I55" s="2">
        <v>4</v>
      </c>
      <c r="J55" s="3">
        <v>0.56000000000000005</v>
      </c>
      <c r="K55" s="3">
        <v>0.60699999999999998</v>
      </c>
      <c r="L55" s="3">
        <v>0.375</v>
      </c>
      <c r="M55" s="3">
        <v>0.6</v>
      </c>
      <c r="N55" s="3">
        <v>0.59099999999999997</v>
      </c>
      <c r="O55" s="3">
        <v>6.3E-2</v>
      </c>
      <c r="P55" s="2">
        <v>9.5</v>
      </c>
      <c r="Q55" s="2">
        <v>9</v>
      </c>
      <c r="R55" s="2">
        <v>3</v>
      </c>
      <c r="S55" s="2">
        <v>4.0999999999999996</v>
      </c>
    </row>
    <row r="56" spans="1:19" x14ac:dyDescent="0.3">
      <c r="A56" s="4">
        <v>2024</v>
      </c>
      <c r="B56" s="4">
        <v>2</v>
      </c>
      <c r="C56" s="4">
        <v>0</v>
      </c>
      <c r="D56" t="s">
        <v>53</v>
      </c>
      <c r="E56" t="s">
        <v>54</v>
      </c>
      <c r="F56">
        <v>1</v>
      </c>
      <c r="G56" s="2">
        <v>3.6</v>
      </c>
      <c r="H56" s="2">
        <v>2.9</v>
      </c>
      <c r="I56" s="2">
        <v>4.2</v>
      </c>
      <c r="J56" s="3">
        <v>0.61899999999999999</v>
      </c>
      <c r="K56" s="3">
        <v>0.53600000000000003</v>
      </c>
      <c r="L56" s="3">
        <v>0.55600000000000005</v>
      </c>
      <c r="M56" s="3">
        <v>0.57099999999999995</v>
      </c>
      <c r="N56" s="3">
        <v>0.63300000000000001</v>
      </c>
      <c r="O56" s="3">
        <v>9.0999999999999998E-2</v>
      </c>
      <c r="P56" s="2">
        <v>10</v>
      </c>
      <c r="Q56" s="2">
        <v>11</v>
      </c>
      <c r="R56" s="2">
        <v>4.5</v>
      </c>
      <c r="S56" s="2">
        <v>9.4</v>
      </c>
    </row>
    <row r="57" spans="1:19" x14ac:dyDescent="0.3">
      <c r="A57" s="4">
        <v>2024</v>
      </c>
      <c r="B57" s="4">
        <v>2</v>
      </c>
      <c r="C57" s="4">
        <v>0</v>
      </c>
      <c r="D57" t="s">
        <v>51</v>
      </c>
      <c r="E57" t="s">
        <v>52</v>
      </c>
      <c r="F57">
        <v>1</v>
      </c>
      <c r="G57" s="2">
        <v>4.2</v>
      </c>
      <c r="H57" s="2">
        <v>4</v>
      </c>
      <c r="I57" s="2">
        <v>4.3</v>
      </c>
      <c r="J57" s="3">
        <v>0.56299999999999994</v>
      </c>
      <c r="K57" s="3">
        <v>0.432</v>
      </c>
      <c r="L57" s="3">
        <v>0.61099999999999999</v>
      </c>
      <c r="M57" s="3">
        <v>0.66700000000000004</v>
      </c>
      <c r="N57" s="3">
        <v>0.496</v>
      </c>
      <c r="O57" s="3">
        <v>7.2999999999999995E-2</v>
      </c>
      <c r="P57" s="2">
        <v>0</v>
      </c>
      <c r="Q57" s="2">
        <v>0</v>
      </c>
      <c r="R57" s="2">
        <v>6</v>
      </c>
      <c r="S57" s="2">
        <v>5.4</v>
      </c>
    </row>
    <row r="58" spans="1:19" x14ac:dyDescent="0.3">
      <c r="A58" s="4">
        <v>2024</v>
      </c>
      <c r="B58" s="4">
        <v>2</v>
      </c>
      <c r="C58" s="4">
        <v>0</v>
      </c>
      <c r="D58" t="s">
        <v>109</v>
      </c>
      <c r="E58" t="s">
        <v>96</v>
      </c>
      <c r="F58">
        <v>0</v>
      </c>
      <c r="G58" s="2">
        <v>4.3</v>
      </c>
      <c r="H58" s="2">
        <v>3.4</v>
      </c>
      <c r="I58" s="2">
        <v>5.0999999999999996</v>
      </c>
      <c r="J58" s="3">
        <v>0.38700000000000001</v>
      </c>
      <c r="K58" s="3">
        <v>0.39300000000000002</v>
      </c>
      <c r="L58" s="3">
        <v>0.33300000000000002</v>
      </c>
      <c r="M58" s="3">
        <v>0.46200000000000002</v>
      </c>
      <c r="N58" s="3">
        <v>0.61899999999999999</v>
      </c>
      <c r="O58" s="3">
        <v>3.9E-2</v>
      </c>
      <c r="P58" s="2">
        <v>7</v>
      </c>
      <c r="Q58" s="2">
        <v>6.1</v>
      </c>
      <c r="R58" s="2">
        <v>-11</v>
      </c>
      <c r="S58" s="2">
        <v>-15.7</v>
      </c>
    </row>
    <row r="59" spans="1:19" x14ac:dyDescent="0.3">
      <c r="A59" s="4">
        <v>2024</v>
      </c>
      <c r="B59" s="4">
        <v>2</v>
      </c>
      <c r="C59" s="4">
        <v>0</v>
      </c>
      <c r="D59" t="s">
        <v>110</v>
      </c>
      <c r="E59" t="s">
        <v>112</v>
      </c>
      <c r="F59">
        <v>1</v>
      </c>
      <c r="G59" s="2">
        <v>3.9</v>
      </c>
      <c r="H59" s="2">
        <v>4.2</v>
      </c>
      <c r="I59" s="2">
        <v>3.7</v>
      </c>
      <c r="J59" s="3">
        <v>0.58199999999999996</v>
      </c>
      <c r="K59" s="3">
        <v>0.55200000000000005</v>
      </c>
      <c r="L59" s="3">
        <v>0.5</v>
      </c>
      <c r="M59" s="3">
        <v>0.625</v>
      </c>
      <c r="N59" s="3">
        <v>0.51600000000000001</v>
      </c>
      <c r="O59" s="3">
        <v>5.6000000000000001E-2</v>
      </c>
      <c r="P59" s="2">
        <v>10.5</v>
      </c>
      <c r="Q59" s="2">
        <v>11.7</v>
      </c>
      <c r="R59" s="2">
        <v>12.5</v>
      </c>
      <c r="S59" s="2">
        <v>15.1</v>
      </c>
    </row>
    <row r="60" spans="1:19" x14ac:dyDescent="0.3">
      <c r="A60" s="4">
        <v>2024</v>
      </c>
      <c r="B60" s="4">
        <v>2</v>
      </c>
      <c r="C60" s="4">
        <v>0</v>
      </c>
      <c r="D60" t="s">
        <v>110</v>
      </c>
      <c r="E60" t="s">
        <v>111</v>
      </c>
      <c r="F60">
        <v>1</v>
      </c>
      <c r="G60" s="2">
        <v>3.9</v>
      </c>
      <c r="H60" s="2">
        <v>4</v>
      </c>
      <c r="I60" s="2">
        <v>3.8</v>
      </c>
      <c r="J60" s="3">
        <v>0.629</v>
      </c>
      <c r="K60" s="3">
        <v>0.47499999999999998</v>
      </c>
      <c r="L60" s="3">
        <v>0.81299999999999994</v>
      </c>
      <c r="M60" s="3">
        <v>0.14299999999999999</v>
      </c>
      <c r="N60" s="3">
        <v>0.55700000000000005</v>
      </c>
      <c r="O60" s="3">
        <v>0.108</v>
      </c>
      <c r="P60" s="2">
        <v>13.5</v>
      </c>
      <c r="Q60" s="2">
        <v>12.1</v>
      </c>
      <c r="R60" s="2">
        <v>12</v>
      </c>
      <c r="S60" s="2">
        <v>14.5</v>
      </c>
    </row>
    <row r="61" spans="1:19" x14ac:dyDescent="0.3">
      <c r="A61" s="4">
        <v>2024</v>
      </c>
      <c r="B61" s="4">
        <v>2</v>
      </c>
      <c r="C61" s="4">
        <v>1</v>
      </c>
      <c r="D61" t="s">
        <v>61</v>
      </c>
      <c r="E61" t="s">
        <v>56</v>
      </c>
      <c r="F61">
        <v>0</v>
      </c>
      <c r="G61" s="2">
        <v>2.9</v>
      </c>
      <c r="H61" s="2">
        <v>2.5</v>
      </c>
      <c r="I61" s="2">
        <v>3.2</v>
      </c>
      <c r="J61" s="3">
        <v>0.40600000000000003</v>
      </c>
      <c r="K61" s="3">
        <v>0.45500000000000002</v>
      </c>
      <c r="L61" s="3">
        <v>0.125</v>
      </c>
      <c r="M61" s="3">
        <v>1</v>
      </c>
      <c r="N61" s="3">
        <v>0.52800000000000002</v>
      </c>
      <c r="O61" s="3">
        <v>0.11799999999999999</v>
      </c>
      <c r="P61" s="2">
        <v>-1</v>
      </c>
      <c r="Q61" s="2">
        <v>-2</v>
      </c>
      <c r="R61" s="2">
        <v>4.5</v>
      </c>
      <c r="S61" s="2">
        <v>10</v>
      </c>
    </row>
    <row r="62" spans="1:19" x14ac:dyDescent="0.3">
      <c r="A62" s="4">
        <v>2024</v>
      </c>
      <c r="B62" s="4">
        <v>2</v>
      </c>
      <c r="C62" s="4">
        <v>1</v>
      </c>
      <c r="D62" t="s">
        <v>68</v>
      </c>
      <c r="E62" t="s">
        <v>69</v>
      </c>
      <c r="F62">
        <v>1</v>
      </c>
      <c r="G62" s="2">
        <v>3.2</v>
      </c>
      <c r="H62" s="2">
        <v>2.9</v>
      </c>
      <c r="I62" s="2">
        <v>3.4</v>
      </c>
      <c r="J62" s="3">
        <v>0.54700000000000004</v>
      </c>
      <c r="K62" s="3">
        <v>0.58499999999999996</v>
      </c>
      <c r="L62" s="3">
        <v>0.36399999999999999</v>
      </c>
      <c r="M62" s="3">
        <v>0.28599999999999998</v>
      </c>
      <c r="N62" s="3">
        <v>0.59699999999999998</v>
      </c>
      <c r="O62" s="3">
        <v>0.2</v>
      </c>
      <c r="P62" s="2">
        <v>7</v>
      </c>
      <c r="Q62" s="2">
        <v>5.9</v>
      </c>
      <c r="R62" s="2">
        <v>10.5</v>
      </c>
      <c r="S62" s="2">
        <v>15.4</v>
      </c>
    </row>
    <row r="63" spans="1:19" x14ac:dyDescent="0.3">
      <c r="A63" s="4">
        <v>2024</v>
      </c>
      <c r="B63" s="4">
        <v>2</v>
      </c>
      <c r="C63" s="4">
        <v>1</v>
      </c>
      <c r="D63" t="s">
        <v>62</v>
      </c>
      <c r="E63" t="s">
        <v>63</v>
      </c>
      <c r="F63">
        <v>1</v>
      </c>
      <c r="G63" s="2">
        <v>3.2</v>
      </c>
      <c r="H63" s="2">
        <v>3.4</v>
      </c>
      <c r="I63" s="2">
        <v>2.9</v>
      </c>
      <c r="J63" s="3">
        <v>0.55600000000000005</v>
      </c>
      <c r="K63" s="3">
        <v>0.23699999999999999</v>
      </c>
      <c r="L63" s="3">
        <v>0.66700000000000004</v>
      </c>
      <c r="M63" s="3">
        <v>0.77800000000000002</v>
      </c>
      <c r="N63" s="3">
        <v>0.71</v>
      </c>
      <c r="O63" s="3">
        <v>0.24299999999999999</v>
      </c>
      <c r="P63" s="2">
        <v>17</v>
      </c>
      <c r="Q63" s="2">
        <v>10.6</v>
      </c>
      <c r="R63" s="2">
        <v>6</v>
      </c>
      <c r="S63" s="2">
        <v>11.3</v>
      </c>
    </row>
    <row r="64" spans="1:19" x14ac:dyDescent="0.3">
      <c r="A64" s="4">
        <v>2024</v>
      </c>
      <c r="B64" s="4">
        <v>2</v>
      </c>
      <c r="C64" s="4">
        <v>1</v>
      </c>
      <c r="D64" t="s">
        <v>64</v>
      </c>
      <c r="E64" t="s">
        <v>65</v>
      </c>
      <c r="F64">
        <v>1</v>
      </c>
      <c r="G64" s="2">
        <v>3.2</v>
      </c>
      <c r="H64" s="2">
        <v>2.8</v>
      </c>
      <c r="I64" s="2">
        <v>3.6</v>
      </c>
      <c r="J64" s="3">
        <v>0.61699999999999999</v>
      </c>
      <c r="K64" s="3">
        <v>0.61899999999999999</v>
      </c>
      <c r="L64" s="3">
        <v>0.66700000000000004</v>
      </c>
      <c r="M64" s="3">
        <v>0.6</v>
      </c>
      <c r="N64" s="3">
        <v>0.54900000000000004</v>
      </c>
      <c r="O64" s="3">
        <v>0.19600000000000001</v>
      </c>
      <c r="P64" s="2">
        <v>12</v>
      </c>
      <c r="Q64" s="2">
        <v>20</v>
      </c>
      <c r="R64" s="2">
        <v>1</v>
      </c>
      <c r="S64" s="2">
        <v>2.4</v>
      </c>
    </row>
    <row r="65" spans="1:19" x14ac:dyDescent="0.3">
      <c r="A65" s="4">
        <v>2024</v>
      </c>
      <c r="B65" s="4">
        <v>2</v>
      </c>
      <c r="C65" s="4">
        <v>1</v>
      </c>
      <c r="D65" t="s">
        <v>83</v>
      </c>
      <c r="E65" t="s">
        <v>84</v>
      </c>
      <c r="F65">
        <v>0</v>
      </c>
      <c r="G65" s="2">
        <v>3</v>
      </c>
      <c r="H65" s="2">
        <v>2.5</v>
      </c>
      <c r="I65" s="2">
        <v>3.4</v>
      </c>
      <c r="J65" s="3">
        <v>0.47399999999999998</v>
      </c>
      <c r="K65" s="3">
        <v>0.35699999999999998</v>
      </c>
      <c r="L65" s="3">
        <v>0.54500000000000004</v>
      </c>
      <c r="M65" s="3">
        <v>0.625</v>
      </c>
      <c r="N65" s="3">
        <v>0.52600000000000002</v>
      </c>
      <c r="O65" s="3">
        <v>0.12</v>
      </c>
      <c r="P65" s="2">
        <v>7.5</v>
      </c>
      <c r="Q65" s="2">
        <v>8.6999999999999993</v>
      </c>
      <c r="R65" s="2">
        <v>8.5</v>
      </c>
      <c r="S65" s="2">
        <v>11.6</v>
      </c>
    </row>
    <row r="66" spans="1:19" x14ac:dyDescent="0.3">
      <c r="A66" s="4">
        <v>2024</v>
      </c>
      <c r="B66" s="4">
        <v>2</v>
      </c>
      <c r="C66" s="4">
        <v>0</v>
      </c>
      <c r="D66" t="s">
        <v>55</v>
      </c>
      <c r="E66" t="s">
        <v>56</v>
      </c>
      <c r="F66">
        <v>0</v>
      </c>
      <c r="G66" s="2">
        <v>3.6</v>
      </c>
      <c r="H66" s="2">
        <v>3.5</v>
      </c>
      <c r="I66" s="2">
        <v>3.6</v>
      </c>
      <c r="J66" s="3">
        <v>0.504</v>
      </c>
      <c r="K66" s="3">
        <v>0.46800000000000003</v>
      </c>
      <c r="L66" s="3">
        <v>0.313</v>
      </c>
      <c r="M66" s="3">
        <v>0.4</v>
      </c>
      <c r="N66" s="3">
        <v>0.5</v>
      </c>
      <c r="O66" s="3">
        <v>0.112</v>
      </c>
      <c r="P66" s="2">
        <v>16</v>
      </c>
      <c r="Q66" s="2">
        <v>13.7</v>
      </c>
      <c r="R66" s="2">
        <v>-3.5</v>
      </c>
      <c r="S66" s="2">
        <v>-3.1</v>
      </c>
    </row>
    <row r="67" spans="1:19" x14ac:dyDescent="0.3">
      <c r="A67" s="4">
        <v>2024</v>
      </c>
      <c r="B67" s="4">
        <v>2</v>
      </c>
      <c r="C67" s="4">
        <v>0</v>
      </c>
      <c r="D67" t="s">
        <v>57</v>
      </c>
      <c r="E67" t="s">
        <v>58</v>
      </c>
      <c r="F67">
        <v>1</v>
      </c>
      <c r="G67" s="2">
        <v>3.6</v>
      </c>
      <c r="H67" s="2">
        <v>2.2000000000000002</v>
      </c>
      <c r="I67" s="2">
        <v>4.9000000000000004</v>
      </c>
      <c r="J67" s="3">
        <v>0.60799999999999998</v>
      </c>
      <c r="K67" s="3">
        <v>0.46700000000000003</v>
      </c>
      <c r="L67" s="3">
        <v>0.52600000000000002</v>
      </c>
      <c r="M67" s="3">
        <v>0.66700000000000004</v>
      </c>
      <c r="N67" s="3">
        <v>0.51300000000000001</v>
      </c>
      <c r="O67" s="3">
        <v>5.2999999999999999E-2</v>
      </c>
      <c r="P67" s="2">
        <v>7</v>
      </c>
      <c r="Q67" s="2">
        <v>7.3</v>
      </c>
      <c r="R67" s="2">
        <v>1</v>
      </c>
      <c r="S67" s="2">
        <v>1.1000000000000001</v>
      </c>
    </row>
  </sheetData>
  <sortState xmlns:xlrd2="http://schemas.microsoft.com/office/spreadsheetml/2017/richdata2" ref="A2:S67">
    <sortCondition ref="D1:D6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A6B8-3D34-45BD-BB09-5B72F0D81156}">
  <dimension ref="A1:Q67"/>
  <sheetViews>
    <sheetView workbookViewId="0">
      <selection activeCell="P9" sqref="P9"/>
    </sheetView>
  </sheetViews>
  <sheetFormatPr defaultRowHeight="14.4" x14ac:dyDescent="0.3"/>
  <cols>
    <col min="1" max="1" width="5" style="4" bestFit="1" customWidth="1"/>
    <col min="2" max="3" width="8.88671875" style="4"/>
    <col min="4" max="4" width="22.88671875" bestFit="1" customWidth="1"/>
    <col min="5" max="5" width="15.5546875" bestFit="1" customWidth="1"/>
    <col min="6" max="6" width="3.5546875" bestFit="1" customWidth="1"/>
    <col min="7" max="8" width="8.88671875" style="3"/>
    <col min="9" max="9" width="9.88671875" style="3" bestFit="1" customWidth="1"/>
    <col min="10" max="10" width="10" style="3" bestFit="1" customWidth="1"/>
    <col min="11" max="11" width="8.88671875" style="3"/>
    <col min="12" max="13" width="10" style="3" bestFit="1" customWidth="1"/>
    <col min="14" max="14" width="9.44140625" style="3" bestFit="1" customWidth="1"/>
    <col min="15" max="15" width="11.44140625" style="3" bestFit="1" customWidth="1"/>
    <col min="16" max="17" width="8.88671875" style="4"/>
  </cols>
  <sheetData>
    <row r="1" spans="1:17" x14ac:dyDescent="0.3">
      <c r="A1" s="4" t="s">
        <v>1</v>
      </c>
      <c r="B1" s="4" t="s">
        <v>246</v>
      </c>
      <c r="C1" s="4" t="s">
        <v>247</v>
      </c>
      <c r="D1" t="s">
        <v>33</v>
      </c>
      <c r="E1" t="s">
        <v>34</v>
      </c>
      <c r="F1" t="s">
        <v>245</v>
      </c>
      <c r="G1" s="3" t="s">
        <v>196</v>
      </c>
      <c r="H1" s="3" t="s">
        <v>240</v>
      </c>
      <c r="I1" s="3" t="s">
        <v>241</v>
      </c>
      <c r="J1" s="3" t="s">
        <v>242</v>
      </c>
      <c r="K1" s="3" t="s">
        <v>243</v>
      </c>
      <c r="L1" s="3" t="s">
        <v>244</v>
      </c>
      <c r="M1" s="3" t="s">
        <v>242</v>
      </c>
      <c r="N1" s="3" t="s">
        <v>197</v>
      </c>
      <c r="O1" s="3" t="s">
        <v>248</v>
      </c>
      <c r="P1" s="4" t="s">
        <v>198</v>
      </c>
      <c r="Q1" s="4" t="s">
        <v>199</v>
      </c>
    </row>
    <row r="2" spans="1:17" x14ac:dyDescent="0.3">
      <c r="A2" s="4">
        <v>2021</v>
      </c>
      <c r="B2" s="4">
        <v>2</v>
      </c>
      <c r="C2" s="4">
        <v>0</v>
      </c>
      <c r="D2" t="s">
        <v>184</v>
      </c>
      <c r="E2" t="s">
        <v>185</v>
      </c>
      <c r="F2">
        <v>1</v>
      </c>
      <c r="G2" s="3">
        <v>0.08</v>
      </c>
      <c r="H2" s="3">
        <v>0.8</v>
      </c>
      <c r="I2" s="3">
        <v>0.20399999999999999</v>
      </c>
      <c r="J2" s="3">
        <v>0.25</v>
      </c>
      <c r="K2" s="3">
        <v>0.16700000000000001</v>
      </c>
      <c r="L2" s="3">
        <v>0.127</v>
      </c>
      <c r="M2" s="3">
        <v>0.5</v>
      </c>
      <c r="N2" s="3">
        <v>6.0000000000000001E-3</v>
      </c>
      <c r="O2" s="3">
        <v>0</v>
      </c>
      <c r="P2" s="4">
        <v>97</v>
      </c>
      <c r="Q2" s="4">
        <v>118</v>
      </c>
    </row>
    <row r="3" spans="1:17" x14ac:dyDescent="0.3">
      <c r="A3" s="4">
        <v>2022</v>
      </c>
      <c r="B3" s="4">
        <v>2</v>
      </c>
      <c r="C3" s="4">
        <v>1</v>
      </c>
      <c r="D3" t="s">
        <v>180</v>
      </c>
      <c r="E3" t="s">
        <v>181</v>
      </c>
      <c r="F3">
        <v>0</v>
      </c>
      <c r="G3" s="3">
        <v>8.8999999999999996E-2</v>
      </c>
      <c r="H3" s="3">
        <v>0.72699999999999998</v>
      </c>
      <c r="I3" s="3">
        <v>0.127</v>
      </c>
      <c r="J3" s="3">
        <v>0.20899999999999999</v>
      </c>
      <c r="K3" s="3">
        <v>0.5</v>
      </c>
      <c r="L3" s="3">
        <v>0.106</v>
      </c>
      <c r="M3" s="3">
        <v>0.3</v>
      </c>
      <c r="N3" s="3">
        <v>5.0000000000000001E-3</v>
      </c>
      <c r="O3" s="3">
        <v>1</v>
      </c>
      <c r="P3" s="4">
        <v>65</v>
      </c>
      <c r="Q3" s="4">
        <v>50</v>
      </c>
    </row>
    <row r="4" spans="1:17" x14ac:dyDescent="0.3">
      <c r="A4" s="4">
        <v>2022</v>
      </c>
      <c r="B4" s="4">
        <v>2</v>
      </c>
      <c r="C4" s="4">
        <v>0</v>
      </c>
      <c r="D4" t="s">
        <v>172</v>
      </c>
      <c r="E4" t="s">
        <v>173</v>
      </c>
      <c r="F4">
        <v>0</v>
      </c>
      <c r="G4" s="3">
        <v>0.10299999999999999</v>
      </c>
      <c r="H4" s="3">
        <v>0.72699999999999998</v>
      </c>
      <c r="I4" s="3">
        <v>0.189</v>
      </c>
      <c r="J4" s="3">
        <v>0.17100000000000001</v>
      </c>
      <c r="K4" s="3">
        <v>0.33300000000000002</v>
      </c>
      <c r="L4" s="3">
        <v>2.3E-2</v>
      </c>
      <c r="M4" s="3">
        <v>6.3E-2</v>
      </c>
      <c r="N4" s="3">
        <v>2.3E-2</v>
      </c>
      <c r="O4" s="3">
        <v>0.25</v>
      </c>
      <c r="P4" s="4">
        <v>53</v>
      </c>
      <c r="Q4" s="4">
        <v>48</v>
      </c>
    </row>
    <row r="5" spans="1:17" x14ac:dyDescent="0.3">
      <c r="A5" s="4">
        <v>2022</v>
      </c>
      <c r="B5" s="4">
        <v>2</v>
      </c>
      <c r="C5" s="4">
        <v>0</v>
      </c>
      <c r="D5" t="s">
        <v>178</v>
      </c>
      <c r="E5" t="s">
        <v>179</v>
      </c>
      <c r="F5">
        <v>0</v>
      </c>
      <c r="G5" s="3">
        <v>0.06</v>
      </c>
      <c r="H5" s="3">
        <v>0.5</v>
      </c>
      <c r="I5" s="3">
        <v>0.11799999999999999</v>
      </c>
      <c r="J5" s="3">
        <v>0.23899999999999999</v>
      </c>
      <c r="K5" s="3">
        <v>0.125</v>
      </c>
      <c r="L5" s="3">
        <v>0.121</v>
      </c>
      <c r="M5" s="3">
        <v>0.217</v>
      </c>
      <c r="N5" s="3">
        <v>3.0000000000000001E-3</v>
      </c>
      <c r="O5" s="3">
        <v>0</v>
      </c>
      <c r="P5" s="4">
        <v>62</v>
      </c>
      <c r="Q5" s="4">
        <v>58</v>
      </c>
    </row>
    <row r="6" spans="1:17" x14ac:dyDescent="0.3">
      <c r="A6" s="4">
        <v>2022</v>
      </c>
      <c r="B6" s="4">
        <v>2</v>
      </c>
      <c r="C6" s="4">
        <v>0</v>
      </c>
      <c r="D6" t="s">
        <v>177</v>
      </c>
      <c r="E6" t="s">
        <v>60</v>
      </c>
      <c r="F6">
        <v>0</v>
      </c>
      <c r="G6" s="3">
        <v>9.6000000000000002E-2</v>
      </c>
      <c r="H6" s="3">
        <v>0.70599999999999996</v>
      </c>
      <c r="I6" s="3">
        <v>0.161</v>
      </c>
      <c r="J6" s="3">
        <v>0.17899999999999999</v>
      </c>
      <c r="K6" s="3">
        <v>9.0999999999999998E-2</v>
      </c>
      <c r="L6" s="3">
        <v>8.4000000000000005E-2</v>
      </c>
      <c r="M6" s="3">
        <v>0.33300000000000002</v>
      </c>
      <c r="N6" s="3">
        <v>1.0999999999999999E-2</v>
      </c>
      <c r="O6" s="3">
        <v>0.66700000000000004</v>
      </c>
      <c r="P6" s="4">
        <v>20</v>
      </c>
      <c r="Q6" s="4">
        <v>6</v>
      </c>
    </row>
    <row r="7" spans="1:17" x14ac:dyDescent="0.3">
      <c r="A7" s="4">
        <v>2022</v>
      </c>
      <c r="B7" s="4">
        <v>2</v>
      </c>
      <c r="C7" s="4">
        <v>0</v>
      </c>
      <c r="D7" t="s">
        <v>182</v>
      </c>
      <c r="E7" t="s">
        <v>183</v>
      </c>
      <c r="F7">
        <v>0</v>
      </c>
      <c r="G7" s="3">
        <v>6.9000000000000006E-2</v>
      </c>
      <c r="H7" s="3">
        <v>0.75</v>
      </c>
      <c r="I7" s="3">
        <v>0.19500000000000001</v>
      </c>
      <c r="J7" s="3">
        <v>0.26700000000000002</v>
      </c>
      <c r="K7" s="3">
        <v>0</v>
      </c>
      <c r="L7" s="3">
        <v>0.113</v>
      </c>
      <c r="M7" s="3">
        <v>0.313</v>
      </c>
      <c r="N7" s="3">
        <v>0.01</v>
      </c>
      <c r="O7" s="3">
        <v>0.5</v>
      </c>
      <c r="P7" s="4">
        <v>63</v>
      </c>
      <c r="Q7" s="4">
        <v>51</v>
      </c>
    </row>
    <row r="8" spans="1:17" x14ac:dyDescent="0.3">
      <c r="A8" s="4">
        <v>2022</v>
      </c>
      <c r="B8" s="4">
        <v>2</v>
      </c>
      <c r="C8" s="4">
        <v>1</v>
      </c>
      <c r="D8" t="s">
        <v>174</v>
      </c>
      <c r="E8" t="s">
        <v>96</v>
      </c>
      <c r="F8">
        <v>0</v>
      </c>
      <c r="G8" s="3">
        <v>5.6000000000000001E-2</v>
      </c>
      <c r="H8" s="3">
        <v>0.54500000000000004</v>
      </c>
      <c r="I8" s="3">
        <v>7.9000000000000001E-2</v>
      </c>
      <c r="J8" s="3">
        <v>0.12</v>
      </c>
      <c r="K8" s="3">
        <v>0</v>
      </c>
      <c r="L8" s="3">
        <v>2.5999999999999999E-2</v>
      </c>
      <c r="M8" s="3">
        <v>0.23100000000000001</v>
      </c>
      <c r="N8" s="3">
        <v>1.7999999999999999E-2</v>
      </c>
      <c r="O8" s="3">
        <v>0.57099999999999995</v>
      </c>
      <c r="P8" s="4">
        <v>-66</v>
      </c>
      <c r="Q8" s="4">
        <v>-34</v>
      </c>
    </row>
    <row r="9" spans="1:17" x14ac:dyDescent="0.3">
      <c r="A9" s="4">
        <v>2022</v>
      </c>
      <c r="B9" s="4">
        <v>2</v>
      </c>
      <c r="C9" s="4">
        <v>1</v>
      </c>
      <c r="D9" t="s">
        <v>175</v>
      </c>
      <c r="E9" t="s">
        <v>176</v>
      </c>
      <c r="F9">
        <v>1</v>
      </c>
      <c r="G9" s="3">
        <v>4.8000000000000001E-2</v>
      </c>
      <c r="H9" s="3">
        <v>1</v>
      </c>
      <c r="I9" s="3">
        <v>0.14799999999999999</v>
      </c>
      <c r="J9" s="3">
        <v>0.254</v>
      </c>
      <c r="K9" s="3">
        <v>8.3000000000000004E-2</v>
      </c>
      <c r="L9" s="3">
        <v>7.0999999999999994E-2</v>
      </c>
      <c r="M9" s="3">
        <v>0.30399999999999999</v>
      </c>
      <c r="N9" s="3">
        <v>1.4999999999999999E-2</v>
      </c>
      <c r="O9" s="3">
        <v>0.83299999999999996</v>
      </c>
      <c r="P9" s="4">
        <v>-9</v>
      </c>
      <c r="Q9" s="4">
        <v>0</v>
      </c>
    </row>
    <row r="10" spans="1:17" x14ac:dyDescent="0.3">
      <c r="A10" s="4">
        <v>2022</v>
      </c>
      <c r="B10" s="4">
        <v>2</v>
      </c>
      <c r="C10" s="4">
        <v>0</v>
      </c>
      <c r="D10" t="s">
        <v>152</v>
      </c>
      <c r="E10" t="s">
        <v>96</v>
      </c>
      <c r="F10">
        <v>0</v>
      </c>
      <c r="G10" s="3">
        <v>0.11</v>
      </c>
      <c r="H10" s="3">
        <v>0.52600000000000002</v>
      </c>
      <c r="I10" s="3">
        <v>0.14099999999999999</v>
      </c>
      <c r="J10" s="3">
        <v>0.22600000000000001</v>
      </c>
      <c r="K10" s="3">
        <v>0.25</v>
      </c>
      <c r="L10" s="3">
        <v>9.2999999999999999E-2</v>
      </c>
      <c r="M10" s="3">
        <v>0.25</v>
      </c>
      <c r="N10" s="3">
        <v>3.5999999999999997E-2</v>
      </c>
      <c r="O10" s="3">
        <v>0.625</v>
      </c>
      <c r="P10" s="4">
        <v>-38</v>
      </c>
      <c r="Q10" s="4">
        <v>12</v>
      </c>
    </row>
    <row r="11" spans="1:17" x14ac:dyDescent="0.3">
      <c r="A11" s="4">
        <v>2022</v>
      </c>
      <c r="B11" s="4">
        <v>2</v>
      </c>
      <c r="C11" s="4">
        <v>0</v>
      </c>
      <c r="D11" t="s">
        <v>153</v>
      </c>
      <c r="E11" t="s">
        <v>154</v>
      </c>
      <c r="F11">
        <v>0</v>
      </c>
      <c r="G11" s="3">
        <v>3.9E-2</v>
      </c>
      <c r="H11" s="3">
        <v>0.83299999999999996</v>
      </c>
      <c r="I11" s="3">
        <v>0.17699999999999999</v>
      </c>
      <c r="J11" s="3">
        <v>8.3000000000000004E-2</v>
      </c>
      <c r="K11" s="3">
        <v>0.33300000000000002</v>
      </c>
      <c r="L11" s="3">
        <v>0.156</v>
      </c>
      <c r="M11" s="3">
        <v>0.55600000000000005</v>
      </c>
      <c r="N11" s="3">
        <v>0</v>
      </c>
      <c r="O11" s="3">
        <v>0</v>
      </c>
      <c r="P11" s="4">
        <v>-3</v>
      </c>
      <c r="Q11" s="4">
        <v>64</v>
      </c>
    </row>
    <row r="12" spans="1:17" x14ac:dyDescent="0.3">
      <c r="A12" s="4">
        <v>2022</v>
      </c>
      <c r="B12" s="4">
        <v>2</v>
      </c>
      <c r="C12" s="4">
        <v>0</v>
      </c>
      <c r="D12" t="s">
        <v>155</v>
      </c>
      <c r="E12" t="s">
        <v>156</v>
      </c>
      <c r="F12">
        <v>1</v>
      </c>
      <c r="G12" s="3">
        <v>8.6999999999999994E-2</v>
      </c>
      <c r="H12" s="3">
        <v>0.61499999999999999</v>
      </c>
      <c r="I12" s="3">
        <v>0.13800000000000001</v>
      </c>
      <c r="J12" s="3">
        <v>0.14000000000000001</v>
      </c>
      <c r="K12" s="3">
        <v>0</v>
      </c>
      <c r="L12" s="3">
        <v>0.106</v>
      </c>
      <c r="M12" s="3">
        <v>0.25</v>
      </c>
      <c r="N12" s="3">
        <v>1.6E-2</v>
      </c>
      <c r="O12" s="3">
        <v>0.5</v>
      </c>
      <c r="P12" s="4">
        <v>4</v>
      </c>
      <c r="Q12" s="4">
        <v>38</v>
      </c>
    </row>
    <row r="13" spans="1:17" x14ac:dyDescent="0.3">
      <c r="A13" s="4">
        <v>2022</v>
      </c>
      <c r="B13" s="4">
        <v>2</v>
      </c>
      <c r="C13" s="4">
        <v>0</v>
      </c>
      <c r="D13" t="s">
        <v>157</v>
      </c>
      <c r="E13" t="s">
        <v>158</v>
      </c>
      <c r="F13">
        <v>1</v>
      </c>
      <c r="G13" s="3">
        <v>7.8E-2</v>
      </c>
      <c r="H13" s="3">
        <v>0.625</v>
      </c>
      <c r="I13" s="3">
        <v>0.183</v>
      </c>
      <c r="J13" s="3">
        <v>0.318</v>
      </c>
      <c r="K13" s="3">
        <v>0</v>
      </c>
      <c r="L13" s="3">
        <v>0.2</v>
      </c>
      <c r="M13" s="3">
        <v>0.44400000000000001</v>
      </c>
      <c r="N13" s="3">
        <v>0</v>
      </c>
      <c r="O13" s="3">
        <v>0</v>
      </c>
      <c r="P13" s="4">
        <v>100</v>
      </c>
      <c r="Q13" s="4">
        <v>117</v>
      </c>
    </row>
    <row r="14" spans="1:17" x14ac:dyDescent="0.3">
      <c r="A14" s="4">
        <v>2022</v>
      </c>
      <c r="B14" s="4">
        <v>2</v>
      </c>
      <c r="C14" s="4">
        <v>0</v>
      </c>
      <c r="D14" t="s">
        <v>165</v>
      </c>
      <c r="E14" t="s">
        <v>166</v>
      </c>
      <c r="F14">
        <v>1</v>
      </c>
      <c r="G14" s="3">
        <v>7.5999999999999998E-2</v>
      </c>
      <c r="H14" s="3">
        <v>0.6</v>
      </c>
      <c r="I14" s="3">
        <v>7.0999999999999994E-2</v>
      </c>
      <c r="J14" s="3">
        <v>8.5000000000000006E-2</v>
      </c>
      <c r="K14" s="3">
        <v>8.3000000000000004E-2</v>
      </c>
      <c r="L14" s="3">
        <v>0.13700000000000001</v>
      </c>
      <c r="M14" s="3">
        <v>0.33300000000000002</v>
      </c>
      <c r="N14" s="3">
        <v>8.0000000000000002E-3</v>
      </c>
      <c r="O14" s="3">
        <v>0.33300000000000002</v>
      </c>
      <c r="P14" s="4">
        <v>7</v>
      </c>
      <c r="Q14" s="4">
        <v>43</v>
      </c>
    </row>
    <row r="15" spans="1:17" x14ac:dyDescent="0.3">
      <c r="A15" s="4">
        <v>2022</v>
      </c>
      <c r="B15" s="4">
        <v>2</v>
      </c>
      <c r="C15" s="4">
        <v>1</v>
      </c>
      <c r="D15" t="s">
        <v>167</v>
      </c>
      <c r="E15" t="s">
        <v>120</v>
      </c>
      <c r="F15">
        <v>0</v>
      </c>
      <c r="G15" s="3">
        <v>5.6000000000000001E-2</v>
      </c>
      <c r="H15" s="3">
        <v>0.77800000000000002</v>
      </c>
      <c r="I15" s="3">
        <v>0.13</v>
      </c>
      <c r="J15" s="3">
        <v>0.20699999999999999</v>
      </c>
      <c r="K15" s="3">
        <v>0</v>
      </c>
      <c r="L15" s="3">
        <v>0.11899999999999999</v>
      </c>
      <c r="M15" s="3">
        <v>0.4</v>
      </c>
      <c r="N15" s="3">
        <v>0</v>
      </c>
      <c r="O15" s="3">
        <v>0</v>
      </c>
      <c r="P15" s="4">
        <v>58</v>
      </c>
      <c r="Q15" s="4">
        <v>102</v>
      </c>
    </row>
    <row r="16" spans="1:17" x14ac:dyDescent="0.3">
      <c r="A16" s="4">
        <v>2023</v>
      </c>
      <c r="B16" s="4">
        <v>2</v>
      </c>
      <c r="C16" s="4">
        <v>0</v>
      </c>
      <c r="D16" t="s">
        <v>119</v>
      </c>
      <c r="E16" t="s">
        <v>120</v>
      </c>
      <c r="F16">
        <v>0</v>
      </c>
      <c r="G16" s="3">
        <v>4.9000000000000002E-2</v>
      </c>
      <c r="H16" s="3">
        <v>1</v>
      </c>
      <c r="I16" s="3">
        <v>0.19400000000000001</v>
      </c>
      <c r="J16" s="3">
        <v>0.111</v>
      </c>
      <c r="K16" s="3">
        <v>0.33300000000000002</v>
      </c>
      <c r="L16" s="3">
        <v>9.0999999999999998E-2</v>
      </c>
      <c r="M16" s="3">
        <v>0.14299999999999999</v>
      </c>
      <c r="N16" s="3">
        <v>1.0999999999999999E-2</v>
      </c>
      <c r="O16" s="3">
        <v>0</v>
      </c>
      <c r="P16" s="4">
        <v>143</v>
      </c>
      <c r="Q16" s="4">
        <v>143</v>
      </c>
    </row>
    <row r="17" spans="1:17" x14ac:dyDescent="0.3">
      <c r="A17" s="4">
        <v>2023</v>
      </c>
      <c r="B17" s="4">
        <v>2</v>
      </c>
      <c r="C17" s="4">
        <v>0</v>
      </c>
      <c r="D17" t="s">
        <v>130</v>
      </c>
      <c r="E17" t="s">
        <v>96</v>
      </c>
      <c r="F17">
        <v>0</v>
      </c>
      <c r="G17" s="3">
        <v>0.04</v>
      </c>
      <c r="H17" s="3">
        <v>0.66700000000000004</v>
      </c>
      <c r="I17" s="3">
        <v>0.115</v>
      </c>
      <c r="J17" s="3">
        <v>0.192</v>
      </c>
      <c r="K17" s="3">
        <v>0</v>
      </c>
      <c r="L17" s="3">
        <v>1.7000000000000001E-2</v>
      </c>
      <c r="M17" s="3">
        <v>0</v>
      </c>
      <c r="N17" s="3">
        <v>5.0000000000000001E-3</v>
      </c>
      <c r="O17" s="3">
        <v>1</v>
      </c>
      <c r="P17" s="4">
        <v>104</v>
      </c>
      <c r="Q17" s="4">
        <v>91</v>
      </c>
    </row>
    <row r="18" spans="1:17" x14ac:dyDescent="0.3">
      <c r="A18" s="4">
        <v>2023</v>
      </c>
      <c r="B18" s="4">
        <v>2</v>
      </c>
      <c r="C18" s="4">
        <v>0</v>
      </c>
      <c r="D18" t="s">
        <v>148</v>
      </c>
      <c r="E18" t="s">
        <v>149</v>
      </c>
      <c r="F18">
        <v>0</v>
      </c>
      <c r="G18" s="3">
        <v>6.6000000000000003E-2</v>
      </c>
      <c r="H18" s="3">
        <v>0.77800000000000002</v>
      </c>
      <c r="I18" s="3">
        <v>0.122</v>
      </c>
      <c r="J18" s="3">
        <v>6.7000000000000004E-2</v>
      </c>
      <c r="K18" s="3">
        <v>1</v>
      </c>
      <c r="L18" s="3">
        <v>0.06</v>
      </c>
      <c r="M18" s="3">
        <v>0</v>
      </c>
      <c r="N18" s="3">
        <v>1.4E-2</v>
      </c>
      <c r="O18" s="3">
        <v>0.66700000000000004</v>
      </c>
      <c r="P18" s="4">
        <v>101</v>
      </c>
      <c r="Q18" s="4">
        <v>98</v>
      </c>
    </row>
    <row r="19" spans="1:17" x14ac:dyDescent="0.3">
      <c r="A19" s="4">
        <v>2023</v>
      </c>
      <c r="B19" s="4">
        <v>2</v>
      </c>
      <c r="C19" s="4">
        <v>0</v>
      </c>
      <c r="D19" t="s">
        <v>150</v>
      </c>
      <c r="E19" t="s">
        <v>151</v>
      </c>
      <c r="F19">
        <v>1</v>
      </c>
      <c r="G19" s="3">
        <v>1.9E-2</v>
      </c>
      <c r="H19" s="3">
        <v>0.75</v>
      </c>
      <c r="I19" s="3">
        <v>0.128</v>
      </c>
      <c r="J19" s="3">
        <v>0</v>
      </c>
      <c r="K19" s="3">
        <v>0</v>
      </c>
      <c r="L19" s="3">
        <v>4.3999999999999997E-2</v>
      </c>
      <c r="M19" s="3">
        <v>0</v>
      </c>
      <c r="N19" s="3">
        <v>5.0000000000000001E-3</v>
      </c>
      <c r="O19" s="3">
        <v>0</v>
      </c>
      <c r="P19" s="4">
        <v>0</v>
      </c>
      <c r="Q19" s="4">
        <v>50</v>
      </c>
    </row>
    <row r="20" spans="1:17" x14ac:dyDescent="0.3">
      <c r="A20" s="4">
        <v>2023</v>
      </c>
      <c r="B20" s="4">
        <v>2</v>
      </c>
      <c r="C20" s="4">
        <v>0</v>
      </c>
      <c r="D20" t="s">
        <v>131</v>
      </c>
      <c r="E20" t="s">
        <v>132</v>
      </c>
      <c r="F20">
        <v>1</v>
      </c>
      <c r="G20" s="3">
        <v>7.0999999999999994E-2</v>
      </c>
      <c r="H20" s="3">
        <v>0.72699999999999998</v>
      </c>
      <c r="I20" s="3">
        <v>0.16900000000000001</v>
      </c>
      <c r="J20" s="3">
        <v>0.20899999999999999</v>
      </c>
      <c r="K20" s="3">
        <v>0</v>
      </c>
      <c r="L20" s="3">
        <v>4.2999999999999997E-2</v>
      </c>
      <c r="M20" s="3">
        <v>0.222</v>
      </c>
      <c r="N20" s="3">
        <v>1.4E-2</v>
      </c>
      <c r="O20" s="3">
        <v>0.75</v>
      </c>
      <c r="P20" s="4">
        <v>17</v>
      </c>
      <c r="Q20" s="4">
        <v>20</v>
      </c>
    </row>
    <row r="21" spans="1:17" x14ac:dyDescent="0.3">
      <c r="A21" s="4">
        <v>2023</v>
      </c>
      <c r="B21" s="4">
        <v>2</v>
      </c>
      <c r="C21" s="4">
        <v>0</v>
      </c>
      <c r="D21" t="s">
        <v>135</v>
      </c>
      <c r="E21" t="s">
        <v>76</v>
      </c>
      <c r="F21">
        <v>1</v>
      </c>
      <c r="G21" s="3">
        <v>1.7000000000000001E-2</v>
      </c>
      <c r="H21" s="3">
        <v>1</v>
      </c>
      <c r="I21" s="3">
        <v>0.27300000000000002</v>
      </c>
      <c r="J21" s="3">
        <v>0</v>
      </c>
      <c r="K21" s="3">
        <v>0</v>
      </c>
      <c r="L21" s="3">
        <v>0.13200000000000001</v>
      </c>
      <c r="M21" s="3">
        <v>0</v>
      </c>
      <c r="N21" s="3">
        <v>0</v>
      </c>
      <c r="O21" s="3">
        <v>0</v>
      </c>
      <c r="P21" s="4">
        <v>80</v>
      </c>
      <c r="Q21" s="4">
        <v>141</v>
      </c>
    </row>
    <row r="22" spans="1:17" x14ac:dyDescent="0.3">
      <c r="A22" s="4">
        <v>2023</v>
      </c>
      <c r="B22" s="4">
        <v>2</v>
      </c>
      <c r="C22" s="4">
        <v>0</v>
      </c>
      <c r="D22" t="s">
        <v>136</v>
      </c>
      <c r="E22" t="s">
        <v>137</v>
      </c>
      <c r="F22">
        <v>1</v>
      </c>
      <c r="G22" s="3">
        <v>0.105</v>
      </c>
      <c r="H22" s="3">
        <v>0.65</v>
      </c>
      <c r="I22" s="3">
        <v>0.221</v>
      </c>
      <c r="J22" s="3">
        <v>0.16700000000000001</v>
      </c>
      <c r="K22" s="3">
        <v>0.27300000000000002</v>
      </c>
      <c r="L22" s="3">
        <v>0.125</v>
      </c>
      <c r="M22" s="3">
        <v>0.3</v>
      </c>
      <c r="N22" s="3">
        <v>2.5999999999999999E-2</v>
      </c>
      <c r="O22" s="3">
        <v>0.25</v>
      </c>
      <c r="P22" s="4">
        <v>93</v>
      </c>
      <c r="Q22" s="4">
        <v>73</v>
      </c>
    </row>
    <row r="23" spans="1:17" x14ac:dyDescent="0.3">
      <c r="A23" s="4">
        <v>2023</v>
      </c>
      <c r="B23" s="4">
        <v>2</v>
      </c>
      <c r="C23" s="4">
        <v>0</v>
      </c>
      <c r="D23" t="s">
        <v>138</v>
      </c>
      <c r="E23" t="s">
        <v>80</v>
      </c>
      <c r="F23">
        <v>1</v>
      </c>
      <c r="G23" s="3">
        <v>9.5000000000000001E-2</v>
      </c>
      <c r="H23" s="3">
        <v>0.71399999999999997</v>
      </c>
      <c r="I23" s="3">
        <v>0.17599999999999999</v>
      </c>
      <c r="J23" s="3">
        <v>0</v>
      </c>
      <c r="K23" s="3">
        <v>0</v>
      </c>
      <c r="L23" s="3">
        <v>7.6999999999999999E-2</v>
      </c>
      <c r="M23" s="3">
        <v>0</v>
      </c>
      <c r="N23" s="3">
        <v>0.02</v>
      </c>
      <c r="O23" s="3">
        <v>0.75</v>
      </c>
      <c r="P23" s="4">
        <v>36</v>
      </c>
      <c r="Q23" s="4">
        <v>41</v>
      </c>
    </row>
    <row r="24" spans="1:17" x14ac:dyDescent="0.3">
      <c r="A24" s="4">
        <v>2023</v>
      </c>
      <c r="B24" s="4">
        <v>2</v>
      </c>
      <c r="C24" s="4">
        <v>0</v>
      </c>
      <c r="D24" t="s">
        <v>133</v>
      </c>
      <c r="E24" t="s">
        <v>134</v>
      </c>
      <c r="F24">
        <v>1</v>
      </c>
      <c r="G24" s="3">
        <v>0.06</v>
      </c>
      <c r="H24" s="3">
        <v>0.27300000000000002</v>
      </c>
      <c r="I24" s="3">
        <v>0.25</v>
      </c>
      <c r="J24" s="3">
        <v>0</v>
      </c>
      <c r="K24" s="3">
        <v>0</v>
      </c>
      <c r="L24" s="3">
        <v>0.13</v>
      </c>
      <c r="M24" s="3">
        <v>0</v>
      </c>
      <c r="N24" s="3">
        <v>0.02</v>
      </c>
      <c r="O24" s="3">
        <v>0.42899999999999999</v>
      </c>
      <c r="P24" s="4">
        <v>-2</v>
      </c>
      <c r="Q24" s="4">
        <v>4</v>
      </c>
    </row>
    <row r="25" spans="1:17" x14ac:dyDescent="0.3">
      <c r="A25" s="4">
        <v>2023</v>
      </c>
      <c r="B25" s="4">
        <v>2</v>
      </c>
      <c r="C25" s="4">
        <v>1</v>
      </c>
      <c r="D25" t="s">
        <v>143</v>
      </c>
      <c r="E25" t="s">
        <v>144</v>
      </c>
      <c r="F25">
        <v>1</v>
      </c>
      <c r="G25" s="3">
        <v>1.9E-2</v>
      </c>
      <c r="H25" s="3">
        <v>1</v>
      </c>
      <c r="I25" s="3">
        <v>0.188</v>
      </c>
      <c r="J25" s="3">
        <v>0.20799999999999999</v>
      </c>
      <c r="K25" s="3">
        <v>0</v>
      </c>
      <c r="L25" s="3">
        <v>0.122</v>
      </c>
      <c r="M25" s="3">
        <v>0.33300000000000002</v>
      </c>
      <c r="N25" s="3">
        <v>1.2E-2</v>
      </c>
      <c r="O25" s="3">
        <v>0</v>
      </c>
      <c r="P25" s="4">
        <v>27</v>
      </c>
      <c r="Q25" s="4">
        <v>84</v>
      </c>
    </row>
    <row r="26" spans="1:17" x14ac:dyDescent="0.3">
      <c r="A26" s="4">
        <v>2023</v>
      </c>
      <c r="B26" s="4">
        <v>2</v>
      </c>
      <c r="C26" s="4">
        <v>1</v>
      </c>
      <c r="D26" t="s">
        <v>141</v>
      </c>
      <c r="E26" t="s">
        <v>142</v>
      </c>
      <c r="F26">
        <v>0</v>
      </c>
      <c r="G26" s="3">
        <v>0.13500000000000001</v>
      </c>
      <c r="H26" s="3">
        <v>0.69599999999999995</v>
      </c>
      <c r="I26" s="3">
        <v>0.17799999999999999</v>
      </c>
      <c r="J26" s="3">
        <v>0.27500000000000002</v>
      </c>
      <c r="K26" s="3">
        <v>5.2999999999999999E-2</v>
      </c>
      <c r="L26" s="3">
        <v>5.8000000000000003E-2</v>
      </c>
      <c r="M26" s="3">
        <v>0.19400000000000001</v>
      </c>
      <c r="N26" s="3">
        <v>1.2999999999999999E-2</v>
      </c>
      <c r="O26" s="3">
        <v>0.2</v>
      </c>
      <c r="P26" s="4">
        <v>27</v>
      </c>
      <c r="Q26" s="4">
        <v>13</v>
      </c>
    </row>
    <row r="27" spans="1:17" x14ac:dyDescent="0.3">
      <c r="A27" s="4">
        <v>2023</v>
      </c>
      <c r="B27" s="4">
        <v>2</v>
      </c>
      <c r="C27" s="4">
        <v>0</v>
      </c>
      <c r="D27" t="s">
        <v>145</v>
      </c>
      <c r="E27" t="s">
        <v>146</v>
      </c>
      <c r="F27">
        <v>0</v>
      </c>
      <c r="G27" s="3">
        <v>4.4999999999999998E-2</v>
      </c>
      <c r="H27" s="3">
        <v>0.625</v>
      </c>
      <c r="I27" s="3">
        <v>0.16</v>
      </c>
      <c r="J27" s="3">
        <v>0.34200000000000003</v>
      </c>
      <c r="K27" s="3">
        <v>0</v>
      </c>
      <c r="L27" s="3">
        <v>0.123</v>
      </c>
      <c r="M27" s="3">
        <v>0.38500000000000001</v>
      </c>
      <c r="N27" s="3">
        <v>1.6E-2</v>
      </c>
      <c r="O27" s="3">
        <v>0.5</v>
      </c>
      <c r="P27" s="4">
        <v>42</v>
      </c>
      <c r="Q27" s="4">
        <v>33</v>
      </c>
    </row>
    <row r="28" spans="1:17" x14ac:dyDescent="0.3">
      <c r="A28" s="4">
        <v>2023</v>
      </c>
      <c r="B28" s="4">
        <v>2</v>
      </c>
      <c r="C28" s="4">
        <v>0</v>
      </c>
      <c r="D28" t="s">
        <v>147</v>
      </c>
      <c r="E28" t="s">
        <v>96</v>
      </c>
      <c r="F28">
        <v>0</v>
      </c>
      <c r="G28" s="3">
        <v>3.7999999999999999E-2</v>
      </c>
      <c r="H28" s="3">
        <v>1</v>
      </c>
      <c r="I28" s="3">
        <v>0.14000000000000001</v>
      </c>
      <c r="J28" s="3">
        <v>0.16</v>
      </c>
      <c r="K28" s="3">
        <v>1</v>
      </c>
      <c r="L28" s="3">
        <v>6.5000000000000002E-2</v>
      </c>
      <c r="M28" s="3">
        <v>9.0999999999999998E-2</v>
      </c>
      <c r="N28" s="3">
        <v>1.2E-2</v>
      </c>
      <c r="O28" s="3">
        <v>0</v>
      </c>
      <c r="P28" s="4">
        <v>112</v>
      </c>
      <c r="Q28" s="4">
        <v>87</v>
      </c>
    </row>
    <row r="29" spans="1:17" x14ac:dyDescent="0.3">
      <c r="A29" s="4">
        <v>2023</v>
      </c>
      <c r="B29" s="4">
        <v>2</v>
      </c>
      <c r="C29" s="4">
        <v>1</v>
      </c>
      <c r="D29" t="s">
        <v>121</v>
      </c>
      <c r="E29" t="s">
        <v>56</v>
      </c>
      <c r="F29">
        <v>0</v>
      </c>
      <c r="G29" s="3">
        <v>3.3000000000000002E-2</v>
      </c>
      <c r="H29" s="3">
        <v>0.66700000000000004</v>
      </c>
      <c r="I29" s="3">
        <v>0.13600000000000001</v>
      </c>
      <c r="J29" s="3">
        <v>0.17599999999999999</v>
      </c>
      <c r="K29" s="3">
        <v>0</v>
      </c>
      <c r="L29" s="3">
        <v>6.7000000000000004E-2</v>
      </c>
      <c r="M29" s="3">
        <v>0.33300000000000002</v>
      </c>
      <c r="N29" s="3">
        <v>0.01</v>
      </c>
      <c r="O29" s="3">
        <v>0</v>
      </c>
      <c r="P29" s="4">
        <v>105</v>
      </c>
      <c r="Q29" s="4">
        <v>68</v>
      </c>
    </row>
    <row r="30" spans="1:17" x14ac:dyDescent="0.3">
      <c r="A30" s="4">
        <v>2023</v>
      </c>
      <c r="B30" s="4">
        <v>2</v>
      </c>
      <c r="C30" s="4">
        <v>1</v>
      </c>
      <c r="D30" t="s">
        <v>122</v>
      </c>
      <c r="E30" t="s">
        <v>123</v>
      </c>
      <c r="F30">
        <v>1</v>
      </c>
      <c r="G30" s="3">
        <v>0.115</v>
      </c>
      <c r="H30" s="3">
        <v>0.69199999999999995</v>
      </c>
      <c r="I30" s="3">
        <v>0.17899999999999999</v>
      </c>
      <c r="J30" s="3">
        <v>0.23799999999999999</v>
      </c>
      <c r="K30" s="3">
        <v>0</v>
      </c>
      <c r="L30" s="3">
        <v>0.23799999999999999</v>
      </c>
      <c r="M30" s="3">
        <v>0.42899999999999999</v>
      </c>
      <c r="N30" s="3">
        <v>0</v>
      </c>
      <c r="O30" s="3">
        <v>0</v>
      </c>
      <c r="P30" s="4">
        <v>-19</v>
      </c>
      <c r="Q30" s="4">
        <v>32</v>
      </c>
    </row>
    <row r="31" spans="1:17" x14ac:dyDescent="0.3">
      <c r="A31" s="4">
        <v>2023</v>
      </c>
      <c r="B31" s="4">
        <v>2</v>
      </c>
      <c r="C31" s="4">
        <v>0</v>
      </c>
      <c r="D31" t="s">
        <v>117</v>
      </c>
      <c r="E31" t="s">
        <v>118</v>
      </c>
      <c r="F31">
        <v>1</v>
      </c>
      <c r="G31" s="3">
        <v>4.9000000000000002E-2</v>
      </c>
      <c r="H31" s="3">
        <v>0.5</v>
      </c>
      <c r="I31" s="3">
        <v>0.13900000000000001</v>
      </c>
      <c r="J31" s="3">
        <v>0.308</v>
      </c>
      <c r="K31" s="3">
        <v>0</v>
      </c>
      <c r="L31" s="3">
        <v>7.0000000000000007E-2</v>
      </c>
      <c r="M31" s="3">
        <v>0.25</v>
      </c>
      <c r="N31" s="3">
        <v>8.0000000000000002E-3</v>
      </c>
      <c r="O31" s="3">
        <v>1</v>
      </c>
      <c r="P31" s="4">
        <v>-18</v>
      </c>
      <c r="Q31" s="4">
        <v>18</v>
      </c>
    </row>
    <row r="32" spans="1:17" x14ac:dyDescent="0.3">
      <c r="A32" s="4">
        <v>2023</v>
      </c>
      <c r="B32" s="4">
        <v>2</v>
      </c>
      <c r="C32" s="4">
        <v>0</v>
      </c>
      <c r="D32" t="s">
        <v>113</v>
      </c>
      <c r="E32" t="s">
        <v>114</v>
      </c>
      <c r="F32">
        <v>0</v>
      </c>
      <c r="G32" s="3">
        <v>5.5E-2</v>
      </c>
      <c r="H32" s="3">
        <v>0.7</v>
      </c>
      <c r="I32" s="3">
        <v>0.14799999999999999</v>
      </c>
      <c r="J32" s="3">
        <v>0.182</v>
      </c>
      <c r="K32" s="3">
        <v>0.2</v>
      </c>
      <c r="L32" s="3">
        <v>6.6000000000000003E-2</v>
      </c>
      <c r="M32" s="3">
        <v>0.182</v>
      </c>
      <c r="N32" s="3">
        <v>4.0000000000000001E-3</v>
      </c>
      <c r="O32" s="3">
        <v>0</v>
      </c>
      <c r="P32" s="4">
        <v>29</v>
      </c>
      <c r="Q32" s="4">
        <v>44</v>
      </c>
    </row>
    <row r="33" spans="1:17" x14ac:dyDescent="0.3">
      <c r="A33" s="4">
        <v>2023</v>
      </c>
      <c r="B33" s="4">
        <v>2</v>
      </c>
      <c r="C33" s="4">
        <v>0</v>
      </c>
      <c r="D33" t="s">
        <v>115</v>
      </c>
      <c r="E33" t="s">
        <v>116</v>
      </c>
      <c r="F33">
        <v>1</v>
      </c>
      <c r="G33" s="3">
        <v>7.6999999999999999E-2</v>
      </c>
      <c r="H33" s="3">
        <v>0.70599999999999996</v>
      </c>
      <c r="I33" s="3">
        <v>0.111</v>
      </c>
      <c r="J33" s="3">
        <v>0.2</v>
      </c>
      <c r="K33" s="3">
        <v>0</v>
      </c>
      <c r="L33" s="3">
        <v>0.08</v>
      </c>
      <c r="M33" s="3">
        <v>0.29599999999999999</v>
      </c>
      <c r="N33" s="3">
        <v>8.0000000000000002E-3</v>
      </c>
      <c r="O33" s="3">
        <v>0.66700000000000004</v>
      </c>
      <c r="P33" s="4">
        <v>-21</v>
      </c>
      <c r="Q33" s="4">
        <v>2</v>
      </c>
    </row>
    <row r="34" spans="1:17" x14ac:dyDescent="0.3">
      <c r="A34" s="4">
        <v>2024</v>
      </c>
      <c r="B34" s="4">
        <v>2</v>
      </c>
      <c r="C34" s="4">
        <v>1</v>
      </c>
      <c r="D34" t="s">
        <v>97</v>
      </c>
      <c r="E34" t="s">
        <v>56</v>
      </c>
      <c r="F34">
        <v>0</v>
      </c>
      <c r="G34" s="3">
        <v>2.8000000000000001E-2</v>
      </c>
      <c r="H34" s="3">
        <v>1</v>
      </c>
      <c r="I34" s="3">
        <v>0.23899999999999999</v>
      </c>
      <c r="J34" s="3">
        <v>0.33300000000000002</v>
      </c>
      <c r="K34" s="3">
        <v>0</v>
      </c>
      <c r="L34" s="3">
        <v>7.0999999999999994E-2</v>
      </c>
      <c r="M34" s="3">
        <v>0</v>
      </c>
      <c r="N34" s="3">
        <v>1.7000000000000001E-2</v>
      </c>
      <c r="O34" s="3">
        <v>1</v>
      </c>
      <c r="P34" s="4">
        <v>66</v>
      </c>
      <c r="Q34" s="4">
        <v>97</v>
      </c>
    </row>
    <row r="35" spans="1:17" x14ac:dyDescent="0.3">
      <c r="A35" s="4">
        <v>2024</v>
      </c>
      <c r="B35" s="4">
        <v>2</v>
      </c>
      <c r="C35" s="4">
        <v>1</v>
      </c>
      <c r="D35" t="s">
        <v>100</v>
      </c>
      <c r="E35" t="s">
        <v>101</v>
      </c>
      <c r="F35">
        <v>1</v>
      </c>
      <c r="G35" s="3">
        <v>6.2E-2</v>
      </c>
      <c r="H35" s="3">
        <v>0.90900000000000003</v>
      </c>
      <c r="I35" s="3">
        <v>0.13800000000000001</v>
      </c>
      <c r="J35" s="3">
        <v>0.23499999999999999</v>
      </c>
      <c r="K35" s="3">
        <v>0.4</v>
      </c>
      <c r="L35" s="3">
        <v>0.127</v>
      </c>
      <c r="M35" s="3">
        <v>0.29199999999999998</v>
      </c>
      <c r="N35" s="3">
        <v>1.4E-2</v>
      </c>
      <c r="O35" s="3">
        <v>0.5</v>
      </c>
      <c r="P35" s="4">
        <v>74</v>
      </c>
      <c r="Q35" s="4">
        <v>77</v>
      </c>
    </row>
    <row r="36" spans="1:17" x14ac:dyDescent="0.3">
      <c r="A36" s="4">
        <v>2024</v>
      </c>
      <c r="B36" s="4">
        <v>2</v>
      </c>
      <c r="C36" s="4">
        <v>1</v>
      </c>
      <c r="D36" t="s">
        <v>107</v>
      </c>
      <c r="E36" t="s">
        <v>108</v>
      </c>
      <c r="F36">
        <v>1</v>
      </c>
      <c r="G36" s="3">
        <v>3.6999999999999998E-2</v>
      </c>
      <c r="H36" s="3">
        <v>0.71399999999999997</v>
      </c>
      <c r="I36" s="3">
        <v>0.16</v>
      </c>
      <c r="J36" s="3">
        <v>0.27600000000000002</v>
      </c>
      <c r="K36" s="3">
        <v>0</v>
      </c>
      <c r="L36" s="3">
        <v>9.6000000000000002E-2</v>
      </c>
      <c r="M36" s="3">
        <v>0.3</v>
      </c>
      <c r="N36" s="3">
        <v>1.4E-2</v>
      </c>
      <c r="O36" s="3">
        <v>0</v>
      </c>
      <c r="P36" s="4">
        <v>29</v>
      </c>
      <c r="Q36" s="4">
        <v>84</v>
      </c>
    </row>
    <row r="37" spans="1:17" x14ac:dyDescent="0.3">
      <c r="A37" s="4">
        <v>2024</v>
      </c>
      <c r="B37" s="4">
        <v>2</v>
      </c>
      <c r="C37" s="4">
        <v>1</v>
      </c>
      <c r="D37" t="s">
        <v>102</v>
      </c>
      <c r="E37" t="s">
        <v>103</v>
      </c>
      <c r="F37">
        <v>1</v>
      </c>
      <c r="G37" s="3">
        <v>0</v>
      </c>
      <c r="H37" s="3">
        <v>0</v>
      </c>
      <c r="I37" s="3">
        <v>0.26700000000000002</v>
      </c>
      <c r="J37" s="3">
        <v>0.38500000000000001</v>
      </c>
      <c r="K37" s="3">
        <v>1</v>
      </c>
      <c r="L37" s="3">
        <v>0.158</v>
      </c>
      <c r="M37" s="3">
        <v>1</v>
      </c>
      <c r="N37" s="3">
        <v>0</v>
      </c>
      <c r="O37" s="3">
        <v>0</v>
      </c>
      <c r="P37" s="4">
        <v>134</v>
      </c>
      <c r="Q37" s="4">
        <v>168</v>
      </c>
    </row>
    <row r="38" spans="1:17" x14ac:dyDescent="0.3">
      <c r="A38" s="4">
        <v>2024</v>
      </c>
      <c r="B38" s="4">
        <v>2</v>
      </c>
      <c r="C38" s="4">
        <v>1</v>
      </c>
      <c r="D38" t="s">
        <v>104</v>
      </c>
      <c r="E38" t="s">
        <v>58</v>
      </c>
      <c r="F38">
        <v>1</v>
      </c>
      <c r="G38" s="3">
        <v>0.08</v>
      </c>
      <c r="H38" s="3">
        <v>0.68799999999999994</v>
      </c>
      <c r="I38" s="3">
        <v>0.158</v>
      </c>
      <c r="J38" s="3">
        <v>0.16400000000000001</v>
      </c>
      <c r="K38" s="3">
        <v>0.16700000000000001</v>
      </c>
      <c r="L38" s="3">
        <v>0.112</v>
      </c>
      <c r="M38" s="3">
        <v>0.316</v>
      </c>
      <c r="N38" s="3">
        <v>1.2E-2</v>
      </c>
      <c r="O38" s="3">
        <v>0.25</v>
      </c>
      <c r="P38" s="4">
        <v>8</v>
      </c>
      <c r="Q38" s="4">
        <v>47</v>
      </c>
    </row>
    <row r="39" spans="1:17" x14ac:dyDescent="0.3">
      <c r="A39" s="4">
        <v>2024</v>
      </c>
      <c r="B39" s="4">
        <v>2</v>
      </c>
      <c r="C39" s="4">
        <v>1</v>
      </c>
      <c r="D39" t="s">
        <v>105</v>
      </c>
      <c r="E39" t="s">
        <v>106</v>
      </c>
      <c r="F39">
        <v>1</v>
      </c>
      <c r="G39" s="3">
        <v>0.04</v>
      </c>
      <c r="H39" s="3">
        <v>0.6</v>
      </c>
      <c r="I39" s="3">
        <v>0.17299999999999999</v>
      </c>
      <c r="J39" s="3">
        <v>0.20799999999999999</v>
      </c>
      <c r="K39" s="3">
        <v>0</v>
      </c>
      <c r="L39" s="3">
        <v>0.25600000000000001</v>
      </c>
      <c r="M39" s="3">
        <v>0.438</v>
      </c>
      <c r="N39" s="3">
        <v>6.0000000000000001E-3</v>
      </c>
      <c r="O39" s="3">
        <v>0</v>
      </c>
      <c r="P39" s="4">
        <v>37</v>
      </c>
      <c r="Q39" s="4">
        <v>93</v>
      </c>
    </row>
    <row r="40" spans="1:17" x14ac:dyDescent="0.3">
      <c r="A40" s="4">
        <v>2024</v>
      </c>
      <c r="B40" s="4">
        <v>2</v>
      </c>
      <c r="C40" s="4">
        <v>1</v>
      </c>
      <c r="D40" t="s">
        <v>98</v>
      </c>
      <c r="E40" t="s">
        <v>99</v>
      </c>
      <c r="F40">
        <v>1</v>
      </c>
      <c r="G40" s="3">
        <v>2.3E-2</v>
      </c>
      <c r="H40" s="3">
        <v>0.33300000000000002</v>
      </c>
      <c r="I40" s="3">
        <v>0.21199999999999999</v>
      </c>
      <c r="J40" s="3">
        <v>0.222</v>
      </c>
      <c r="K40" s="3">
        <v>0.5</v>
      </c>
      <c r="L40" s="3">
        <v>0.2</v>
      </c>
      <c r="M40" s="3">
        <v>0.16700000000000001</v>
      </c>
      <c r="N40" s="3">
        <v>0</v>
      </c>
      <c r="O40" s="3">
        <v>0</v>
      </c>
      <c r="P40" s="4">
        <v>41</v>
      </c>
      <c r="Q40" s="4">
        <v>115</v>
      </c>
    </row>
    <row r="41" spans="1:17" x14ac:dyDescent="0.3">
      <c r="A41" s="4">
        <v>2024</v>
      </c>
      <c r="B41" s="4">
        <v>2</v>
      </c>
      <c r="C41" s="4">
        <v>0</v>
      </c>
      <c r="D41" t="s">
        <v>59</v>
      </c>
      <c r="E41" t="s">
        <v>60</v>
      </c>
      <c r="F41">
        <v>0</v>
      </c>
      <c r="G41" s="3">
        <v>0.11899999999999999</v>
      </c>
      <c r="H41" s="3">
        <v>0.78600000000000003</v>
      </c>
      <c r="I41" s="3">
        <v>0.22800000000000001</v>
      </c>
      <c r="J41" s="3">
        <v>0.44400000000000001</v>
      </c>
      <c r="K41" s="3">
        <v>0</v>
      </c>
      <c r="L41" s="3">
        <v>0.182</v>
      </c>
      <c r="M41" s="3">
        <v>0.125</v>
      </c>
      <c r="N41" s="3">
        <v>2.4E-2</v>
      </c>
      <c r="O41" s="3">
        <v>0.33300000000000002</v>
      </c>
      <c r="P41" s="4">
        <v>179</v>
      </c>
      <c r="Q41" s="4">
        <v>145</v>
      </c>
    </row>
    <row r="42" spans="1:17" x14ac:dyDescent="0.3">
      <c r="A42" s="4">
        <v>2024</v>
      </c>
      <c r="B42" s="4">
        <v>2</v>
      </c>
      <c r="C42" s="4">
        <v>0</v>
      </c>
      <c r="D42" t="s">
        <v>95</v>
      </c>
      <c r="E42" t="s">
        <v>96</v>
      </c>
      <c r="F42">
        <v>0</v>
      </c>
      <c r="G42" s="3">
        <v>3.6999999999999998E-2</v>
      </c>
      <c r="H42" s="3">
        <v>0.75</v>
      </c>
      <c r="I42" s="3">
        <v>0.158</v>
      </c>
      <c r="J42" s="3">
        <v>0.318</v>
      </c>
      <c r="K42" s="3">
        <v>0</v>
      </c>
      <c r="L42" s="3">
        <v>0.111</v>
      </c>
      <c r="M42" s="3">
        <v>0.42899999999999999</v>
      </c>
      <c r="N42" s="3">
        <v>7.0000000000000001E-3</v>
      </c>
      <c r="O42" s="3">
        <v>1</v>
      </c>
      <c r="P42" s="4">
        <v>-12</v>
      </c>
      <c r="Q42" s="4">
        <v>-7</v>
      </c>
    </row>
    <row r="43" spans="1:17" x14ac:dyDescent="0.3">
      <c r="A43" s="4">
        <v>2024</v>
      </c>
      <c r="B43" s="4">
        <v>2</v>
      </c>
      <c r="C43" s="4">
        <v>0</v>
      </c>
      <c r="D43" t="s">
        <v>93</v>
      </c>
      <c r="E43" t="s">
        <v>94</v>
      </c>
      <c r="F43">
        <v>0</v>
      </c>
      <c r="G43" s="3">
        <v>4.3999999999999997E-2</v>
      </c>
      <c r="H43" s="3">
        <v>0.83299999999999996</v>
      </c>
      <c r="I43" s="3">
        <v>0.13200000000000001</v>
      </c>
      <c r="J43" s="3">
        <v>0.25</v>
      </c>
      <c r="K43" s="3">
        <v>0.6</v>
      </c>
      <c r="L43" s="3">
        <v>4.8000000000000001E-2</v>
      </c>
      <c r="M43" s="3">
        <v>8.3000000000000004E-2</v>
      </c>
      <c r="N43" s="3">
        <v>4.0000000000000001E-3</v>
      </c>
      <c r="O43" s="3">
        <v>0</v>
      </c>
      <c r="P43" s="4">
        <v>68</v>
      </c>
      <c r="Q43" s="4">
        <v>82</v>
      </c>
    </row>
    <row r="44" spans="1:17" x14ac:dyDescent="0.3">
      <c r="A44" s="4">
        <v>2024</v>
      </c>
      <c r="B44" s="4">
        <v>2</v>
      </c>
      <c r="C44" s="4">
        <v>0</v>
      </c>
      <c r="D44" t="s">
        <v>81</v>
      </c>
      <c r="E44" t="s">
        <v>82</v>
      </c>
      <c r="F44">
        <v>1</v>
      </c>
      <c r="G44" s="3">
        <v>0.106</v>
      </c>
      <c r="H44" s="3">
        <v>0.7</v>
      </c>
      <c r="I44" s="3">
        <v>0.16400000000000001</v>
      </c>
      <c r="J44" s="3">
        <v>0.14799999999999999</v>
      </c>
      <c r="K44" s="3">
        <v>0.2</v>
      </c>
      <c r="L44" s="3">
        <v>8.5000000000000006E-2</v>
      </c>
      <c r="M44" s="3">
        <v>0.4</v>
      </c>
      <c r="N44" s="3">
        <v>2.1999999999999999E-2</v>
      </c>
      <c r="O44" s="3">
        <v>0</v>
      </c>
      <c r="P44" s="4">
        <v>-3</v>
      </c>
      <c r="Q44" s="4">
        <v>-4</v>
      </c>
    </row>
    <row r="45" spans="1:17" x14ac:dyDescent="0.3">
      <c r="A45" s="4">
        <v>2024</v>
      </c>
      <c r="B45" s="4">
        <v>2</v>
      </c>
      <c r="C45" s="4">
        <v>0</v>
      </c>
      <c r="D45" t="s">
        <v>70</v>
      </c>
      <c r="E45" t="s">
        <v>63</v>
      </c>
      <c r="F45">
        <v>1</v>
      </c>
      <c r="G45" s="3">
        <v>5.8000000000000003E-2</v>
      </c>
      <c r="H45" s="3">
        <v>0.85699999999999998</v>
      </c>
      <c r="I45" s="3">
        <v>0.14399999999999999</v>
      </c>
      <c r="J45" s="3">
        <v>0.105</v>
      </c>
      <c r="K45" s="3">
        <v>0.28599999999999998</v>
      </c>
      <c r="L45" s="3">
        <v>3.4000000000000002E-2</v>
      </c>
      <c r="M45" s="3">
        <v>0.25</v>
      </c>
      <c r="N45" s="3">
        <v>0.01</v>
      </c>
      <c r="O45" s="3">
        <v>0.5</v>
      </c>
      <c r="P45" s="4">
        <v>-5</v>
      </c>
      <c r="Q45" s="4">
        <v>24</v>
      </c>
    </row>
    <row r="46" spans="1:17" x14ac:dyDescent="0.3">
      <c r="A46" s="4">
        <v>2024</v>
      </c>
      <c r="B46" s="4">
        <v>2</v>
      </c>
      <c r="C46" s="4">
        <v>0</v>
      </c>
      <c r="D46" t="s">
        <v>73</v>
      </c>
      <c r="E46" t="s">
        <v>74</v>
      </c>
      <c r="F46">
        <v>1</v>
      </c>
      <c r="G46" s="3">
        <v>9.5000000000000001E-2</v>
      </c>
      <c r="H46" s="3">
        <v>0.77300000000000002</v>
      </c>
      <c r="I46" s="3">
        <v>0.16700000000000001</v>
      </c>
      <c r="J46" s="3">
        <v>0.35599999999999998</v>
      </c>
      <c r="K46" s="3">
        <v>0</v>
      </c>
      <c r="L46" s="3">
        <v>7.3999999999999996E-2</v>
      </c>
      <c r="M46" s="3">
        <v>7.3999999999999996E-2</v>
      </c>
      <c r="N46" s="3">
        <v>2.8000000000000001E-2</v>
      </c>
      <c r="O46" s="3">
        <v>0.57099999999999995</v>
      </c>
      <c r="P46" s="4">
        <v>38</v>
      </c>
      <c r="Q46" s="4">
        <v>28</v>
      </c>
    </row>
    <row r="47" spans="1:17" x14ac:dyDescent="0.3">
      <c r="A47" s="4">
        <v>2024</v>
      </c>
      <c r="B47" s="4">
        <v>2</v>
      </c>
      <c r="C47" s="4">
        <v>0</v>
      </c>
      <c r="D47" t="s">
        <v>75</v>
      </c>
      <c r="E47" t="s">
        <v>76</v>
      </c>
      <c r="F47">
        <v>1</v>
      </c>
      <c r="G47" s="3">
        <v>0.105</v>
      </c>
      <c r="H47" s="3">
        <v>0.75</v>
      </c>
      <c r="I47" s="3">
        <v>0.14299999999999999</v>
      </c>
      <c r="J47" s="3">
        <v>0.125</v>
      </c>
      <c r="K47" s="3">
        <v>0.6</v>
      </c>
      <c r="L47" s="3">
        <v>0.122</v>
      </c>
      <c r="M47" s="3">
        <v>0.30399999999999999</v>
      </c>
      <c r="N47" s="3">
        <v>7.0000000000000001E-3</v>
      </c>
      <c r="O47" s="3">
        <v>0.33300000000000002</v>
      </c>
      <c r="P47" s="4">
        <v>-1</v>
      </c>
      <c r="Q47" s="4">
        <v>22</v>
      </c>
    </row>
    <row r="48" spans="1:17" x14ac:dyDescent="0.3">
      <c r="A48" s="4">
        <v>2024</v>
      </c>
      <c r="B48" s="4">
        <v>2</v>
      </c>
      <c r="C48" s="4">
        <v>0</v>
      </c>
      <c r="D48" t="s">
        <v>77</v>
      </c>
      <c r="E48" t="s">
        <v>78</v>
      </c>
      <c r="F48">
        <v>1</v>
      </c>
      <c r="G48" s="3">
        <v>1.9E-2</v>
      </c>
      <c r="H48" s="3">
        <v>0.5</v>
      </c>
      <c r="I48" s="3">
        <v>0.125</v>
      </c>
      <c r="J48" s="3">
        <v>0.14799999999999999</v>
      </c>
      <c r="K48" s="3">
        <v>9.0999999999999998E-2</v>
      </c>
      <c r="L48" s="3">
        <v>6.3E-2</v>
      </c>
      <c r="M48" s="3">
        <v>0.14299999999999999</v>
      </c>
      <c r="N48" s="3">
        <v>0.02</v>
      </c>
      <c r="O48" s="3">
        <v>0.6</v>
      </c>
      <c r="P48" s="4">
        <v>-14</v>
      </c>
      <c r="Q48" s="4">
        <v>-1</v>
      </c>
    </row>
    <row r="49" spans="1:17" x14ac:dyDescent="0.3">
      <c r="A49" s="4">
        <v>2024</v>
      </c>
      <c r="B49" s="4">
        <v>2</v>
      </c>
      <c r="C49" s="4">
        <v>0</v>
      </c>
      <c r="D49" t="s">
        <v>79</v>
      </c>
      <c r="E49" t="s">
        <v>80</v>
      </c>
      <c r="F49">
        <v>1</v>
      </c>
      <c r="G49" s="3">
        <v>0.155</v>
      </c>
      <c r="H49" s="3">
        <v>0.72699999999999998</v>
      </c>
      <c r="I49" s="3">
        <v>0.30499999999999999</v>
      </c>
      <c r="J49" s="3">
        <v>0.438</v>
      </c>
      <c r="K49" s="3">
        <v>0.25</v>
      </c>
      <c r="L49" s="3">
        <v>0.127</v>
      </c>
      <c r="M49" s="3">
        <v>0.71399999999999997</v>
      </c>
      <c r="N49" s="3">
        <v>2.5999999999999999E-2</v>
      </c>
      <c r="O49" s="3">
        <v>0.5</v>
      </c>
      <c r="P49" s="4">
        <v>55</v>
      </c>
      <c r="Q49" s="4">
        <v>39</v>
      </c>
    </row>
    <row r="50" spans="1:17" x14ac:dyDescent="0.3">
      <c r="A50" s="4">
        <v>2024</v>
      </c>
      <c r="B50" s="4">
        <v>2</v>
      </c>
      <c r="C50" s="4">
        <v>0</v>
      </c>
      <c r="D50" t="s">
        <v>71</v>
      </c>
      <c r="E50" t="s">
        <v>72</v>
      </c>
      <c r="F50">
        <v>1</v>
      </c>
      <c r="G50" s="3">
        <v>3.3000000000000002E-2</v>
      </c>
      <c r="H50" s="3">
        <v>0.5</v>
      </c>
      <c r="I50" s="3">
        <v>0.109</v>
      </c>
      <c r="J50" s="3">
        <v>0.13300000000000001</v>
      </c>
      <c r="K50" s="3">
        <v>0.5</v>
      </c>
      <c r="L50" s="3">
        <v>3.9E-2</v>
      </c>
      <c r="M50" s="3">
        <v>0.2</v>
      </c>
      <c r="N50" s="3">
        <v>1.4999999999999999E-2</v>
      </c>
      <c r="O50" s="3">
        <v>0.66700000000000004</v>
      </c>
      <c r="P50" s="4">
        <v>-64</v>
      </c>
      <c r="Q50" s="4">
        <v>-38</v>
      </c>
    </row>
    <row r="51" spans="1:17" x14ac:dyDescent="0.3">
      <c r="A51" s="4">
        <v>2024</v>
      </c>
      <c r="B51" s="4">
        <v>2</v>
      </c>
      <c r="C51" s="4">
        <v>1</v>
      </c>
      <c r="D51" t="s">
        <v>85</v>
      </c>
      <c r="E51" t="s">
        <v>86</v>
      </c>
      <c r="F51">
        <v>1</v>
      </c>
      <c r="G51" s="3">
        <v>0.121</v>
      </c>
      <c r="H51" s="3">
        <v>0.69199999999999995</v>
      </c>
      <c r="I51" s="3">
        <v>0.22700000000000001</v>
      </c>
      <c r="J51" s="3">
        <v>0.4</v>
      </c>
      <c r="K51" s="3">
        <v>0</v>
      </c>
      <c r="L51" s="3">
        <v>6.7000000000000004E-2</v>
      </c>
      <c r="M51" s="3">
        <v>0.25</v>
      </c>
      <c r="N51" s="3">
        <v>2.9000000000000001E-2</v>
      </c>
      <c r="O51" s="3">
        <v>0.66700000000000004</v>
      </c>
      <c r="P51" s="4">
        <v>88</v>
      </c>
      <c r="Q51" s="4">
        <v>83</v>
      </c>
    </row>
    <row r="52" spans="1:17" x14ac:dyDescent="0.3">
      <c r="A52" s="4">
        <v>2024</v>
      </c>
      <c r="B52" s="4">
        <v>2</v>
      </c>
      <c r="C52" s="4">
        <v>0</v>
      </c>
      <c r="D52" t="s">
        <v>87</v>
      </c>
      <c r="E52" t="s">
        <v>88</v>
      </c>
      <c r="F52">
        <v>1</v>
      </c>
      <c r="G52" s="3">
        <v>7.3999999999999996E-2</v>
      </c>
      <c r="H52" s="3">
        <v>0.9</v>
      </c>
      <c r="I52" s="3">
        <v>0.14799999999999999</v>
      </c>
      <c r="J52" s="3">
        <v>0.26100000000000001</v>
      </c>
      <c r="K52" s="3">
        <v>0</v>
      </c>
      <c r="L52" s="3">
        <v>7.9000000000000001E-2</v>
      </c>
      <c r="M52" s="3">
        <v>0</v>
      </c>
      <c r="N52" s="3">
        <v>1.4E-2</v>
      </c>
      <c r="O52" s="3">
        <v>1</v>
      </c>
      <c r="P52" s="4">
        <v>3</v>
      </c>
      <c r="Q52" s="4">
        <v>82</v>
      </c>
    </row>
    <row r="53" spans="1:17" x14ac:dyDescent="0.3">
      <c r="A53" s="4">
        <v>2024</v>
      </c>
      <c r="B53" s="4">
        <v>2</v>
      </c>
      <c r="C53" s="4">
        <v>0</v>
      </c>
      <c r="D53" t="s">
        <v>89</v>
      </c>
      <c r="E53" t="s">
        <v>90</v>
      </c>
      <c r="F53">
        <v>0</v>
      </c>
      <c r="G53" s="3">
        <v>7.0999999999999994E-2</v>
      </c>
      <c r="H53" s="3">
        <v>0.6</v>
      </c>
      <c r="I53" s="3">
        <v>9.6000000000000002E-2</v>
      </c>
      <c r="J53" s="3">
        <v>0.125</v>
      </c>
      <c r="K53" s="3">
        <v>7.0999999999999994E-2</v>
      </c>
      <c r="L53" s="3">
        <v>0.11600000000000001</v>
      </c>
      <c r="M53" s="3">
        <v>0.318</v>
      </c>
      <c r="N53" s="3">
        <v>1.4999999999999999E-2</v>
      </c>
      <c r="O53" s="3">
        <v>0.4</v>
      </c>
      <c r="P53" s="4">
        <v>32</v>
      </c>
      <c r="Q53" s="4">
        <v>32</v>
      </c>
    </row>
    <row r="54" spans="1:17" x14ac:dyDescent="0.3">
      <c r="A54" s="4">
        <v>2024</v>
      </c>
      <c r="B54" s="4">
        <v>2</v>
      </c>
      <c r="C54" s="4">
        <v>0</v>
      </c>
      <c r="D54" t="s">
        <v>91</v>
      </c>
      <c r="E54" t="s">
        <v>92</v>
      </c>
      <c r="F54">
        <v>1</v>
      </c>
      <c r="G54" s="3">
        <v>2.9000000000000001E-2</v>
      </c>
      <c r="H54" s="3">
        <v>1</v>
      </c>
      <c r="I54" s="3">
        <v>0.20699999999999999</v>
      </c>
      <c r="J54" s="3">
        <v>0.26300000000000001</v>
      </c>
      <c r="K54" s="3">
        <v>0.33300000000000002</v>
      </c>
      <c r="L54" s="3">
        <v>0.17599999999999999</v>
      </c>
      <c r="M54" s="3">
        <v>0.28599999999999998</v>
      </c>
      <c r="N54" s="3">
        <v>1.2999999999999999E-2</v>
      </c>
      <c r="O54" s="3">
        <v>0</v>
      </c>
      <c r="P54" s="4">
        <v>82</v>
      </c>
      <c r="Q54" s="4">
        <v>45</v>
      </c>
    </row>
    <row r="55" spans="1:17" x14ac:dyDescent="0.3">
      <c r="A55" s="4">
        <v>2024</v>
      </c>
      <c r="B55" s="4">
        <v>2</v>
      </c>
      <c r="C55" s="4">
        <v>0</v>
      </c>
      <c r="D55" t="s">
        <v>49</v>
      </c>
      <c r="E55" t="s">
        <v>50</v>
      </c>
      <c r="F55">
        <v>1</v>
      </c>
      <c r="G55" s="3">
        <v>6.7000000000000004E-2</v>
      </c>
      <c r="H55" s="3">
        <v>0.9</v>
      </c>
      <c r="I55" s="3">
        <v>0.2</v>
      </c>
      <c r="J55" s="3">
        <v>0.33300000000000002</v>
      </c>
      <c r="K55" s="3">
        <v>0</v>
      </c>
      <c r="L55" s="3">
        <v>0.11899999999999999</v>
      </c>
      <c r="M55" s="3">
        <v>0.28599999999999998</v>
      </c>
      <c r="N55" s="3">
        <v>0</v>
      </c>
      <c r="O55" s="3">
        <v>0</v>
      </c>
      <c r="P55" s="4">
        <v>-16</v>
      </c>
      <c r="Q55" s="4">
        <v>68</v>
      </c>
    </row>
    <row r="56" spans="1:17" x14ac:dyDescent="0.3">
      <c r="A56" s="4">
        <v>2024</v>
      </c>
      <c r="B56" s="4">
        <v>2</v>
      </c>
      <c r="C56" s="4">
        <v>0</v>
      </c>
      <c r="D56" t="s">
        <v>53</v>
      </c>
      <c r="E56" t="s">
        <v>54</v>
      </c>
      <c r="F56">
        <v>1</v>
      </c>
      <c r="G56" s="3">
        <v>0.14000000000000001</v>
      </c>
      <c r="H56" s="3">
        <v>0.8</v>
      </c>
      <c r="I56" s="3">
        <v>0.20899999999999999</v>
      </c>
      <c r="J56" s="3">
        <v>0.31</v>
      </c>
      <c r="K56" s="3">
        <v>0</v>
      </c>
      <c r="L56" s="3">
        <v>5.3999999999999999E-2</v>
      </c>
      <c r="M56" s="3">
        <v>0.2</v>
      </c>
      <c r="N56" s="3">
        <v>2.7E-2</v>
      </c>
      <c r="O56" s="3">
        <v>0.75</v>
      </c>
      <c r="P56" s="4">
        <v>167</v>
      </c>
      <c r="Q56" s="4">
        <v>145</v>
      </c>
    </row>
    <row r="57" spans="1:17" x14ac:dyDescent="0.3">
      <c r="A57" s="4">
        <v>2024</v>
      </c>
      <c r="B57" s="4">
        <v>2</v>
      </c>
      <c r="C57" s="4">
        <v>0</v>
      </c>
      <c r="D57" t="s">
        <v>51</v>
      </c>
      <c r="E57" t="s">
        <v>52</v>
      </c>
      <c r="F57">
        <v>1</v>
      </c>
      <c r="G57" s="3">
        <v>0.111</v>
      </c>
      <c r="H57" s="3">
        <v>0.56299999999999994</v>
      </c>
      <c r="I57" s="3">
        <v>9.8000000000000004E-2</v>
      </c>
      <c r="J57" s="3">
        <v>9.0999999999999998E-2</v>
      </c>
      <c r="K57" s="3">
        <v>0</v>
      </c>
      <c r="L57" s="3">
        <v>7.4999999999999997E-2</v>
      </c>
      <c r="M57" s="3">
        <v>0.125</v>
      </c>
      <c r="N57" s="3">
        <v>0.02</v>
      </c>
      <c r="O57" s="3">
        <v>0.4</v>
      </c>
      <c r="P57" s="4">
        <v>-15</v>
      </c>
      <c r="Q57" s="4">
        <v>-7</v>
      </c>
    </row>
    <row r="58" spans="1:17" x14ac:dyDescent="0.3">
      <c r="A58" s="4">
        <v>2024</v>
      </c>
      <c r="B58" s="4">
        <v>2</v>
      </c>
      <c r="C58" s="4">
        <v>0</v>
      </c>
      <c r="D58" t="s">
        <v>109</v>
      </c>
      <c r="E58" t="s">
        <v>96</v>
      </c>
      <c r="F58">
        <v>0</v>
      </c>
      <c r="G58" s="3">
        <v>6.3E-2</v>
      </c>
      <c r="H58" s="3">
        <v>0.71399999999999997</v>
      </c>
      <c r="I58" s="3">
        <v>0.11799999999999999</v>
      </c>
      <c r="J58" s="3">
        <v>6.0999999999999999E-2</v>
      </c>
      <c r="K58" s="3">
        <v>0.5</v>
      </c>
      <c r="L58" s="3">
        <v>0.02</v>
      </c>
      <c r="M58" s="3">
        <v>0.125</v>
      </c>
      <c r="N58" s="3">
        <v>0.01</v>
      </c>
      <c r="O58" s="3">
        <v>0.5</v>
      </c>
      <c r="P58" s="4">
        <v>-22</v>
      </c>
      <c r="Q58" s="4">
        <v>21</v>
      </c>
    </row>
    <row r="59" spans="1:17" x14ac:dyDescent="0.3">
      <c r="A59" s="4">
        <v>2024</v>
      </c>
      <c r="B59" s="4">
        <v>2</v>
      </c>
      <c r="C59" s="4">
        <v>0</v>
      </c>
      <c r="D59" t="s">
        <v>110</v>
      </c>
      <c r="E59" t="s">
        <v>112</v>
      </c>
      <c r="F59">
        <v>1</v>
      </c>
      <c r="G59" s="3">
        <v>3.4000000000000002E-2</v>
      </c>
      <c r="H59" s="3">
        <v>1</v>
      </c>
      <c r="I59" s="3">
        <v>0.157</v>
      </c>
      <c r="J59" s="3">
        <v>0.32</v>
      </c>
      <c r="K59" s="3">
        <v>0</v>
      </c>
      <c r="L59" s="3">
        <v>0.218</v>
      </c>
      <c r="M59" s="3">
        <v>0.33300000000000002</v>
      </c>
      <c r="N59" s="3">
        <v>1.0999999999999999E-2</v>
      </c>
      <c r="O59" s="3">
        <v>0</v>
      </c>
      <c r="P59" s="4">
        <v>52</v>
      </c>
      <c r="Q59" s="4">
        <v>46</v>
      </c>
    </row>
    <row r="60" spans="1:17" x14ac:dyDescent="0.3">
      <c r="A60" s="4">
        <v>2024</v>
      </c>
      <c r="B60" s="4">
        <v>2</v>
      </c>
      <c r="C60" s="4">
        <v>0</v>
      </c>
      <c r="D60" t="s">
        <v>110</v>
      </c>
      <c r="E60" t="s">
        <v>111</v>
      </c>
      <c r="F60">
        <v>1</v>
      </c>
      <c r="G60" s="3">
        <v>0.105</v>
      </c>
      <c r="H60" s="3">
        <v>0.57099999999999995</v>
      </c>
      <c r="I60" s="3">
        <v>0.16300000000000001</v>
      </c>
      <c r="J60" s="3">
        <v>0.20599999999999999</v>
      </c>
      <c r="K60" s="3">
        <v>0</v>
      </c>
      <c r="L60" s="3">
        <v>0.127</v>
      </c>
      <c r="M60" s="3">
        <v>0.28599999999999998</v>
      </c>
      <c r="N60" s="3">
        <v>2.4E-2</v>
      </c>
      <c r="O60" s="3">
        <v>0.4</v>
      </c>
      <c r="P60" s="4">
        <v>86</v>
      </c>
      <c r="Q60" s="4">
        <v>84</v>
      </c>
    </row>
    <row r="61" spans="1:17" x14ac:dyDescent="0.3">
      <c r="A61" s="4">
        <v>2024</v>
      </c>
      <c r="B61" s="4">
        <v>2</v>
      </c>
      <c r="C61" s="4">
        <v>1</v>
      </c>
      <c r="D61" t="s">
        <v>61</v>
      </c>
      <c r="E61" t="s">
        <v>56</v>
      </c>
      <c r="F61">
        <v>0</v>
      </c>
      <c r="G61" s="3">
        <v>0.03</v>
      </c>
      <c r="H61" s="3">
        <v>1</v>
      </c>
      <c r="I61" s="3">
        <v>0.2</v>
      </c>
      <c r="J61" s="3">
        <v>0.154</v>
      </c>
      <c r="K61" s="3">
        <v>0</v>
      </c>
      <c r="L61" s="3">
        <v>0.13600000000000001</v>
      </c>
      <c r="M61" s="3">
        <v>0.28599999999999998</v>
      </c>
      <c r="N61" s="3">
        <v>8.9999999999999993E-3</v>
      </c>
      <c r="O61" s="3">
        <v>0</v>
      </c>
      <c r="P61" s="4">
        <v>3</v>
      </c>
      <c r="Q61" s="4">
        <v>43</v>
      </c>
    </row>
    <row r="62" spans="1:17" x14ac:dyDescent="0.3">
      <c r="A62" s="4">
        <v>2024</v>
      </c>
      <c r="B62" s="4">
        <v>2</v>
      </c>
      <c r="C62" s="4">
        <v>1</v>
      </c>
      <c r="D62" t="s">
        <v>68</v>
      </c>
      <c r="E62" t="s">
        <v>69</v>
      </c>
      <c r="F62">
        <v>1</v>
      </c>
      <c r="G62" s="3">
        <v>2.3E-2</v>
      </c>
      <c r="H62" s="3">
        <v>0.75</v>
      </c>
      <c r="I62" s="3">
        <v>0.193</v>
      </c>
      <c r="J62" s="3">
        <v>0.42099999999999999</v>
      </c>
      <c r="K62" s="3">
        <v>1</v>
      </c>
      <c r="L62" s="3">
        <v>0.154</v>
      </c>
      <c r="M62" s="3">
        <v>0.36399999999999999</v>
      </c>
      <c r="N62" s="3">
        <v>8.9999999999999993E-3</v>
      </c>
      <c r="O62" s="3">
        <v>0</v>
      </c>
      <c r="P62" s="4">
        <v>-2</v>
      </c>
      <c r="Q62" s="4">
        <v>57</v>
      </c>
    </row>
    <row r="63" spans="1:17" x14ac:dyDescent="0.3">
      <c r="A63" s="4">
        <v>2024</v>
      </c>
      <c r="B63" s="4">
        <v>2</v>
      </c>
      <c r="C63" s="4">
        <v>1</v>
      </c>
      <c r="D63" t="s">
        <v>62</v>
      </c>
      <c r="E63" t="s">
        <v>63</v>
      </c>
      <c r="F63">
        <v>1</v>
      </c>
      <c r="G63" s="3">
        <v>4.2999999999999997E-2</v>
      </c>
      <c r="H63" s="3">
        <v>0.55600000000000005</v>
      </c>
      <c r="I63" s="3">
        <v>0.16700000000000001</v>
      </c>
      <c r="J63" s="3">
        <v>0.19600000000000001</v>
      </c>
      <c r="K63" s="3">
        <v>0.125</v>
      </c>
      <c r="L63" s="3">
        <v>7.0999999999999994E-2</v>
      </c>
      <c r="M63" s="3">
        <v>0</v>
      </c>
      <c r="N63" s="3">
        <v>1.2E-2</v>
      </c>
      <c r="O63" s="3">
        <v>1</v>
      </c>
      <c r="P63" s="4">
        <v>26</v>
      </c>
      <c r="Q63" s="4">
        <v>46</v>
      </c>
    </row>
    <row r="64" spans="1:17" x14ac:dyDescent="0.3">
      <c r="A64" s="4">
        <v>2024</v>
      </c>
      <c r="B64" s="4">
        <v>2</v>
      </c>
      <c r="C64" s="4">
        <v>1</v>
      </c>
      <c r="D64" t="s">
        <v>64</v>
      </c>
      <c r="E64" t="s">
        <v>65</v>
      </c>
      <c r="F64">
        <v>1</v>
      </c>
      <c r="G64" s="3">
        <v>4.2999999999999997E-2</v>
      </c>
      <c r="H64" s="3">
        <v>1</v>
      </c>
      <c r="I64" s="3">
        <v>0.17</v>
      </c>
      <c r="J64" s="3">
        <v>0.29399999999999998</v>
      </c>
      <c r="K64" s="3">
        <v>0</v>
      </c>
      <c r="L64" s="3">
        <v>0.08</v>
      </c>
      <c r="M64" s="3">
        <v>0.111</v>
      </c>
      <c r="N64" s="3">
        <v>1.7999999999999999E-2</v>
      </c>
      <c r="O64" s="3">
        <v>0</v>
      </c>
      <c r="P64" s="4">
        <v>-5</v>
      </c>
      <c r="Q64" s="4">
        <v>73</v>
      </c>
    </row>
    <row r="65" spans="1:17" x14ac:dyDescent="0.3">
      <c r="A65" s="4">
        <v>2024</v>
      </c>
      <c r="B65" s="4">
        <v>2</v>
      </c>
      <c r="C65" s="4">
        <v>1</v>
      </c>
      <c r="D65" t="s">
        <v>83</v>
      </c>
      <c r="E65" t="s">
        <v>84</v>
      </c>
      <c r="F65">
        <v>0</v>
      </c>
      <c r="G65" s="3">
        <v>6.2E-2</v>
      </c>
      <c r="H65" s="3">
        <v>0.5</v>
      </c>
      <c r="I65" s="3">
        <v>0.16900000000000001</v>
      </c>
      <c r="J65" s="3">
        <v>0.25</v>
      </c>
      <c r="K65" s="3">
        <v>0.2</v>
      </c>
      <c r="L65" s="3">
        <v>0.2</v>
      </c>
      <c r="M65" s="3">
        <v>0.42899999999999999</v>
      </c>
      <c r="N65" s="3">
        <v>6.0000000000000001E-3</v>
      </c>
      <c r="O65" s="3">
        <v>1</v>
      </c>
      <c r="P65" s="4">
        <v>32</v>
      </c>
      <c r="Q65" s="4">
        <v>87</v>
      </c>
    </row>
    <row r="66" spans="1:17" x14ac:dyDescent="0.3">
      <c r="A66" s="4">
        <v>2024</v>
      </c>
      <c r="B66" s="4">
        <v>2</v>
      </c>
      <c r="C66" s="4">
        <v>0</v>
      </c>
      <c r="D66" t="s">
        <v>55</v>
      </c>
      <c r="E66" t="s">
        <v>56</v>
      </c>
      <c r="F66">
        <v>0</v>
      </c>
      <c r="G66" s="3">
        <v>4.7E-2</v>
      </c>
      <c r="H66" s="3">
        <v>0.77800000000000002</v>
      </c>
      <c r="I66" s="3">
        <v>0.17799999999999999</v>
      </c>
      <c r="J66" s="3">
        <v>0.25600000000000001</v>
      </c>
      <c r="K66" s="3">
        <v>0.33300000000000002</v>
      </c>
      <c r="L66" s="3">
        <v>9.7000000000000003E-2</v>
      </c>
      <c r="M66" s="3">
        <v>0.4</v>
      </c>
      <c r="N66" s="3">
        <v>7.0000000000000001E-3</v>
      </c>
      <c r="O66" s="3">
        <v>0</v>
      </c>
      <c r="P66" s="4">
        <v>-23</v>
      </c>
      <c r="Q66" s="4">
        <v>13</v>
      </c>
    </row>
    <row r="67" spans="1:17" x14ac:dyDescent="0.3">
      <c r="A67" s="4">
        <v>2024</v>
      </c>
      <c r="B67" s="4">
        <v>2</v>
      </c>
      <c r="C67" s="4">
        <v>0</v>
      </c>
      <c r="D67" t="s">
        <v>57</v>
      </c>
      <c r="E67" t="s">
        <v>58</v>
      </c>
      <c r="F67">
        <v>1</v>
      </c>
      <c r="G67" s="3">
        <v>0.04</v>
      </c>
      <c r="H67" s="3">
        <v>0.6</v>
      </c>
      <c r="I67" s="3">
        <v>0.153</v>
      </c>
      <c r="J67" s="3">
        <v>0.25</v>
      </c>
      <c r="K67" s="3">
        <v>0</v>
      </c>
      <c r="L67" s="3">
        <v>5.3999999999999999E-2</v>
      </c>
      <c r="M67" s="3">
        <v>0.111</v>
      </c>
      <c r="N67" s="3">
        <v>0</v>
      </c>
      <c r="O67" s="3">
        <v>0</v>
      </c>
      <c r="P67" s="4">
        <v>49</v>
      </c>
      <c r="Q67" s="4">
        <v>107</v>
      </c>
    </row>
  </sheetData>
  <sortState xmlns:xlrd2="http://schemas.microsoft.com/office/spreadsheetml/2017/richdata2" ref="A2:Q67">
    <sortCondition ref="D1:D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 Stats</vt:lpstr>
      <vt:lpstr>Career Stats</vt:lpstr>
      <vt:lpstr>Winners and UE Stats</vt:lpstr>
      <vt:lpstr>Key Points</vt:lpstr>
      <vt:lpstr>Service Stats</vt:lpstr>
      <vt:lpstr>Return Stats</vt:lpstr>
      <vt:lpstr>Rally Stats</vt:lpstr>
      <vt:lpstr>Tactics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Raucci</dc:creator>
  <cp:lastModifiedBy>Mike Raucci</cp:lastModifiedBy>
  <dcterms:created xsi:type="dcterms:W3CDTF">2024-11-07T10:22:02Z</dcterms:created>
  <dcterms:modified xsi:type="dcterms:W3CDTF">2024-11-12T03:12:35Z</dcterms:modified>
</cp:coreProperties>
</file>