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-440" windowWidth="28800" windowHeight="18000" tabRatio="500"/>
    <workbookView xWindow="14400" yWindow="0" windowWidth="14400" windowHeight="16340" tabRatio="500" activeTab="1"/>
  </bookViews>
  <sheets>
    <sheet name="Data" sheetId="1" r:id="rId1"/>
    <sheet name="Top Teams - Pick list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13" i="1" l="1"/>
  <c r="AG76" i="1"/>
  <c r="AG168" i="1"/>
  <c r="AG93" i="1"/>
  <c r="AG169" i="1"/>
  <c r="AG73" i="1"/>
  <c r="AG22" i="1"/>
  <c r="AG94" i="1"/>
  <c r="AG19" i="1"/>
  <c r="AG72" i="1"/>
  <c r="AG17" i="1"/>
  <c r="AG28" i="1"/>
  <c r="AG29" i="1"/>
  <c r="AG79" i="1"/>
  <c r="AG97" i="1"/>
  <c r="AG26" i="1"/>
  <c r="AG23" i="1"/>
  <c r="AG372" i="1"/>
  <c r="AG64" i="1"/>
  <c r="AG21" i="1"/>
  <c r="AG95" i="1"/>
  <c r="AG10" i="1"/>
  <c r="AG77" i="1"/>
  <c r="AG96" i="1"/>
  <c r="AG80" i="1"/>
  <c r="AG99" i="1"/>
  <c r="AG101" i="1"/>
  <c r="AG74" i="1"/>
  <c r="AG31" i="1"/>
  <c r="AG24" i="1"/>
  <c r="AG27" i="1"/>
  <c r="AG171" i="1"/>
  <c r="AG62" i="1"/>
  <c r="AG13" i="1"/>
  <c r="AG90" i="1"/>
  <c r="AG102" i="1"/>
  <c r="AG39" i="1"/>
  <c r="AG214" i="1"/>
  <c r="AG70" i="1"/>
  <c r="AG369" i="1"/>
  <c r="AG114" i="1"/>
  <c r="AG218" i="1"/>
  <c r="AG219" i="1"/>
  <c r="AG220" i="1"/>
  <c r="AG4" i="1"/>
  <c r="AG128" i="1"/>
  <c r="AG172" i="1"/>
  <c r="AG49" i="1"/>
  <c r="AG148" i="1"/>
  <c r="AG47" i="1"/>
  <c r="AG110" i="1"/>
  <c r="AG176" i="1"/>
  <c r="AG175" i="1"/>
  <c r="AG405" i="1"/>
  <c r="AG34" i="1"/>
  <c r="AG100" i="1"/>
  <c r="AG404" i="1"/>
  <c r="AG129" i="1"/>
  <c r="AG203" i="1"/>
  <c r="AG202" i="1"/>
  <c r="AG268" i="1"/>
  <c r="AG139" i="1"/>
  <c r="AG356" i="1"/>
  <c r="AG65" i="1"/>
  <c r="AG130" i="1"/>
  <c r="AG131" i="1"/>
  <c r="AG179" i="1"/>
  <c r="AG347" i="1"/>
  <c r="AG370" i="1"/>
  <c r="AG103" i="1"/>
  <c r="AG182" i="1"/>
  <c r="AG16" i="1"/>
  <c r="AG45" i="1"/>
  <c r="AG160" i="1"/>
  <c r="AG217" i="1"/>
  <c r="AG40" i="1"/>
  <c r="AG42" i="1"/>
  <c r="AG159" i="1"/>
  <c r="AG186" i="1"/>
  <c r="AG173" i="1"/>
  <c r="AG56" i="1"/>
  <c r="AG215" i="1"/>
  <c r="AG246" i="1"/>
  <c r="AG377" i="1"/>
  <c r="AG138" i="1"/>
  <c r="AG141" i="1"/>
  <c r="AG140" i="1"/>
  <c r="AG149" i="1"/>
  <c r="AG150" i="1"/>
  <c r="AG115" i="1"/>
  <c r="AG222" i="1"/>
  <c r="AG43" i="1"/>
  <c r="AG109" i="1"/>
  <c r="AG105" i="1"/>
  <c r="AG174" i="1"/>
  <c r="AG82" i="1"/>
  <c r="AG225" i="1"/>
  <c r="AG151" i="1"/>
  <c r="AG191" i="1"/>
  <c r="AG188" i="1"/>
  <c r="AG378" i="1"/>
  <c r="AG9" i="1"/>
  <c r="AG224" i="1"/>
  <c r="AG57" i="1"/>
  <c r="AG63" i="1"/>
  <c r="AG58" i="1"/>
  <c r="AG66" i="1"/>
  <c r="AG59" i="1"/>
  <c r="AG60" i="1"/>
  <c r="AG113" i="1"/>
  <c r="AG178" i="1"/>
  <c r="AG177" i="1"/>
  <c r="AG91" i="1"/>
  <c r="AG132" i="1"/>
  <c r="AG133" i="1"/>
  <c r="AG142" i="1"/>
  <c r="AG204" i="1"/>
  <c r="AG371" i="1"/>
  <c r="AG156" i="1"/>
  <c r="AG164" i="1"/>
  <c r="AG357" i="1"/>
  <c r="AG384" i="1"/>
  <c r="AG382" i="1"/>
  <c r="AG228" i="1"/>
  <c r="AG227" i="1"/>
  <c r="AG226" i="1"/>
  <c r="AG83" i="1"/>
  <c r="AG146" i="1"/>
  <c r="AG389" i="1"/>
  <c r="AG390" i="1"/>
  <c r="AG359" i="1"/>
  <c r="AG46" i="1"/>
  <c r="AG385" i="1"/>
  <c r="AG134" i="1"/>
  <c r="AG397" i="1"/>
  <c r="AG299" i="1"/>
  <c r="AG258" i="1"/>
  <c r="AG300" i="1"/>
  <c r="AG245" i="1"/>
  <c r="AG342" i="1"/>
  <c r="AG301" i="1"/>
  <c r="AG231" i="1"/>
  <c r="AG260" i="1"/>
  <c r="AG398" i="1"/>
  <c r="AG388" i="1"/>
  <c r="AG302" i="1"/>
  <c r="AG292" i="1"/>
  <c r="AG303" i="1"/>
  <c r="AG234" i="1"/>
  <c r="AG267" i="1"/>
  <c r="AG367" i="1"/>
  <c r="AG353" i="1"/>
  <c r="AG304" i="1"/>
  <c r="AG305" i="1"/>
  <c r="AG394" i="1"/>
  <c r="AG306" i="1"/>
  <c r="AG307" i="1"/>
  <c r="AG293" i="1"/>
  <c r="AG363" i="1"/>
  <c r="AG308" i="1"/>
  <c r="AG241" i="1"/>
  <c r="AG309" i="1"/>
  <c r="AG297" i="1"/>
  <c r="AG248" i="1"/>
  <c r="AG351" i="1"/>
  <c r="AG339" i="1"/>
  <c r="AG399" i="1"/>
  <c r="AG310" i="1"/>
  <c r="AG294" i="1"/>
  <c r="AG311" i="1"/>
  <c r="AG312" i="1"/>
  <c r="AG313" i="1"/>
  <c r="AG314" i="1"/>
  <c r="AG262" i="1"/>
  <c r="AG349" i="1"/>
  <c r="AG232" i="1"/>
  <c r="AG315" i="1"/>
  <c r="AG316" i="1"/>
  <c r="AG317" i="1"/>
  <c r="AG271" i="1"/>
  <c r="AG318" i="1"/>
  <c r="AG319" i="1"/>
  <c r="AG283" i="1"/>
  <c r="AG320" i="1"/>
  <c r="AG321" i="1"/>
  <c r="AG322" i="1"/>
  <c r="AG323" i="1"/>
  <c r="AG324" i="1"/>
  <c r="AG269" i="1"/>
  <c r="AG270" i="1"/>
  <c r="AG250" i="1"/>
  <c r="AG325" i="1"/>
  <c r="AG298" i="1"/>
  <c r="AG345" i="1"/>
  <c r="AG355" i="1"/>
  <c r="AG354" i="1"/>
  <c r="AG263" i="1"/>
  <c r="AG350" i="1"/>
  <c r="AG365" i="1"/>
  <c r="AG348" i="1"/>
  <c r="AG335" i="1"/>
  <c r="AG326" i="1"/>
  <c r="AG259" i="1"/>
  <c r="AG233" i="1"/>
  <c r="AG327" i="1"/>
  <c r="AG244" i="1"/>
  <c r="AG328" i="1"/>
  <c r="AG329" i="1"/>
  <c r="AG264" i="1"/>
  <c r="AG330" i="1"/>
  <c r="AG289" i="1"/>
  <c r="AG346" i="1"/>
  <c r="AG331" i="1"/>
  <c r="AG334" i="1"/>
  <c r="AG265" i="1"/>
  <c r="AG243" i="1"/>
  <c r="AG336" i="1"/>
  <c r="AG332" i="1"/>
  <c r="AG366" i="1"/>
  <c r="AG242" i="1"/>
  <c r="AG400" i="1"/>
  <c r="AG291" i="1"/>
  <c r="AG295" i="1"/>
  <c r="AG337" i="1"/>
  <c r="AG290" i="1"/>
  <c r="AG266" i="1"/>
  <c r="AG338" i="1"/>
  <c r="AG261" i="1"/>
  <c r="AG247" i="1"/>
  <c r="AG15" i="1"/>
  <c r="AG296" i="1"/>
  <c r="AG37" i="1"/>
  <c r="AG333" i="1"/>
  <c r="AG221" i="1"/>
  <c r="AG392" i="1"/>
  <c r="AG374" i="1"/>
  <c r="AG53" i="1"/>
  <c r="AG11" i="1"/>
  <c r="AG122" i="1"/>
  <c r="AG194" i="1"/>
  <c r="AG127" i="1"/>
  <c r="AG207" i="1"/>
  <c r="AG380" i="1"/>
  <c r="AG406" i="1"/>
  <c r="AG106" i="1"/>
  <c r="AG67" i="1"/>
  <c r="AG170" i="1"/>
  <c r="AG12" i="1"/>
  <c r="AG48" i="1"/>
  <c r="AG364" i="1"/>
  <c r="AG116" i="1"/>
  <c r="AG145" i="1"/>
  <c r="AG340" i="1"/>
  <c r="AG368" i="1"/>
  <c r="AG381" i="1"/>
  <c r="AG249" i="1"/>
  <c r="AG256" i="1"/>
  <c r="AG362" i="1"/>
  <c r="AG88" i="1"/>
  <c r="AG402" i="1"/>
  <c r="O184" i="1"/>
  <c r="L184" i="1"/>
  <c r="I184" i="1"/>
  <c r="E184" i="1"/>
  <c r="O54" i="1"/>
  <c r="L54" i="1"/>
  <c r="I54" i="1"/>
  <c r="E54" i="1"/>
  <c r="O330" i="1"/>
  <c r="L330" i="1"/>
  <c r="I330" i="1"/>
  <c r="E330" i="1"/>
  <c r="O329" i="1"/>
  <c r="L329" i="1"/>
  <c r="I329" i="1"/>
  <c r="E329" i="1"/>
  <c r="O251" i="1"/>
  <c r="L251" i="1"/>
  <c r="I251" i="1"/>
  <c r="E251" i="1"/>
  <c r="O275" i="1"/>
  <c r="L275" i="1"/>
  <c r="I275" i="1"/>
  <c r="E275" i="1"/>
  <c r="O213" i="1"/>
  <c r="L213" i="1"/>
  <c r="I213" i="1"/>
  <c r="E213" i="1"/>
  <c r="O358" i="1"/>
  <c r="L358" i="1"/>
  <c r="I358" i="1"/>
  <c r="E358" i="1"/>
  <c r="O69" i="1"/>
  <c r="L69" i="1"/>
  <c r="I69" i="1"/>
  <c r="E69" i="1"/>
  <c r="O235" i="1"/>
  <c r="L235" i="1"/>
  <c r="I235" i="1"/>
  <c r="E235" i="1"/>
  <c r="O8" i="1"/>
  <c r="L8" i="1"/>
  <c r="I8" i="1"/>
  <c r="E8" i="1"/>
  <c r="O117" i="1"/>
  <c r="L117" i="1"/>
  <c r="I117" i="1"/>
  <c r="E117" i="1"/>
  <c r="O201" i="1"/>
  <c r="L201" i="1"/>
  <c r="I201" i="1"/>
  <c r="E201" i="1"/>
  <c r="O346" i="1"/>
  <c r="L346" i="1"/>
  <c r="I346" i="1"/>
  <c r="E346" i="1"/>
  <c r="O83" i="1"/>
  <c r="L83" i="1"/>
  <c r="I83" i="1"/>
  <c r="E83" i="1"/>
  <c r="O63" i="1"/>
  <c r="L63" i="1"/>
  <c r="I63" i="1"/>
  <c r="E63" i="1"/>
  <c r="O111" i="1"/>
  <c r="L111" i="1"/>
  <c r="I111" i="1"/>
  <c r="E111" i="1"/>
  <c r="O149" i="1"/>
  <c r="L149" i="1"/>
  <c r="I149" i="1"/>
  <c r="E149" i="1"/>
  <c r="O115" i="1"/>
  <c r="L115" i="1"/>
  <c r="I115" i="1"/>
  <c r="E115" i="1"/>
  <c r="O70" i="1"/>
  <c r="L70" i="1"/>
  <c r="I70" i="1"/>
  <c r="E70" i="1"/>
  <c r="O281" i="1"/>
  <c r="L281" i="1"/>
  <c r="I281" i="1"/>
  <c r="E281" i="1"/>
  <c r="O328" i="1"/>
  <c r="L328" i="1"/>
  <c r="I328" i="1"/>
  <c r="E328" i="1"/>
  <c r="O377" i="1"/>
  <c r="L377" i="1"/>
  <c r="I377" i="1"/>
  <c r="E377" i="1"/>
  <c r="O174" i="1"/>
  <c r="L174" i="1"/>
  <c r="I174" i="1"/>
  <c r="E174" i="1"/>
  <c r="O62" i="1"/>
  <c r="L62" i="1"/>
  <c r="I62" i="1"/>
  <c r="E62" i="1"/>
  <c r="O38" i="1"/>
  <c r="L38" i="1"/>
  <c r="I38" i="1"/>
  <c r="E38" i="1"/>
  <c r="O264" i="1"/>
  <c r="L264" i="1"/>
  <c r="I264" i="1"/>
  <c r="E264" i="1"/>
  <c r="O6" i="1"/>
  <c r="L6" i="1"/>
  <c r="I6" i="1"/>
  <c r="E6" i="1"/>
  <c r="O331" i="1"/>
  <c r="L331" i="1"/>
  <c r="I331" i="1"/>
  <c r="E331" i="1"/>
  <c r="O386" i="1"/>
  <c r="L386" i="1"/>
  <c r="I386" i="1"/>
  <c r="E386" i="1"/>
  <c r="O130" i="1"/>
  <c r="L130" i="1"/>
  <c r="I130" i="1"/>
  <c r="E130" i="1"/>
  <c r="O217" i="1"/>
  <c r="L217" i="1"/>
  <c r="I217" i="1"/>
  <c r="E217" i="1"/>
  <c r="O400" i="1"/>
  <c r="L400" i="1"/>
  <c r="I400" i="1"/>
  <c r="E400" i="1"/>
  <c r="O205" i="1"/>
  <c r="L205" i="1"/>
  <c r="I205" i="1"/>
  <c r="E205" i="1"/>
  <c r="O265" i="1"/>
  <c r="L265" i="1"/>
  <c r="I265" i="1"/>
  <c r="E265" i="1"/>
  <c r="O87" i="1"/>
  <c r="L87" i="1"/>
  <c r="I87" i="1"/>
  <c r="E87" i="1"/>
  <c r="O344" i="1"/>
  <c r="L344" i="1"/>
  <c r="I344" i="1"/>
  <c r="E344" i="1"/>
  <c r="O162" i="1"/>
  <c r="L162" i="1"/>
  <c r="I162" i="1"/>
  <c r="E162" i="1"/>
  <c r="O72" i="1"/>
  <c r="L72" i="1"/>
  <c r="I72" i="1"/>
  <c r="E72" i="1"/>
  <c r="O165" i="1"/>
  <c r="L165" i="1"/>
  <c r="I165" i="1"/>
  <c r="E165" i="1"/>
  <c r="O335" i="1"/>
  <c r="L335" i="1"/>
  <c r="I335" i="1"/>
  <c r="E335" i="1"/>
  <c r="O282" i="1"/>
  <c r="L282" i="1"/>
  <c r="I282" i="1"/>
  <c r="E282" i="1"/>
  <c r="O396" i="1"/>
  <c r="L396" i="1"/>
  <c r="I396" i="1"/>
  <c r="E396" i="1"/>
  <c r="O20" i="1"/>
  <c r="L20" i="1"/>
  <c r="I20" i="1"/>
  <c r="E20" i="1"/>
  <c r="O102" i="1"/>
  <c r="L102" i="1"/>
  <c r="I102" i="1"/>
  <c r="E102" i="1"/>
  <c r="O21" i="1"/>
  <c r="L21" i="1"/>
  <c r="I21" i="1"/>
  <c r="E21" i="1"/>
  <c r="O357" i="1"/>
  <c r="L357" i="1"/>
  <c r="I357" i="1"/>
  <c r="E357" i="1"/>
  <c r="O185" i="1"/>
  <c r="L185" i="1"/>
  <c r="I185" i="1"/>
  <c r="E185" i="1"/>
  <c r="O356" i="1"/>
  <c r="L356" i="1"/>
  <c r="I356" i="1"/>
  <c r="E356" i="1"/>
  <c r="O338" i="1"/>
  <c r="L338" i="1"/>
  <c r="I338" i="1"/>
  <c r="E338" i="1"/>
  <c r="O337" i="1"/>
  <c r="L337" i="1"/>
  <c r="I337" i="1"/>
  <c r="E337" i="1"/>
  <c r="O276" i="1"/>
  <c r="L276" i="1"/>
  <c r="I276" i="1"/>
  <c r="E276" i="1"/>
  <c r="O55" i="1"/>
  <c r="L55" i="1"/>
  <c r="I55" i="1"/>
  <c r="E55" i="1"/>
  <c r="O94" i="1"/>
  <c r="L94" i="1"/>
  <c r="I94" i="1"/>
  <c r="E94" i="1"/>
  <c r="O95" i="1"/>
  <c r="L95" i="1"/>
  <c r="I95" i="1"/>
  <c r="E95" i="1"/>
  <c r="O216" i="1"/>
  <c r="L216" i="1"/>
  <c r="I216" i="1"/>
  <c r="E216" i="1"/>
  <c r="O24" i="1"/>
  <c r="L24" i="1"/>
  <c r="I24" i="1"/>
  <c r="E24" i="1"/>
  <c r="O405" i="1"/>
  <c r="L405" i="1"/>
  <c r="I405" i="1"/>
  <c r="E405" i="1"/>
  <c r="O247" i="1"/>
  <c r="L247" i="1"/>
  <c r="I247" i="1"/>
  <c r="E247" i="1"/>
  <c r="O66" i="1"/>
  <c r="L66" i="1"/>
  <c r="I66" i="1"/>
  <c r="E66" i="1"/>
  <c r="O239" i="1"/>
  <c r="L239" i="1"/>
  <c r="I239" i="1"/>
  <c r="E239" i="1"/>
  <c r="O154" i="1"/>
  <c r="L154" i="1"/>
  <c r="I154" i="1"/>
  <c r="E154" i="1"/>
  <c r="O32" i="1"/>
  <c r="L32" i="1"/>
  <c r="I32" i="1"/>
  <c r="E32" i="1"/>
  <c r="O373" i="1"/>
  <c r="L373" i="1"/>
  <c r="I373" i="1"/>
  <c r="E373" i="1"/>
  <c r="O242" i="1"/>
  <c r="L242" i="1"/>
  <c r="I242" i="1"/>
  <c r="E242" i="1"/>
  <c r="O147" i="1"/>
  <c r="L147" i="1"/>
  <c r="I147" i="1"/>
  <c r="E147" i="1"/>
  <c r="O243" i="1"/>
  <c r="L243" i="1"/>
  <c r="I243" i="1"/>
  <c r="E243" i="1"/>
  <c r="O35" i="1"/>
  <c r="L35" i="1"/>
  <c r="I35" i="1"/>
  <c r="E35" i="1"/>
  <c r="O361" i="1"/>
  <c r="L361" i="1"/>
  <c r="I361" i="1"/>
  <c r="E361" i="1"/>
  <c r="O336" i="1"/>
  <c r="L336" i="1"/>
  <c r="I336" i="1"/>
  <c r="E336" i="1"/>
  <c r="O151" i="1"/>
  <c r="L151" i="1"/>
  <c r="I151" i="1"/>
  <c r="E151" i="1"/>
  <c r="O81" i="1"/>
  <c r="L81" i="1"/>
  <c r="I81" i="1"/>
  <c r="E81" i="1"/>
  <c r="O366" i="1"/>
  <c r="L366" i="1"/>
  <c r="I366" i="1"/>
  <c r="E366" i="1"/>
  <c r="O332" i="1"/>
  <c r="L332" i="1"/>
  <c r="I332" i="1"/>
  <c r="E332" i="1"/>
  <c r="O238" i="1"/>
  <c r="L238" i="1"/>
  <c r="I238" i="1"/>
  <c r="E238" i="1"/>
  <c r="O27" i="1"/>
  <c r="L27" i="1"/>
  <c r="I27" i="1"/>
  <c r="E27" i="1"/>
  <c r="O92" i="1"/>
  <c r="L92" i="1"/>
  <c r="I92" i="1"/>
  <c r="E92" i="1"/>
  <c r="O183" i="1"/>
  <c r="L183" i="1"/>
  <c r="I183" i="1"/>
  <c r="E183" i="1"/>
  <c r="O190" i="1"/>
  <c r="L190" i="1"/>
  <c r="I190" i="1"/>
  <c r="E190" i="1"/>
  <c r="O334" i="1"/>
  <c r="L334" i="1"/>
  <c r="I334" i="1"/>
  <c r="E334" i="1"/>
  <c r="AG184" i="1"/>
  <c r="AG201" i="1"/>
  <c r="AG87" i="1"/>
  <c r="AG288" i="1"/>
  <c r="AG190" i="1"/>
  <c r="AI334" i="1"/>
  <c r="E600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I600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L600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O600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AG183" i="1"/>
  <c r="AG92" i="1"/>
  <c r="AG238" i="1"/>
  <c r="AG81" i="1"/>
  <c r="AG361" i="1"/>
  <c r="AG35" i="1"/>
  <c r="AG147" i="1"/>
  <c r="AG373" i="1"/>
  <c r="AG32" i="1"/>
  <c r="AG154" i="1"/>
  <c r="AG239" i="1"/>
  <c r="AG216" i="1"/>
  <c r="AG55" i="1"/>
  <c r="AG276" i="1"/>
  <c r="AG185" i="1"/>
  <c r="AG20" i="1"/>
  <c r="AG396" i="1"/>
  <c r="AG282" i="1"/>
  <c r="AG165" i="1"/>
  <c r="AG162" i="1"/>
  <c r="AG344" i="1"/>
  <c r="AG205" i="1"/>
  <c r="AG386" i="1"/>
  <c r="AG6" i="1"/>
  <c r="AG38" i="1"/>
  <c r="AG281" i="1"/>
  <c r="AG111" i="1"/>
  <c r="AG117" i="1"/>
  <c r="AG8" i="1"/>
  <c r="AG235" i="1"/>
  <c r="AG69" i="1"/>
  <c r="AG358" i="1"/>
  <c r="AG213" i="1"/>
  <c r="AG275" i="1"/>
  <c r="AG251" i="1"/>
  <c r="AG54" i="1"/>
  <c r="AG600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401" i="1"/>
  <c r="AG393" i="1"/>
  <c r="AG341" i="1"/>
  <c r="AG107" i="1"/>
  <c r="AG375" i="1"/>
  <c r="AG206" i="1"/>
  <c r="AG193" i="1"/>
  <c r="AG196" i="1"/>
  <c r="AG189" i="1"/>
  <c r="AI190" i="1"/>
  <c r="AG143" i="1"/>
  <c r="AG161" i="1"/>
  <c r="AG197" i="1"/>
  <c r="AI183" i="1"/>
  <c r="AG126" i="1"/>
  <c r="AI92" i="1"/>
  <c r="AG30" i="1"/>
  <c r="AI27" i="1"/>
  <c r="AG25" i="1"/>
  <c r="AG360" i="1"/>
  <c r="AG387" i="1"/>
  <c r="AG118" i="1"/>
  <c r="AG343" i="1"/>
  <c r="AG237" i="1"/>
  <c r="AI238" i="1"/>
  <c r="AI332" i="1"/>
  <c r="AI366" i="1"/>
  <c r="AG85" i="1"/>
  <c r="AG158" i="1"/>
  <c r="AG229" i="1"/>
  <c r="AI81" i="1"/>
  <c r="AI151" i="1"/>
  <c r="AG181" i="1"/>
  <c r="AI336" i="1"/>
  <c r="AI361" i="1"/>
  <c r="AG155" i="1"/>
  <c r="AG5" i="1"/>
  <c r="AG98" i="1"/>
  <c r="AI35" i="1"/>
  <c r="AG199" i="1"/>
  <c r="AG210" i="1"/>
  <c r="AI243" i="1"/>
  <c r="AG153" i="1"/>
  <c r="AG253" i="1"/>
  <c r="AG120" i="1"/>
  <c r="AI147" i="1"/>
  <c r="AI242" i="1"/>
  <c r="AI373" i="1"/>
  <c r="AG44" i="1"/>
  <c r="AG52" i="1"/>
  <c r="AI32" i="1"/>
  <c r="AG352" i="1"/>
  <c r="AG89" i="1"/>
  <c r="AI154" i="1"/>
  <c r="AG61" i="1"/>
  <c r="AG195" i="1"/>
  <c r="AI239" i="1"/>
  <c r="AG108" i="1"/>
  <c r="AI66" i="1"/>
  <c r="AI247" i="1"/>
  <c r="AI405" i="1"/>
  <c r="AI24" i="1"/>
  <c r="AG51" i="1"/>
  <c r="AG167" i="1"/>
  <c r="AI216" i="1"/>
  <c r="AG187" i="1"/>
  <c r="AG78" i="1"/>
  <c r="AI95" i="1"/>
  <c r="AG136" i="1"/>
  <c r="AI94" i="1"/>
  <c r="AG273" i="1"/>
  <c r="AG383" i="1"/>
  <c r="AI55" i="1"/>
  <c r="AG33" i="1"/>
  <c r="AI276" i="1"/>
  <c r="AG212" i="1"/>
  <c r="AI337" i="1"/>
  <c r="AI338" i="1"/>
  <c r="AI356" i="1"/>
  <c r="AI185" i="1"/>
  <c r="AI357" i="1"/>
  <c r="AG403" i="1"/>
  <c r="AI21" i="1"/>
  <c r="AG121" i="1"/>
  <c r="AG68" i="1"/>
  <c r="AG36" i="1"/>
  <c r="AG104" i="1"/>
  <c r="AI102" i="1"/>
  <c r="AG157" i="1"/>
  <c r="AG14" i="1"/>
  <c r="AG223" i="1"/>
  <c r="AG71" i="1"/>
  <c r="AG18" i="1"/>
  <c r="AI20" i="1"/>
  <c r="AG254" i="1"/>
  <c r="AG287" i="1"/>
  <c r="AG395" i="1"/>
  <c r="AI396" i="1"/>
  <c r="AG255" i="1"/>
  <c r="AG274" i="1"/>
  <c r="AI282" i="1"/>
  <c r="AG285" i="1"/>
  <c r="AI335" i="1"/>
  <c r="AG240" i="1"/>
  <c r="AG163" i="1"/>
  <c r="AI165" i="1"/>
  <c r="AI72" i="1"/>
  <c r="AG198" i="1"/>
  <c r="AI162" i="1"/>
  <c r="AG208" i="1"/>
  <c r="AG84" i="1"/>
  <c r="AI344" i="1"/>
  <c r="AG279" i="1"/>
  <c r="AG200" i="1"/>
  <c r="AG86" i="1"/>
  <c r="AI87" i="1"/>
  <c r="AI265" i="1"/>
  <c r="AG277" i="1"/>
  <c r="AG144" i="1"/>
  <c r="AI205" i="1"/>
  <c r="AI400" i="1"/>
  <c r="AI217" i="1"/>
  <c r="AI130" i="1"/>
  <c r="AG230" i="1"/>
  <c r="AI386" i="1"/>
  <c r="AI331" i="1"/>
  <c r="AG123" i="1"/>
  <c r="AI6" i="1"/>
  <c r="AI264" i="1"/>
  <c r="AG125" i="1"/>
  <c r="AI38" i="1"/>
  <c r="AI62" i="1"/>
  <c r="AI174" i="1"/>
  <c r="AG376" i="1"/>
  <c r="AI377" i="1"/>
  <c r="AI328" i="1"/>
  <c r="AG252" i="1"/>
  <c r="AG280" i="1"/>
  <c r="AI281" i="1"/>
  <c r="AG75" i="1"/>
  <c r="AI70" i="1"/>
  <c r="AI115" i="1"/>
  <c r="AI149" i="1"/>
  <c r="AI111" i="1"/>
  <c r="AI63" i="1"/>
  <c r="AG119" i="1"/>
  <c r="AI83" i="1"/>
  <c r="AI346" i="1"/>
  <c r="AG166" i="1"/>
  <c r="AI201" i="1"/>
  <c r="AI117" i="1"/>
  <c r="AG7" i="1"/>
  <c r="AI8" i="1"/>
  <c r="AI235" i="1"/>
  <c r="AI69" i="1"/>
  <c r="AG112" i="1"/>
  <c r="AI358" i="1"/>
  <c r="AI213" i="1"/>
  <c r="AI275" i="1"/>
  <c r="AG124" i="1"/>
  <c r="AI251" i="1"/>
  <c r="AG152" i="1"/>
  <c r="AI329" i="1"/>
  <c r="AI330" i="1"/>
  <c r="AI54" i="1"/>
  <c r="AG50" i="1"/>
  <c r="AI184" i="1"/>
  <c r="AI600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G236" i="1"/>
  <c r="AI231" i="1"/>
  <c r="AG272" i="1"/>
  <c r="AI222" i="1"/>
  <c r="AG211" i="1"/>
  <c r="AG391" i="1"/>
  <c r="AG278" i="1"/>
  <c r="AG137" i="1"/>
  <c r="AI393" i="1"/>
  <c r="AG180" i="1"/>
  <c r="AG135" i="1"/>
  <c r="AG192" i="1"/>
  <c r="AI359" i="1"/>
  <c r="AI158" i="1"/>
  <c r="AG41" i="1"/>
  <c r="AI18" i="1"/>
  <c r="AI307" i="1"/>
  <c r="AI225" i="1"/>
  <c r="AI30" i="1"/>
  <c r="AI45" i="1"/>
  <c r="AI82" i="1"/>
  <c r="AG286" i="1"/>
  <c r="AI229" i="1"/>
  <c r="AI267" i="1"/>
  <c r="AI397" i="1"/>
  <c r="AI342" i="1"/>
  <c r="AI56" i="1"/>
  <c r="AG257" i="1"/>
  <c r="AI258" i="1"/>
  <c r="AI61" i="1"/>
  <c r="AG209" i="1"/>
  <c r="AG284" i="1"/>
  <c r="AG379" i="1"/>
  <c r="AI210" i="1"/>
  <c r="AI176" i="1"/>
  <c r="AI382" i="1"/>
  <c r="AI353" i="1"/>
  <c r="AI107" i="1"/>
  <c r="AI189" i="1"/>
  <c r="AI14" i="1"/>
  <c r="AI96" i="1"/>
  <c r="AI211" i="1"/>
  <c r="AI152" i="1"/>
  <c r="AI403" i="1"/>
  <c r="AI143" i="1"/>
  <c r="AI292" i="1"/>
  <c r="AI139" i="1"/>
  <c r="AI16" i="1"/>
  <c r="AI121" i="1"/>
  <c r="AI260" i="1"/>
  <c r="AI300" i="1"/>
  <c r="AI182" i="1"/>
  <c r="AI398" i="1"/>
  <c r="AI301" i="1"/>
  <c r="AI214" i="1"/>
  <c r="AI197" i="1"/>
  <c r="AI388" i="1"/>
  <c r="AI208" i="1"/>
  <c r="AI34" i="1"/>
  <c r="AI367" i="1"/>
  <c r="AI302" i="1"/>
  <c r="AI215" i="1"/>
  <c r="AI273" i="1"/>
  <c r="AI43" i="1"/>
  <c r="AI399" i="1"/>
  <c r="AI347" i="1"/>
  <c r="AI277" i="1"/>
  <c r="AI303" i="1"/>
  <c r="AI109" i="1"/>
  <c r="AI245" i="1"/>
  <c r="AI341" i="1"/>
  <c r="AI57" i="1"/>
  <c r="AI360" i="1"/>
  <c r="AI352" i="1"/>
  <c r="AI234" i="1"/>
  <c r="O128" i="1"/>
  <c r="L128" i="1"/>
  <c r="I128" i="1"/>
  <c r="O261" i="1"/>
  <c r="L261" i="1"/>
  <c r="I261" i="1"/>
  <c r="O160" i="1"/>
  <c r="L160" i="1"/>
  <c r="I160" i="1"/>
  <c r="O228" i="1"/>
  <c r="L228" i="1"/>
  <c r="I228" i="1"/>
  <c r="O120" i="1"/>
  <c r="L120" i="1"/>
  <c r="I120" i="1"/>
  <c r="O51" i="1"/>
  <c r="L51" i="1"/>
  <c r="I51" i="1"/>
  <c r="O134" i="1"/>
  <c r="L134" i="1"/>
  <c r="I134" i="1"/>
  <c r="O33" i="1"/>
  <c r="L33" i="1"/>
  <c r="I33" i="1"/>
  <c r="O371" i="1"/>
  <c r="L371" i="1"/>
  <c r="I371" i="1"/>
  <c r="O223" i="1"/>
  <c r="L223" i="1"/>
  <c r="I223" i="1"/>
  <c r="O167" i="1"/>
  <c r="L167" i="1"/>
  <c r="I167" i="1"/>
  <c r="O22" i="1"/>
  <c r="L22" i="1"/>
  <c r="I22" i="1"/>
  <c r="O383" i="1"/>
  <c r="L383" i="1"/>
  <c r="I383" i="1"/>
  <c r="O266" i="1"/>
  <c r="L266" i="1"/>
  <c r="I266" i="1"/>
  <c r="O131" i="1"/>
  <c r="L131" i="1"/>
  <c r="I131" i="1"/>
  <c r="O153" i="1"/>
  <c r="L153" i="1"/>
  <c r="I153" i="1"/>
  <c r="O287" i="1"/>
  <c r="L287" i="1"/>
  <c r="I287" i="1"/>
  <c r="O126" i="1"/>
  <c r="L126" i="1"/>
  <c r="I126" i="1"/>
  <c r="O125" i="1"/>
  <c r="L125" i="1"/>
  <c r="I125" i="1"/>
  <c r="O244" i="1"/>
  <c r="L244" i="1"/>
  <c r="I244" i="1"/>
  <c r="O84" i="1"/>
  <c r="L84" i="1"/>
  <c r="I84" i="1"/>
  <c r="O118" i="1"/>
  <c r="L118" i="1"/>
  <c r="I118" i="1"/>
  <c r="O259" i="1"/>
  <c r="L259" i="1"/>
  <c r="I259" i="1"/>
  <c r="O252" i="1"/>
  <c r="L252" i="1"/>
  <c r="I252" i="1"/>
  <c r="O4" i="1"/>
  <c r="L4" i="1"/>
  <c r="I4" i="1"/>
  <c r="O175" i="1"/>
  <c r="L175" i="1"/>
  <c r="I175" i="1"/>
  <c r="O29" i="1"/>
  <c r="L29" i="1"/>
  <c r="I29" i="1"/>
  <c r="O401" i="1"/>
  <c r="L401" i="1"/>
  <c r="I401" i="1"/>
  <c r="O288" i="1"/>
  <c r="L288" i="1"/>
  <c r="I288" i="1"/>
  <c r="O233" i="1"/>
  <c r="L233" i="1"/>
  <c r="I233" i="1"/>
  <c r="O200" i="1"/>
  <c r="L200" i="1"/>
  <c r="I200" i="1"/>
  <c r="O136" i="1"/>
  <c r="L136" i="1"/>
  <c r="I136" i="1"/>
  <c r="O326" i="1"/>
  <c r="L326" i="1"/>
  <c r="I326" i="1"/>
  <c r="O327" i="1"/>
  <c r="L327" i="1"/>
  <c r="I327" i="1"/>
  <c r="O168" i="1"/>
  <c r="L168" i="1"/>
  <c r="I168" i="1"/>
  <c r="O36" i="1"/>
  <c r="L36" i="1"/>
  <c r="I36" i="1"/>
  <c r="O166" i="1"/>
  <c r="L166" i="1"/>
  <c r="I166" i="1"/>
  <c r="O285" i="1"/>
  <c r="L285" i="1"/>
  <c r="I285" i="1"/>
  <c r="O290" i="1"/>
  <c r="L290" i="1"/>
  <c r="I290" i="1"/>
  <c r="O196" i="1"/>
  <c r="L196" i="1"/>
  <c r="I196" i="1"/>
  <c r="O157" i="1"/>
  <c r="L157" i="1"/>
  <c r="I157" i="1"/>
  <c r="O142" i="1"/>
  <c r="L142" i="1"/>
  <c r="I142" i="1"/>
  <c r="O255" i="1"/>
  <c r="L255" i="1"/>
  <c r="I255" i="1"/>
  <c r="O186" i="1"/>
  <c r="L186" i="1"/>
  <c r="I186" i="1"/>
  <c r="O93" i="1"/>
  <c r="L93" i="1"/>
  <c r="I93" i="1"/>
  <c r="O75" i="1"/>
  <c r="L75" i="1"/>
  <c r="I75" i="1"/>
  <c r="O25" i="1"/>
  <c r="L25" i="1"/>
  <c r="I25" i="1"/>
  <c r="O350" i="1"/>
  <c r="L350" i="1"/>
  <c r="I350" i="1"/>
  <c r="O47" i="1"/>
  <c r="L47" i="1"/>
  <c r="I47" i="1"/>
  <c r="O348" i="1"/>
  <c r="L348" i="1"/>
  <c r="I348" i="1"/>
  <c r="O240" i="1"/>
  <c r="L240" i="1"/>
  <c r="I240" i="1"/>
  <c r="O64" i="1"/>
  <c r="L64" i="1"/>
  <c r="I64" i="1"/>
  <c r="O79" i="1"/>
  <c r="L79" i="1"/>
  <c r="I79" i="1"/>
  <c r="O164" i="1"/>
  <c r="L164" i="1"/>
  <c r="I164" i="1"/>
  <c r="O365" i="1"/>
  <c r="L365" i="1"/>
  <c r="I365" i="1"/>
  <c r="O187" i="1"/>
  <c r="L187" i="1"/>
  <c r="I187" i="1"/>
  <c r="O272" i="1"/>
  <c r="L272" i="1"/>
  <c r="I272" i="1"/>
  <c r="O370" i="1"/>
  <c r="L370" i="1"/>
  <c r="I370" i="1"/>
  <c r="O137" i="1"/>
  <c r="L137" i="1"/>
  <c r="I137" i="1"/>
  <c r="O119" i="1"/>
  <c r="L119" i="1"/>
  <c r="I119" i="1"/>
  <c r="O155" i="1"/>
  <c r="L155" i="1"/>
  <c r="I155" i="1"/>
  <c r="O100" i="1"/>
  <c r="L100" i="1"/>
  <c r="I100" i="1"/>
  <c r="O146" i="1"/>
  <c r="L146" i="1"/>
  <c r="I146" i="1"/>
  <c r="O199" i="1"/>
  <c r="L199" i="1"/>
  <c r="I199" i="1"/>
  <c r="O375" i="1"/>
  <c r="L375" i="1"/>
  <c r="I375" i="1"/>
  <c r="O89" i="1"/>
  <c r="L89" i="1"/>
  <c r="I89" i="1"/>
  <c r="O50" i="1"/>
  <c r="L50" i="1"/>
  <c r="I50" i="1"/>
  <c r="O112" i="1"/>
  <c r="L112" i="1"/>
  <c r="I112" i="1"/>
  <c r="O274" i="1"/>
  <c r="L274" i="1"/>
  <c r="I274" i="1"/>
  <c r="O5" i="1"/>
  <c r="L5" i="1"/>
  <c r="I5" i="1"/>
  <c r="O379" i="1"/>
  <c r="L379" i="1"/>
  <c r="I379" i="1"/>
  <c r="O387" i="1"/>
  <c r="L387" i="1"/>
  <c r="I387" i="1"/>
  <c r="O26" i="1"/>
  <c r="L26" i="1"/>
  <c r="I26" i="1"/>
  <c r="O133" i="1"/>
  <c r="L133" i="1"/>
  <c r="I133" i="1"/>
  <c r="O354" i="1"/>
  <c r="L354" i="1"/>
  <c r="I354" i="1"/>
  <c r="O80" i="1"/>
  <c r="L80" i="1"/>
  <c r="I80" i="1"/>
  <c r="O103" i="1"/>
  <c r="L103" i="1"/>
  <c r="I103" i="1"/>
  <c r="O263" i="1"/>
  <c r="L263" i="1"/>
  <c r="I263" i="1"/>
  <c r="O355" i="1"/>
  <c r="L355" i="1"/>
  <c r="I355" i="1"/>
  <c r="O172" i="1"/>
  <c r="L172" i="1"/>
  <c r="I172" i="1"/>
  <c r="O269" i="1"/>
  <c r="L269" i="1"/>
  <c r="I269" i="1"/>
  <c r="O13" i="1"/>
  <c r="L13" i="1"/>
  <c r="I13" i="1"/>
  <c r="O321" i="1"/>
  <c r="L321" i="1"/>
  <c r="I321" i="1"/>
  <c r="O320" i="1"/>
  <c r="L320" i="1"/>
  <c r="I320" i="1"/>
  <c r="O298" i="1"/>
  <c r="L298" i="1"/>
  <c r="I298" i="1"/>
  <c r="O324" i="1"/>
  <c r="L324" i="1"/>
  <c r="I324" i="1"/>
  <c r="O322" i="1"/>
  <c r="L322" i="1"/>
  <c r="I322" i="1"/>
  <c r="O318" i="1"/>
  <c r="L318" i="1"/>
  <c r="I318" i="1"/>
  <c r="O325" i="1"/>
  <c r="L325" i="1"/>
  <c r="I325" i="1"/>
  <c r="O323" i="1"/>
  <c r="L323" i="1"/>
  <c r="I323" i="1"/>
  <c r="O289" i="1"/>
  <c r="L289" i="1"/>
  <c r="I289" i="1"/>
  <c r="O319" i="1"/>
  <c r="L319" i="1"/>
  <c r="I319" i="1"/>
  <c r="O345" i="1"/>
  <c r="L345" i="1"/>
  <c r="I345" i="1"/>
  <c r="O90" i="1"/>
  <c r="L90" i="1"/>
  <c r="I90" i="1"/>
  <c r="O181" i="1"/>
  <c r="L181" i="1"/>
  <c r="I181" i="1"/>
  <c r="O250" i="1"/>
  <c r="L250" i="1"/>
  <c r="I250" i="1"/>
  <c r="O291" i="1"/>
  <c r="L291" i="1"/>
  <c r="I291" i="1"/>
  <c r="O283" i="1"/>
  <c r="L283" i="1"/>
  <c r="I283" i="1"/>
  <c r="O270" i="1"/>
  <c r="L270" i="1"/>
  <c r="I270" i="1"/>
  <c r="O304" i="1"/>
  <c r="L304" i="1"/>
  <c r="I304" i="1"/>
  <c r="O286" i="1"/>
  <c r="L286" i="1"/>
  <c r="I286" i="1"/>
  <c r="O279" i="1"/>
  <c r="L279" i="1"/>
  <c r="I279" i="1"/>
  <c r="O99" i="1"/>
  <c r="L99" i="1"/>
  <c r="I99" i="1"/>
  <c r="O141" i="1"/>
  <c r="L141" i="1"/>
  <c r="I141" i="1"/>
  <c r="O317" i="1"/>
  <c r="L317" i="1"/>
  <c r="I317" i="1"/>
  <c r="O268" i="1"/>
  <c r="L268" i="1"/>
  <c r="I268" i="1"/>
  <c r="O132" i="1"/>
  <c r="L132" i="1"/>
  <c r="I132" i="1"/>
  <c r="O65" i="1"/>
  <c r="L65" i="1"/>
  <c r="I65" i="1"/>
  <c r="O271" i="1"/>
  <c r="L271" i="1"/>
  <c r="I271" i="1"/>
  <c r="O246" i="1"/>
  <c r="L246" i="1"/>
  <c r="I246" i="1"/>
  <c r="O85" i="1"/>
  <c r="L85" i="1"/>
  <c r="I85" i="1"/>
  <c r="O295" i="1"/>
  <c r="L295" i="1"/>
  <c r="I295" i="1"/>
  <c r="O280" i="1"/>
  <c r="L280" i="1"/>
  <c r="I280" i="1"/>
  <c r="O395" i="1"/>
  <c r="L395" i="1"/>
  <c r="I395" i="1"/>
  <c r="O193" i="1"/>
  <c r="L193" i="1"/>
  <c r="I193" i="1"/>
  <c r="O315" i="1"/>
  <c r="L315" i="1"/>
  <c r="I315" i="1"/>
  <c r="O71" i="1"/>
  <c r="L71" i="1"/>
  <c r="I71" i="1"/>
  <c r="O150" i="1"/>
  <c r="L150" i="1"/>
  <c r="I150" i="1"/>
  <c r="O73" i="1"/>
  <c r="L73" i="1"/>
  <c r="I73" i="1"/>
  <c r="O177" i="1"/>
  <c r="L177" i="1"/>
  <c r="I177" i="1"/>
  <c r="O198" i="1"/>
  <c r="L198" i="1"/>
  <c r="I198" i="1"/>
  <c r="O237" i="1"/>
  <c r="L237" i="1"/>
  <c r="I237" i="1"/>
  <c r="O204" i="1"/>
  <c r="L204" i="1"/>
  <c r="I204" i="1"/>
  <c r="O316" i="1"/>
  <c r="L316" i="1"/>
  <c r="I316" i="1"/>
  <c r="O124" i="1"/>
  <c r="L124" i="1"/>
  <c r="I124" i="1"/>
  <c r="O349" i="1"/>
  <c r="L349" i="1"/>
  <c r="I349" i="1"/>
  <c r="O104" i="1"/>
  <c r="L104" i="1"/>
  <c r="I104" i="1"/>
  <c r="O212" i="1"/>
  <c r="L212" i="1"/>
  <c r="I212" i="1"/>
  <c r="O180" i="1"/>
  <c r="L180" i="1"/>
  <c r="I180" i="1"/>
  <c r="O135" i="1"/>
  <c r="L135" i="1"/>
  <c r="I135" i="1"/>
  <c r="O31" i="1"/>
  <c r="L31" i="1"/>
  <c r="I31" i="1"/>
  <c r="O312" i="1"/>
  <c r="L312" i="1"/>
  <c r="I312" i="1"/>
  <c r="O123" i="1"/>
  <c r="L123" i="1"/>
  <c r="I123" i="1"/>
  <c r="O148" i="1"/>
  <c r="L148" i="1"/>
  <c r="I148" i="1"/>
  <c r="O163" i="1"/>
  <c r="L163" i="1"/>
  <c r="I163" i="1"/>
  <c r="O313" i="1"/>
  <c r="L313" i="1"/>
  <c r="I313" i="1"/>
  <c r="O224" i="1"/>
  <c r="L224" i="1"/>
  <c r="I224" i="1"/>
  <c r="O378" i="1"/>
  <c r="L378" i="1"/>
  <c r="I378" i="1"/>
  <c r="O273" i="1"/>
  <c r="L273" i="1"/>
  <c r="I273" i="1"/>
  <c r="O159" i="1"/>
  <c r="L159" i="1"/>
  <c r="I159" i="1"/>
  <c r="O232" i="1"/>
  <c r="L232" i="1"/>
  <c r="I232" i="1"/>
  <c r="O74" i="1"/>
  <c r="L74" i="1"/>
  <c r="I74" i="1"/>
  <c r="O314" i="1"/>
  <c r="L314" i="1"/>
  <c r="I314" i="1"/>
  <c r="O311" i="1"/>
  <c r="L311" i="1"/>
  <c r="I311" i="1"/>
  <c r="O41" i="1"/>
  <c r="L41" i="1"/>
  <c r="I41" i="1"/>
  <c r="O101" i="1"/>
  <c r="L101" i="1"/>
  <c r="I101" i="1"/>
  <c r="O262" i="1"/>
  <c r="L262" i="1"/>
  <c r="I262" i="1"/>
  <c r="O39" i="1"/>
  <c r="L39" i="1"/>
  <c r="I39" i="1"/>
  <c r="O294" i="1"/>
  <c r="L294" i="1"/>
  <c r="I294" i="1"/>
  <c r="O339" i="1"/>
  <c r="L339" i="1"/>
  <c r="I339" i="1"/>
  <c r="O219" i="1"/>
  <c r="L219" i="1"/>
  <c r="I219" i="1"/>
  <c r="O278" i="1"/>
  <c r="L278" i="1"/>
  <c r="I278" i="1"/>
  <c r="O284" i="1"/>
  <c r="L284" i="1"/>
  <c r="I284" i="1"/>
  <c r="O248" i="1"/>
  <c r="L248" i="1"/>
  <c r="I248" i="1"/>
  <c r="O297" i="1"/>
  <c r="L297" i="1"/>
  <c r="I297" i="1"/>
  <c r="O254" i="1"/>
  <c r="L254" i="1"/>
  <c r="I254" i="1"/>
  <c r="O114" i="1"/>
  <c r="L114" i="1"/>
  <c r="I114" i="1"/>
  <c r="O310" i="1"/>
  <c r="L310" i="1"/>
  <c r="I310" i="1"/>
  <c r="O241" i="1"/>
  <c r="L241" i="1"/>
  <c r="I241" i="1"/>
  <c r="O230" i="1"/>
  <c r="L230" i="1"/>
  <c r="I230" i="1"/>
  <c r="O68" i="1"/>
  <c r="L68" i="1"/>
  <c r="I68" i="1"/>
  <c r="O399" i="1"/>
  <c r="L399" i="1"/>
  <c r="I399" i="1"/>
  <c r="O309" i="1"/>
  <c r="L309" i="1"/>
  <c r="I309" i="1"/>
  <c r="O78" i="1"/>
  <c r="L78" i="1"/>
  <c r="I78" i="1"/>
  <c r="O52" i="1"/>
  <c r="L52" i="1"/>
  <c r="I52" i="1"/>
  <c r="O351" i="1"/>
  <c r="L351" i="1"/>
  <c r="I351" i="1"/>
  <c r="O384" i="1"/>
  <c r="L384" i="1"/>
  <c r="I384" i="1"/>
  <c r="O236" i="1"/>
  <c r="L236" i="1"/>
  <c r="I236" i="1"/>
  <c r="O227" i="1"/>
  <c r="L227" i="1"/>
  <c r="I227" i="1"/>
  <c r="O40" i="1"/>
  <c r="L40" i="1"/>
  <c r="I40" i="1"/>
  <c r="O161" i="1"/>
  <c r="L161" i="1"/>
  <c r="I161" i="1"/>
  <c r="O308" i="1"/>
  <c r="L308" i="1"/>
  <c r="I308" i="1"/>
  <c r="O195" i="1"/>
  <c r="L195" i="1"/>
  <c r="I195" i="1"/>
  <c r="O138" i="1"/>
  <c r="L138" i="1"/>
  <c r="I138" i="1"/>
  <c r="O171" i="1"/>
  <c r="L171" i="1"/>
  <c r="I171" i="1"/>
  <c r="O77" i="1"/>
  <c r="L77" i="1"/>
  <c r="I77" i="1"/>
  <c r="O129" i="1"/>
  <c r="L129" i="1"/>
  <c r="I129" i="1"/>
  <c r="O293" i="1"/>
  <c r="L293" i="1"/>
  <c r="I293" i="1"/>
  <c r="O192" i="1"/>
  <c r="L192" i="1"/>
  <c r="I192" i="1"/>
  <c r="O352" i="1"/>
  <c r="L352" i="1"/>
  <c r="I352" i="1"/>
  <c r="O391" i="1"/>
  <c r="L391" i="1"/>
  <c r="I391" i="1"/>
  <c r="O363" i="1"/>
  <c r="L363" i="1"/>
  <c r="I363" i="1"/>
  <c r="O389" i="1"/>
  <c r="L389" i="1"/>
  <c r="I389" i="1"/>
  <c r="O306" i="1"/>
  <c r="L306" i="1"/>
  <c r="I306" i="1"/>
  <c r="O76" i="1"/>
  <c r="L76" i="1"/>
  <c r="I76" i="1"/>
  <c r="O97" i="1"/>
  <c r="L97" i="1"/>
  <c r="I97" i="1"/>
  <c r="O44" i="1"/>
  <c r="L44" i="1"/>
  <c r="I44" i="1"/>
  <c r="O203" i="1"/>
  <c r="L203" i="1"/>
  <c r="I203" i="1"/>
  <c r="O257" i="1"/>
  <c r="L257" i="1"/>
  <c r="I257" i="1"/>
  <c r="O110" i="1"/>
  <c r="L110" i="1"/>
  <c r="I110" i="1"/>
  <c r="O343" i="1"/>
  <c r="L343" i="1"/>
  <c r="I343" i="1"/>
  <c r="O394" i="1"/>
  <c r="L394" i="1"/>
  <c r="I394" i="1"/>
  <c r="O209" i="1"/>
  <c r="L209" i="1"/>
  <c r="I209" i="1"/>
  <c r="O218" i="1"/>
  <c r="L218" i="1"/>
  <c r="I218" i="1"/>
  <c r="O179" i="1"/>
  <c r="L179" i="1"/>
  <c r="I179" i="1"/>
  <c r="O91" i="1"/>
  <c r="L91" i="1"/>
  <c r="I91" i="1"/>
  <c r="O372" i="1"/>
  <c r="L372" i="1"/>
  <c r="I372" i="1"/>
  <c r="O376" i="1"/>
  <c r="L376" i="1"/>
  <c r="I376" i="1"/>
  <c r="O121" i="1"/>
  <c r="L121" i="1"/>
  <c r="I121" i="1"/>
  <c r="O109" i="1"/>
  <c r="L109" i="1"/>
  <c r="I109" i="1"/>
  <c r="O98" i="1"/>
  <c r="L98" i="1"/>
  <c r="I98" i="1"/>
  <c r="O206" i="1"/>
  <c r="L206" i="1"/>
  <c r="I206" i="1"/>
  <c r="O152" i="1"/>
  <c r="L152" i="1"/>
  <c r="I152" i="1"/>
  <c r="O57" i="1"/>
  <c r="L57" i="1"/>
  <c r="I57" i="1"/>
  <c r="O7" i="1"/>
  <c r="L7" i="1"/>
  <c r="I7" i="1"/>
  <c r="O305" i="1"/>
  <c r="L305" i="1"/>
  <c r="I305" i="1"/>
  <c r="O210" i="1"/>
  <c r="L210" i="1"/>
  <c r="I210" i="1"/>
  <c r="O382" i="1"/>
  <c r="L382" i="1"/>
  <c r="I382" i="1"/>
  <c r="O9" i="1"/>
  <c r="L9" i="1"/>
  <c r="I9" i="1"/>
  <c r="O144" i="1"/>
  <c r="L144" i="1"/>
  <c r="I144" i="1"/>
  <c r="O46" i="1"/>
  <c r="L46" i="1"/>
  <c r="I46" i="1"/>
  <c r="O139" i="1"/>
  <c r="L139" i="1"/>
  <c r="I139" i="1"/>
  <c r="O253" i="1"/>
  <c r="L253" i="1"/>
  <c r="I253" i="1"/>
  <c r="O19" i="1"/>
  <c r="L19" i="1"/>
  <c r="I19" i="1"/>
  <c r="O353" i="1"/>
  <c r="L353" i="1"/>
  <c r="I353" i="1"/>
  <c r="O367" i="1"/>
  <c r="L367" i="1"/>
  <c r="I367" i="1"/>
  <c r="O108" i="1"/>
  <c r="L108" i="1"/>
  <c r="I108" i="1"/>
  <c r="O178" i="1"/>
  <c r="L178" i="1"/>
  <c r="I178" i="1"/>
  <c r="O222" i="1"/>
  <c r="L222" i="1"/>
  <c r="I222" i="1"/>
  <c r="O43" i="1"/>
  <c r="L43" i="1"/>
  <c r="I43" i="1"/>
  <c r="O267" i="1"/>
  <c r="L267" i="1"/>
  <c r="I267" i="1"/>
  <c r="O176" i="1"/>
  <c r="L176" i="1"/>
  <c r="I176" i="1"/>
  <c r="O341" i="1"/>
  <c r="L341" i="1"/>
  <c r="I341" i="1"/>
  <c r="O229" i="1"/>
  <c r="L229" i="1"/>
  <c r="I229" i="1"/>
  <c r="O197" i="1"/>
  <c r="L197" i="1"/>
  <c r="I197" i="1"/>
  <c r="O303" i="1"/>
  <c r="L303" i="1"/>
  <c r="I303" i="1"/>
  <c r="O302" i="1"/>
  <c r="L302" i="1"/>
  <c r="I302" i="1"/>
  <c r="O398" i="1"/>
  <c r="L398" i="1"/>
  <c r="I398" i="1"/>
  <c r="O86" i="1"/>
  <c r="L86" i="1"/>
  <c r="I86" i="1"/>
  <c r="O143" i="1"/>
  <c r="L143" i="1"/>
  <c r="I143" i="1"/>
  <c r="O388" i="1"/>
  <c r="L388" i="1"/>
  <c r="I388" i="1"/>
  <c r="O260" i="1"/>
  <c r="L260" i="1"/>
  <c r="I260" i="1"/>
  <c r="O61" i="1"/>
  <c r="L61" i="1"/>
  <c r="I61" i="1"/>
  <c r="O234" i="1"/>
  <c r="L234" i="1"/>
  <c r="I234" i="1"/>
  <c r="O189" i="1"/>
  <c r="L189" i="1"/>
  <c r="I189" i="1"/>
  <c r="O231" i="1"/>
  <c r="L231" i="1"/>
  <c r="I231" i="1"/>
  <c r="O96" i="1"/>
  <c r="L96" i="1"/>
  <c r="I96" i="1"/>
  <c r="O292" i="1"/>
  <c r="L292" i="1"/>
  <c r="I292" i="1"/>
  <c r="O18" i="1"/>
  <c r="L18" i="1"/>
  <c r="I18" i="1"/>
  <c r="O14" i="1"/>
  <c r="L14" i="1"/>
  <c r="I14" i="1"/>
  <c r="O45" i="1"/>
  <c r="L45" i="1"/>
  <c r="I45" i="1"/>
  <c r="O158" i="1"/>
  <c r="L158" i="1"/>
  <c r="I158" i="1"/>
  <c r="O107" i="1"/>
  <c r="L107" i="1"/>
  <c r="I107" i="1"/>
  <c r="O208" i="1"/>
  <c r="L208" i="1"/>
  <c r="I208" i="1"/>
  <c r="E128" i="1"/>
  <c r="E261" i="1"/>
  <c r="E160" i="1"/>
  <c r="E228" i="1"/>
  <c r="E120" i="1"/>
  <c r="E51" i="1"/>
  <c r="E134" i="1"/>
  <c r="E33" i="1"/>
  <c r="E371" i="1"/>
  <c r="E223" i="1"/>
  <c r="E167" i="1"/>
  <c r="E22" i="1"/>
  <c r="E383" i="1"/>
  <c r="E266" i="1"/>
  <c r="E131" i="1"/>
  <c r="E153" i="1"/>
  <c r="E287" i="1"/>
  <c r="E126" i="1"/>
  <c r="E125" i="1"/>
  <c r="E244" i="1"/>
  <c r="E84" i="1"/>
  <c r="E118" i="1"/>
  <c r="E259" i="1"/>
  <c r="E252" i="1"/>
  <c r="E4" i="1"/>
  <c r="E175" i="1"/>
  <c r="E29" i="1"/>
  <c r="E401" i="1"/>
  <c r="E288" i="1"/>
  <c r="E233" i="1"/>
  <c r="E200" i="1"/>
  <c r="E136" i="1"/>
  <c r="E326" i="1"/>
  <c r="E327" i="1"/>
  <c r="E168" i="1"/>
  <c r="E36" i="1"/>
  <c r="E166" i="1"/>
  <c r="E285" i="1"/>
  <c r="E290" i="1"/>
  <c r="E196" i="1"/>
  <c r="E157" i="1"/>
  <c r="E142" i="1"/>
  <c r="E255" i="1"/>
  <c r="E186" i="1"/>
  <c r="E93" i="1"/>
  <c r="E75" i="1"/>
  <c r="E25" i="1"/>
  <c r="E350" i="1"/>
  <c r="E47" i="1"/>
  <c r="E348" i="1"/>
  <c r="E240" i="1"/>
  <c r="E64" i="1"/>
  <c r="E79" i="1"/>
  <c r="E164" i="1"/>
  <c r="E365" i="1"/>
  <c r="E187" i="1"/>
  <c r="E272" i="1"/>
  <c r="E370" i="1"/>
  <c r="E137" i="1"/>
  <c r="E119" i="1"/>
  <c r="E155" i="1"/>
  <c r="E100" i="1"/>
  <c r="E146" i="1"/>
  <c r="E199" i="1"/>
  <c r="E375" i="1"/>
  <c r="E89" i="1"/>
  <c r="E50" i="1"/>
  <c r="E112" i="1"/>
  <c r="E274" i="1"/>
  <c r="E5" i="1"/>
  <c r="E379" i="1"/>
  <c r="E387" i="1"/>
  <c r="E26" i="1"/>
  <c r="E133" i="1"/>
  <c r="E354" i="1"/>
  <c r="E80" i="1"/>
  <c r="E103" i="1"/>
  <c r="E263" i="1"/>
  <c r="E355" i="1"/>
  <c r="E172" i="1"/>
  <c r="E269" i="1"/>
  <c r="E13" i="1"/>
  <c r="E321" i="1"/>
  <c r="E320" i="1"/>
  <c r="E298" i="1"/>
  <c r="E324" i="1"/>
  <c r="E322" i="1"/>
  <c r="E318" i="1"/>
  <c r="E325" i="1"/>
  <c r="E323" i="1"/>
  <c r="E289" i="1"/>
  <c r="E319" i="1"/>
  <c r="E345" i="1"/>
  <c r="E90" i="1"/>
  <c r="E181" i="1"/>
  <c r="E250" i="1"/>
  <c r="E291" i="1"/>
  <c r="E283" i="1"/>
  <c r="E270" i="1"/>
  <c r="E304" i="1"/>
  <c r="E286" i="1"/>
  <c r="E279" i="1"/>
  <c r="E99" i="1"/>
  <c r="E141" i="1"/>
  <c r="E317" i="1"/>
  <c r="E268" i="1"/>
  <c r="E132" i="1"/>
  <c r="E65" i="1"/>
  <c r="E271" i="1"/>
  <c r="E246" i="1"/>
  <c r="E85" i="1"/>
  <c r="E295" i="1"/>
  <c r="E280" i="1"/>
  <c r="E395" i="1"/>
  <c r="E193" i="1"/>
  <c r="E315" i="1"/>
  <c r="E71" i="1"/>
  <c r="E150" i="1"/>
  <c r="E73" i="1"/>
  <c r="E177" i="1"/>
  <c r="E198" i="1"/>
  <c r="E237" i="1"/>
  <c r="E204" i="1"/>
  <c r="E316" i="1"/>
  <c r="E124" i="1"/>
  <c r="E349" i="1"/>
  <c r="E104" i="1"/>
  <c r="E212" i="1"/>
  <c r="E180" i="1"/>
  <c r="E135" i="1"/>
  <c r="E31" i="1"/>
  <c r="E312" i="1"/>
  <c r="E123" i="1"/>
  <c r="E148" i="1"/>
  <c r="E163" i="1"/>
  <c r="E313" i="1"/>
  <c r="E224" i="1"/>
  <c r="E378" i="1"/>
  <c r="E273" i="1"/>
  <c r="E159" i="1"/>
  <c r="E232" i="1"/>
  <c r="E74" i="1"/>
  <c r="E314" i="1"/>
  <c r="E311" i="1"/>
  <c r="E41" i="1"/>
  <c r="E101" i="1"/>
  <c r="E262" i="1"/>
  <c r="E39" i="1"/>
  <c r="E294" i="1"/>
  <c r="E339" i="1"/>
  <c r="E219" i="1"/>
  <c r="E278" i="1"/>
  <c r="E284" i="1"/>
  <c r="E248" i="1"/>
  <c r="E297" i="1"/>
  <c r="E254" i="1"/>
  <c r="E114" i="1"/>
  <c r="E310" i="1"/>
  <c r="E241" i="1"/>
  <c r="E230" i="1"/>
  <c r="E68" i="1"/>
  <c r="E399" i="1"/>
  <c r="E309" i="1"/>
  <c r="E78" i="1"/>
  <c r="E52" i="1"/>
  <c r="E351" i="1"/>
  <c r="E384" i="1"/>
  <c r="E236" i="1"/>
  <c r="E227" i="1"/>
  <c r="E40" i="1"/>
  <c r="E161" i="1"/>
  <c r="E308" i="1"/>
  <c r="E195" i="1"/>
  <c r="E138" i="1"/>
  <c r="E171" i="1"/>
  <c r="E77" i="1"/>
  <c r="E129" i="1"/>
  <c r="E293" i="1"/>
  <c r="E192" i="1"/>
  <c r="E352" i="1"/>
  <c r="E391" i="1"/>
  <c r="E363" i="1"/>
  <c r="E389" i="1"/>
  <c r="E306" i="1"/>
  <c r="E76" i="1"/>
  <c r="E97" i="1"/>
  <c r="E44" i="1"/>
  <c r="E203" i="1"/>
  <c r="E257" i="1"/>
  <c r="E110" i="1"/>
  <c r="E343" i="1"/>
  <c r="E394" i="1"/>
  <c r="E209" i="1"/>
  <c r="E218" i="1"/>
  <c r="E179" i="1"/>
  <c r="E91" i="1"/>
  <c r="E372" i="1"/>
  <c r="E376" i="1"/>
  <c r="E121" i="1"/>
  <c r="E109" i="1"/>
  <c r="E98" i="1"/>
  <c r="E206" i="1"/>
  <c r="E152" i="1"/>
  <c r="E57" i="1"/>
  <c r="E7" i="1"/>
  <c r="E305" i="1"/>
  <c r="E210" i="1"/>
  <c r="E382" i="1"/>
  <c r="E9" i="1"/>
  <c r="E144" i="1"/>
  <c r="E46" i="1"/>
  <c r="E139" i="1"/>
  <c r="E253" i="1"/>
  <c r="E19" i="1"/>
  <c r="E353" i="1"/>
  <c r="E367" i="1"/>
  <c r="E108" i="1"/>
  <c r="E178" i="1"/>
  <c r="E222" i="1"/>
  <c r="E43" i="1"/>
  <c r="E267" i="1"/>
  <c r="E176" i="1"/>
  <c r="E341" i="1"/>
  <c r="E229" i="1"/>
  <c r="E197" i="1"/>
  <c r="E303" i="1"/>
  <c r="E302" i="1"/>
  <c r="E398" i="1"/>
  <c r="E86" i="1"/>
  <c r="E143" i="1"/>
  <c r="E388" i="1"/>
  <c r="E260" i="1"/>
  <c r="E61" i="1"/>
  <c r="E234" i="1"/>
  <c r="E189" i="1"/>
  <c r="E231" i="1"/>
  <c r="E96" i="1"/>
  <c r="E292" i="1"/>
  <c r="E18" i="1"/>
  <c r="E14" i="1"/>
  <c r="E45" i="1"/>
  <c r="E158" i="1"/>
  <c r="E107" i="1"/>
  <c r="E208" i="1"/>
  <c r="E393" i="1"/>
  <c r="E215" i="1"/>
  <c r="E56" i="1"/>
  <c r="E397" i="1"/>
  <c r="E211" i="1"/>
  <c r="E307" i="1"/>
  <c r="E34" i="1"/>
  <c r="E299" i="1"/>
  <c r="E301" i="1"/>
  <c r="E342" i="1"/>
  <c r="E300" i="1"/>
  <c r="E403" i="1"/>
  <c r="E225" i="1"/>
  <c r="E277" i="1"/>
  <c r="E182" i="1"/>
  <c r="E214" i="1"/>
  <c r="E360" i="1"/>
  <c r="E359" i="1"/>
  <c r="E245" i="1"/>
  <c r="E82" i="1"/>
  <c r="E16" i="1"/>
  <c r="O393" i="1"/>
  <c r="O215" i="1"/>
  <c r="O56" i="1"/>
  <c r="O397" i="1"/>
  <c r="O211" i="1"/>
  <c r="O307" i="1"/>
  <c r="O34" i="1"/>
  <c r="O299" i="1"/>
  <c r="O301" i="1"/>
  <c r="O342" i="1"/>
  <c r="O300" i="1"/>
  <c r="O403" i="1"/>
  <c r="O225" i="1"/>
  <c r="O277" i="1"/>
  <c r="O182" i="1"/>
  <c r="O214" i="1"/>
  <c r="O360" i="1"/>
  <c r="O359" i="1"/>
  <c r="O245" i="1"/>
  <c r="O82" i="1"/>
  <c r="O16" i="1"/>
  <c r="O347" i="1"/>
  <c r="O258" i="1"/>
  <c r="L393" i="1"/>
  <c r="I393" i="1"/>
  <c r="L215" i="1"/>
  <c r="I215" i="1"/>
  <c r="L56" i="1"/>
  <c r="I56" i="1"/>
  <c r="L397" i="1"/>
  <c r="I397" i="1"/>
  <c r="L211" i="1"/>
  <c r="I211" i="1"/>
  <c r="L307" i="1"/>
  <c r="I307" i="1"/>
  <c r="L34" i="1"/>
  <c r="I34" i="1"/>
  <c r="L299" i="1"/>
  <c r="I299" i="1"/>
  <c r="L301" i="1"/>
  <c r="I301" i="1"/>
  <c r="L342" i="1"/>
  <c r="I342" i="1"/>
  <c r="L300" i="1"/>
  <c r="I300" i="1"/>
  <c r="L403" i="1"/>
  <c r="I403" i="1"/>
  <c r="L225" i="1"/>
  <c r="I225" i="1"/>
  <c r="L277" i="1"/>
  <c r="I277" i="1"/>
  <c r="L182" i="1"/>
  <c r="I182" i="1"/>
  <c r="L214" i="1"/>
  <c r="I214" i="1"/>
  <c r="L360" i="1"/>
  <c r="I360" i="1"/>
  <c r="L359" i="1"/>
  <c r="I359" i="1"/>
  <c r="L245" i="1"/>
  <c r="I245" i="1"/>
  <c r="L82" i="1"/>
  <c r="I82" i="1"/>
  <c r="L16" i="1"/>
  <c r="I16" i="1"/>
  <c r="L347" i="1"/>
  <c r="I347" i="1"/>
  <c r="L258" i="1"/>
  <c r="I258" i="1"/>
  <c r="L220" i="1"/>
  <c r="L30" i="1"/>
  <c r="I30" i="1"/>
  <c r="E30" i="1"/>
  <c r="E258" i="1"/>
  <c r="E347" i="1"/>
  <c r="O30" i="1"/>
  <c r="E220" i="1"/>
  <c r="I220" i="1"/>
  <c r="O220" i="1"/>
</calcChain>
</file>

<file path=xl/sharedStrings.xml><?xml version="1.0" encoding="utf-8"?>
<sst xmlns="http://schemas.openxmlformats.org/spreadsheetml/2006/main" count="2493" uniqueCount="334">
  <si>
    <t>Autonomous</t>
  </si>
  <si>
    <t>Scored</t>
  </si>
  <si>
    <t>Scored2</t>
  </si>
  <si>
    <t>Climbing</t>
  </si>
  <si>
    <t>Time</t>
  </si>
  <si>
    <t>Driver</t>
  </si>
  <si>
    <t>Under Pyramid</t>
  </si>
  <si>
    <t>Alliance Code</t>
  </si>
  <si>
    <t>Tippy</t>
  </si>
  <si>
    <t>R1</t>
  </si>
  <si>
    <t>Score</t>
  </si>
  <si>
    <t>Team #</t>
  </si>
  <si>
    <t>Match #</t>
  </si>
  <si>
    <t>Average Score</t>
  </si>
  <si>
    <t>y</t>
  </si>
  <si>
    <t>n</t>
  </si>
  <si>
    <t>Defense</t>
  </si>
  <si>
    <t>Tall?</t>
  </si>
  <si>
    <t>Frisbees blocked</t>
  </si>
  <si>
    <t># of times it blocked a robot</t>
  </si>
  <si>
    <t>Average time per block</t>
  </si>
  <si>
    <t>Defensive strength</t>
  </si>
  <si>
    <t>Driving and Robot</t>
  </si>
  <si>
    <t>Speed</t>
  </si>
  <si>
    <t>Pushing power</t>
  </si>
  <si>
    <t xml:space="preserve"> Comments</t>
  </si>
  <si>
    <t>Full-court shooter</t>
  </si>
  <si>
    <t>Ground pickup</t>
  </si>
  <si>
    <t>Missed</t>
  </si>
  <si>
    <t>Match Info</t>
  </si>
  <si>
    <t>Attempted</t>
  </si>
  <si>
    <t>Attempted2</t>
  </si>
  <si>
    <t>Goal targeted</t>
  </si>
  <si>
    <t>1pt - Missed</t>
  </si>
  <si>
    <t>1pt - Scored</t>
  </si>
  <si>
    <t>2pt - Missed</t>
  </si>
  <si>
    <t>2pt - Attempted</t>
  </si>
  <si>
    <t>2pt - Scored</t>
  </si>
  <si>
    <t>3pt - Missed</t>
  </si>
  <si>
    <t>3pt - Attempted</t>
  </si>
  <si>
    <t>3pt - Scored</t>
  </si>
  <si>
    <t>1pt - Attempted</t>
  </si>
  <si>
    <t>R2</t>
  </si>
  <si>
    <t>R3</t>
  </si>
  <si>
    <t>B1</t>
  </si>
  <si>
    <t>B2</t>
  </si>
  <si>
    <t>B3</t>
  </si>
  <si>
    <t>111111111111111111111111</t>
  </si>
  <si>
    <t>2222222222222222222222</t>
  </si>
  <si>
    <t>3333333333333333333333333</t>
  </si>
  <si>
    <t>Teleop Shooting</t>
  </si>
  <si>
    <t>Ground feeder only</t>
  </si>
  <si>
    <t>Not aggressive defense; putted out frisbees at random</t>
  </si>
  <si>
    <t>Omni drive, slow shooter</t>
  </si>
  <si>
    <t>Very wobbly; net for blocking</t>
  </si>
  <si>
    <t>Frisbees stuck</t>
  </si>
  <si>
    <t>Good shooter</t>
  </si>
  <si>
    <t>No auto; angle change = slow</t>
  </si>
  <si>
    <t>veggie until c limb</t>
  </si>
  <si>
    <t>kind of tall; transforms</t>
  </si>
  <si>
    <t>Fell while attempting climb</t>
  </si>
  <si>
    <t>Milled around the pyramid</t>
  </si>
  <si>
    <t>moved around a bit</t>
  </si>
  <si>
    <t>Doesn't move at all. At all</t>
  </si>
  <si>
    <t>Hopper jammed</t>
  </si>
  <si>
    <t>Disabled (disqualified b/c of size)</t>
  </si>
  <si>
    <t>Slow, ground pickup jammed</t>
  </si>
  <si>
    <t>Ground pickup in autonomous; mostly stationary; frisbees lodged on robot</t>
  </si>
  <si>
    <t>Fast feeder; often blocked</t>
  </si>
  <si>
    <t>Always shot from corner</t>
  </si>
  <si>
    <t>Trouble with shooter; trouble feeding</t>
  </si>
  <si>
    <t>veggie</t>
  </si>
  <si>
    <t>could do 5 frisbee auto</t>
  </si>
  <si>
    <t>robonauts, duh</t>
  </si>
  <si>
    <t>stuck in traffic; good scoring in 2 goal</t>
  </si>
  <si>
    <t>Did not move</t>
  </si>
  <si>
    <t>Got blocked and pushed</t>
  </si>
  <si>
    <t>they PALY; driving base; good at defense</t>
  </si>
  <si>
    <t>drove to feeder station in autonomous; fouled HELLA; blocked others from climbing</t>
  </si>
  <si>
    <t>so slow; solid autonomous</t>
  </si>
  <si>
    <t>fast feeding and shooting;</t>
  </si>
  <si>
    <t>no connection</t>
  </si>
  <si>
    <t>derping so hard</t>
  </si>
  <si>
    <t>feeder failed</t>
  </si>
  <si>
    <t>Got caught on fallen robot</t>
  </si>
  <si>
    <t>bad feeding</t>
  </si>
  <si>
    <t>slow feeder</t>
  </si>
  <si>
    <t>blocking wall; tipped over</t>
  </si>
  <si>
    <t>disabled after first shot</t>
  </si>
  <si>
    <t>didn't do much</t>
  </si>
  <si>
    <t>slow</t>
  </si>
  <si>
    <t>Go ART! Also did 3pt during autonomous in addition to 2pt</t>
  </si>
  <si>
    <t>weird hopper</t>
  </si>
  <si>
    <t>comm issues</t>
  </si>
  <si>
    <t>Dayum</t>
  </si>
  <si>
    <t>did not move at all after auto</t>
  </si>
  <si>
    <t>veggie last 40 seconds</t>
  </si>
  <si>
    <t>accurate shooter</t>
  </si>
  <si>
    <t>slow, awk turner</t>
  </si>
  <si>
    <t>shooter jammed; tried to block</t>
  </si>
  <si>
    <t>feeder problems</t>
  </si>
  <si>
    <t>picked up mid-field frisbees</t>
  </si>
  <si>
    <t>shooter jammed; got blocked</t>
  </si>
  <si>
    <t>shooter jammed?</t>
  </si>
  <si>
    <t>shooter didn't work</t>
  </si>
  <si>
    <t>auto moves to middle at end</t>
  </si>
  <si>
    <t>slow pick up</t>
  </si>
  <si>
    <t>jammed</t>
  </si>
  <si>
    <t>drove too slow; you can shoot faster! Get more comfortable with climbing</t>
  </si>
  <si>
    <t>hovers around feeder</t>
  </si>
  <si>
    <t>slow feeding; strong shooting</t>
  </si>
  <si>
    <t>broke half way through</t>
  </si>
  <si>
    <t>hopper jammed</t>
  </si>
  <si>
    <t>did not show up</t>
  </si>
  <si>
    <t>stuck frisbee in shooter; no feeder</t>
  </si>
  <si>
    <t>shoots from near side of pyramid</t>
  </si>
  <si>
    <t>got jammed</t>
  </si>
  <si>
    <t>didn't see beginning of match; good full court shooter</t>
  </si>
  <si>
    <t>index hopper</t>
  </si>
  <si>
    <t>Missed first half</t>
  </si>
  <si>
    <t>good pickup, shooter at wrong height, often blocked by pyramid</t>
  </si>
  <si>
    <t>defensive netting</t>
  </si>
  <si>
    <t>drove around aimlessly</t>
  </si>
  <si>
    <t>ground pickup failed</t>
  </si>
  <si>
    <t>no comm/disabled</t>
  </si>
  <si>
    <t>feeder issues</t>
  </si>
  <si>
    <t>shooter problems</t>
  </si>
  <si>
    <t>didn't do anything</t>
  </si>
  <si>
    <t>jammed, terrifying climb</t>
  </si>
  <si>
    <t>no show</t>
  </si>
  <si>
    <t>wasn't watching first half, shooting data wrong</t>
  </si>
  <si>
    <t>no data</t>
  </si>
  <si>
    <t>drives in semicircles</t>
  </si>
  <si>
    <t>jank looking, feeder problems, medium range</t>
  </si>
  <si>
    <t>drove back and forth field, climbing hooks twitched but not enough to consider an attempt at climbing</t>
  </si>
  <si>
    <t>shooter jammed. Slow shooter</t>
  </si>
  <si>
    <t>defended from middle field</t>
  </si>
  <si>
    <t>derpy feeder</t>
  </si>
  <si>
    <t>"spun frisbee out once"</t>
  </si>
  <si>
    <t>almost fell, didn't do much</t>
  </si>
  <si>
    <t>mechanum drive</t>
  </si>
  <si>
    <t>high off of ground, veggied while touching blue pyramid</t>
  </si>
  <si>
    <t>very slow feeding</t>
  </si>
  <si>
    <t>no shooter? Slow climber</t>
  </si>
  <si>
    <t>bumper fell off</t>
  </si>
  <si>
    <t>often blocked</t>
  </si>
  <si>
    <t>frisbees fall off, shooter problems</t>
  </si>
  <si>
    <t>Pushed a lot</t>
  </si>
  <si>
    <t>Driver problems</t>
  </si>
  <si>
    <t>climbed early, slowly</t>
  </si>
  <si>
    <t>decent but comm issues</t>
  </si>
  <si>
    <t>slow to get started</t>
  </si>
  <si>
    <t>slow cycles</t>
  </si>
  <si>
    <t>incomplete data</t>
  </si>
  <si>
    <t>pickup: plunger, incomplete data</t>
  </si>
  <si>
    <t>made 2 shots on top after climb (5 pts each)</t>
  </si>
  <si>
    <t>pneumatic issues</t>
  </si>
  <si>
    <t>fast</t>
  </si>
  <si>
    <t>great alliance</t>
  </si>
  <si>
    <t>almost flipped over, reckless driver</t>
  </si>
  <si>
    <t>ran into team members</t>
  </si>
  <si>
    <t>screwed up climb</t>
  </si>
  <si>
    <t>fast reliable shooter</t>
  </si>
  <si>
    <t>ran out of time to finish climbing</t>
  </si>
  <si>
    <t>problems for first 25 seconds of teleop</t>
  </si>
  <si>
    <t>shooter problems? Stuck after attempting to climb with bumpers on floor</t>
  </si>
  <si>
    <t>corner climbing, small but tippy</t>
  </si>
  <si>
    <t>Continuous shooter; frisbee flew out of hopper; didn't move for 45 sec</t>
  </si>
  <si>
    <t>unstable shooter</t>
  </si>
  <si>
    <t>Slow feed cycles</t>
  </si>
  <si>
    <t>Fast bot; had shooter jam early in</t>
  </si>
  <si>
    <t>Bad shooter, slow, bad overall</t>
  </si>
  <si>
    <t>tall defensive bot w/ decent shooter built on frisbee block</t>
  </si>
  <si>
    <t>All it does is climb; looks like it can do 3, but can't ATM</t>
  </si>
  <si>
    <t>Feeder station; got stuck on pyramid; rammed into it and wheels left the ground but not a full climb</t>
  </si>
  <si>
    <t>Weird swirly driving; useless; unless feed station</t>
  </si>
  <si>
    <t>meh</t>
  </si>
  <si>
    <t>have a net, so they could just stand in front of other bots</t>
  </si>
  <si>
    <t>Omni-wheels, shooter jammed</t>
  </si>
  <si>
    <t>very nice defense; functional auto</t>
  </si>
  <si>
    <t>clumsy pickup</t>
  </si>
  <si>
    <t>frisbee stuck on bot</t>
  </si>
  <si>
    <t>drives fast; trough may jam shooter; shoots slow</t>
  </si>
  <si>
    <t>what the heck were they doing?</t>
  </si>
  <si>
    <t>poor turning control; climbed when could have shot more</t>
  </si>
  <si>
    <t>something wrong with shooter; something broke in defense</t>
  </si>
  <si>
    <t>fell down, game reset</t>
  </si>
  <si>
    <t>slow shooting</t>
  </si>
  <si>
    <t>hesitation, battery dropped out</t>
  </si>
  <si>
    <t>weak shooter, fast feeding</t>
  </si>
  <si>
    <t>prevented full court 148</t>
  </si>
  <si>
    <t>fast feeder</t>
  </si>
  <si>
    <t>shooter jam</t>
  </si>
  <si>
    <t>tippy, slow at lining up</t>
  </si>
  <si>
    <t>blocked full court shots</t>
  </si>
  <si>
    <t>plunger pickup</t>
  </si>
  <si>
    <t>Column1</t>
  </si>
  <si>
    <t>their rankings</t>
  </si>
  <si>
    <t>our rankings</t>
  </si>
  <si>
    <t>Not good at lining up; hopper problems</t>
  </si>
  <si>
    <t>Some defense; medium fast feeding</t>
  </si>
  <si>
    <t>fast shooting</t>
  </si>
  <si>
    <t>sat there entire match (but not veggie)</t>
  </si>
  <si>
    <t>Tall sometimes; trouble lining up for shots</t>
  </si>
  <si>
    <t>veggied during teleop; bulky</t>
  </si>
  <si>
    <t>shoots only 2 points</t>
  </si>
  <si>
    <t>positions well; isn't tippy</t>
  </si>
  <si>
    <t>lost battery, veggied, no data on auto</t>
  </si>
  <si>
    <t>shot at the net</t>
  </si>
  <si>
    <t>takes a while to line up; hopper jiggles; otherwise good</t>
  </si>
  <si>
    <t>slightly jank; quick, but not fast; ok driver</t>
  </si>
  <si>
    <t>jank climb, climb + dump, slow climb</t>
  </si>
  <si>
    <t>ehh…</t>
  </si>
  <si>
    <t>started climb @ 27, only took 3 seconds</t>
  </si>
  <si>
    <t>jammed frisbees immediately</t>
  </si>
  <si>
    <t>potentially tough; feeder problem</t>
  </si>
  <si>
    <t>swerve drive?</t>
  </si>
  <si>
    <t>potentially COMM issues; PALY</t>
  </si>
  <si>
    <t>really slow; slow shooting</t>
  </si>
  <si>
    <t>problems in both auto and teleop</t>
  </si>
  <si>
    <t>slow feed; offensive strategy</t>
  </si>
  <si>
    <t>shot all frisbees in first 40 seconds</t>
  </si>
  <si>
    <t>upside down frisbee stuck in hopper</t>
  </si>
  <si>
    <t>fast pickup</t>
  </si>
  <si>
    <t>two guys in black covered yuka's view :)</t>
  </si>
  <si>
    <t>stopped working a little after teleop started</t>
  </si>
  <si>
    <t>no data for auto; slowish feeding; bad aiming</t>
  </si>
  <si>
    <t>very fast at feeding and driving; not super accurate</t>
  </si>
  <si>
    <t>horrible defensive strategy</t>
  </si>
  <si>
    <t>fast feeding; struggled aiming at feeder station</t>
  </si>
  <si>
    <t>Didn’t Move</t>
  </si>
  <si>
    <t>tippy af</t>
  </si>
  <si>
    <t>fast shooting and loading, tons of cycles</t>
  </si>
  <si>
    <t>didn’t do much</t>
  </si>
  <si>
    <t>didn’t do anything</t>
  </si>
  <si>
    <t>ground cycles + stayed away from other robots</t>
  </si>
  <si>
    <t>hopper jam</t>
  </si>
  <si>
    <t>wiggled a bit that’s all</t>
  </si>
  <si>
    <t>strongest assest of team seems to be driving and great def</t>
  </si>
  <si>
    <t>ok defense bot</t>
  </si>
  <si>
    <t>frisbee got stuck inside the robot</t>
  </si>
  <si>
    <t>wasn’t much to defend against</t>
  </si>
  <si>
    <t>mediocre shooter but good driving</t>
  </si>
  <si>
    <t>decent shooter</t>
  </si>
  <si>
    <t>only decent defense, didn't do anything else</t>
  </si>
  <si>
    <t>only def</t>
  </si>
  <si>
    <t>seems to have a bad driver coach or the driver was making weird decisions</t>
  </si>
  <si>
    <t>gets pushed, and bad defense because of that</t>
  </si>
  <si>
    <t>cycles</t>
  </si>
  <si>
    <t>weird decisions</t>
  </si>
  <si>
    <t>missed shots when bumped</t>
  </si>
  <si>
    <t>full court isn't very consistant but still is effective</t>
  </si>
  <si>
    <t>fast cycles, consistant feeding and shooting, 5 cycles</t>
  </si>
  <si>
    <t>doesn’t shoot stays in the middle bad at defense</t>
  </si>
  <si>
    <t>only climbs (bad)</t>
  </si>
  <si>
    <t>drunk driving</t>
  </si>
  <si>
    <t>hopper jam (fixed in game)</t>
  </si>
  <si>
    <t>missed climb dump</t>
  </si>
  <si>
    <t>fouled, bad loader, lost comm temporarily</t>
  </si>
  <si>
    <t>some loader problems</t>
  </si>
  <si>
    <t>committed fouls</t>
  </si>
  <si>
    <t>slow loader, jammed</t>
  </si>
  <si>
    <t>frisbees stuck in robot, shooter problem?</t>
  </si>
  <si>
    <t>something started to come off; shooter jam? Blocked</t>
  </si>
  <si>
    <t>slow shooter and dt</t>
  </si>
  <si>
    <t>bad loader</t>
  </si>
  <si>
    <t>effective net for blocking, stopped 840 consistently</t>
  </si>
  <si>
    <t>net for blocking, had nothing to block</t>
  </si>
  <si>
    <t>slow 30 pt climb, ran out of time</t>
  </si>
  <si>
    <t>frisbees fell out of hopper</t>
  </si>
  <si>
    <t>weak shooter</t>
  </si>
  <si>
    <t>loading problems; slow start</t>
  </si>
  <si>
    <t>veggie for first half</t>
  </si>
  <si>
    <t>scout didn’t see 1st 2 auto shots</t>
  </si>
  <si>
    <t>failed to dump frisbees atop pyramid</t>
  </si>
  <si>
    <t>got blocked, hopper glitch</t>
  </si>
  <si>
    <t>feeder problems, slow shooter</t>
  </si>
  <si>
    <t>fell over; slow shooting; scout missed auto</t>
  </si>
  <si>
    <t>frisbee blocker broke</t>
  </si>
  <si>
    <t>blocked own team's shots</t>
  </si>
  <si>
    <t>could defend</t>
  </si>
  <si>
    <t>did not move</t>
  </si>
  <si>
    <t>no apparent direction or purpose to driving</t>
  </si>
  <si>
    <t>very poor scouter info</t>
  </si>
  <si>
    <t>scout missed tele-op; robot stumbled around mostly, then climbed</t>
  </si>
  <si>
    <t>slow shooter</t>
  </si>
  <si>
    <t>1st Pick</t>
  </si>
  <si>
    <t>2nd Pick</t>
  </si>
  <si>
    <t>Actual Rankings</t>
  </si>
  <si>
    <t>Shooter glitch, so robot became a defense bot. Persistent defense to some degree</t>
  </si>
  <si>
    <t>No auto? Hesitation in tele-op. Strategy crumbles when shooter fails, defense seems desperate.</t>
  </si>
  <si>
    <t>sketch climb at beginning. Pretty easy to block</t>
  </si>
  <si>
    <t>Cycle slow. Bad orientation processfor shooting</t>
  </si>
  <si>
    <t>NO COMM</t>
  </si>
  <si>
    <t>Shooter jam. Carried by ART</t>
  </si>
  <si>
    <t>Slow feed, no funnel</t>
  </si>
  <si>
    <t>Trouble lining up at the feeder. Didn't seem very purposeful. Played OK defence.</t>
  </si>
  <si>
    <t>Good turning, fast feeding. Tried to go up corner of pyramid, but failed.</t>
  </si>
  <si>
    <t>Tried to defend, but got pushed around</t>
  </si>
  <si>
    <t>Fast shooter and feeder. Good maneuvering. Does many cycles</t>
  </si>
  <si>
    <t>Didn't do much. Hopper problems</t>
  </si>
  <si>
    <t>Jank driving, no defense</t>
  </si>
  <si>
    <t>Cant go under pyramid in 1 direction. Was able to block a defender from a full court the entire match</t>
  </si>
  <si>
    <t>climber damaged at the end of the match??</t>
  </si>
  <si>
    <t>trouble with shooter</t>
  </si>
  <si>
    <t>trouble loading at feeder station</t>
  </si>
  <si>
    <t>COMM ISSUES/disabled</t>
  </si>
  <si>
    <t>gets jammed frequently</t>
  </si>
  <si>
    <t>all</t>
  </si>
  <si>
    <t>broke pyramid</t>
  </si>
  <si>
    <t>reverted to defensive to prevent full court shooter to reach station</t>
  </si>
  <si>
    <t>pushing team members</t>
  </si>
  <si>
    <t>a bit aggressive</t>
  </si>
  <si>
    <t>fast. Precise driving. Avoided defense bots easily</t>
  </si>
  <si>
    <t>aimless driving (no strat) didn’t collect frisbees (groud or feeder) no attempted shots after the first didn’t work</t>
  </si>
  <si>
    <t>hard to aim into feeder. Struggles getting around defensive bots (1 bot stopped them from shooting/climbing)</t>
  </si>
  <si>
    <t>slow feeding. Sometimes roundabout driving</t>
  </si>
  <si>
    <t>climbed after auton</t>
  </si>
  <si>
    <t>sucky defense</t>
  </si>
  <si>
    <t>trouble at the feeder. Seemed to LOSE COMM</t>
  </si>
  <si>
    <t>innaccurate, strong shooter. Wandering the field</t>
  </si>
  <si>
    <t>has an EP, efficient cycle</t>
  </si>
  <si>
    <t>immoble near the end</t>
  </si>
  <si>
    <t>powerful but inaccurate shooter. Blocked by 675 frequently</t>
  </si>
  <si>
    <t>bad feed. Shooter should be considered a dangerous weapon. Inaccurate shooter</t>
  </si>
  <si>
    <t>almost tipped over more than once</t>
  </si>
  <si>
    <t>fast cycles back and forth</t>
  </si>
  <si>
    <t>combat for whole match, trying to block full court shooter</t>
  </si>
  <si>
    <t>slow feed. Only holds 2 in hopper started playing defense</t>
  </si>
  <si>
    <t>stumbled around then sat in 1 place for the entire match. Comm?</t>
  </si>
  <si>
    <t>lost count? (attempted and missed?)</t>
  </si>
  <si>
    <t>shooting blocked</t>
  </si>
  <si>
    <t>slow loading</t>
  </si>
  <si>
    <t>powerful shooter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</si>
</sst>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6500"/>
      <name val="Calibri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FFFCC"/>
        <bgColor rgb="FF000000"/>
      </patternFill>
    </fill>
    <fill>
      <patternFill patternType="solid">
        <fgColor rgb="FF8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B2B2B2"/>
      </top>
      <bottom style="thin">
        <color rgb="FFB2B2B2"/>
      </bottom>
      <diagonal/>
    </border>
  </borders>
  <cellStyleXfs count="75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3" borderId="4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NumberFormat="1"/>
    <xf numFmtId="0" fontId="8" fillId="2" borderId="1" xfId="498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75" applyNumberFormat="1" applyFont="1" applyBorder="1"/>
    <xf numFmtId="0" fontId="12" fillId="0" borderId="5" xfId="75" applyNumberFormat="1" applyFont="1" applyBorder="1"/>
    <xf numFmtId="0" fontId="11" fillId="0" borderId="0" xfId="75" applyNumberFormat="1" applyFont="1"/>
    <xf numFmtId="0" fontId="6" fillId="0" borderId="0" xfId="0" applyNumberFormat="1" applyFont="1"/>
    <xf numFmtId="0" fontId="8" fillId="2" borderId="1" xfId="498" applyNumberFormat="1" applyFont="1" applyAlignment="1">
      <alignment horizontal="center"/>
    </xf>
    <xf numFmtId="0" fontId="0" fillId="8" borderId="0" xfId="0" applyFill="1"/>
    <xf numFmtId="0" fontId="0" fillId="9" borderId="0" xfId="0" applyFill="1"/>
    <xf numFmtId="0" fontId="6" fillId="5" borderId="0" xfId="0" applyFont="1" applyFill="1"/>
    <xf numFmtId="0" fontId="6" fillId="6" borderId="0" xfId="0" applyFont="1" applyFill="1"/>
    <xf numFmtId="0" fontId="6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6" fillId="13" borderId="0" xfId="0" applyFont="1" applyFill="1"/>
    <xf numFmtId="0" fontId="6" fillId="14" borderId="0" xfId="0" applyFont="1" applyFill="1"/>
    <xf numFmtId="0" fontId="6" fillId="7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10" fillId="3" borderId="9" xfId="529" applyNumberFormat="1" applyFont="1" applyBorder="1" applyAlignment="1">
      <alignment horizontal="center"/>
    </xf>
    <xf numFmtId="0" fontId="10" fillId="3" borderId="10" xfId="529" applyNumberFormat="1" applyFont="1" applyBorder="1" applyAlignment="1">
      <alignment horizontal="center"/>
    </xf>
    <xf numFmtId="0" fontId="10" fillId="3" borderId="11" xfId="529" applyNumberFormat="1" applyFont="1" applyBorder="1" applyAlignment="1">
      <alignment horizontal="center"/>
    </xf>
    <xf numFmtId="49" fontId="8" fillId="4" borderId="6" xfId="0" applyNumberFormat="1" applyFont="1" applyFill="1" applyBorder="1" applyAlignment="1">
      <alignment horizontal="center"/>
    </xf>
    <xf numFmtId="49" fontId="8" fillId="4" borderId="0" xfId="0" applyNumberFormat="1" applyFont="1" applyFill="1" applyBorder="1" applyAlignment="1">
      <alignment horizontal="center"/>
    </xf>
    <xf numFmtId="49" fontId="8" fillId="4" borderId="12" xfId="0" applyNumberFormat="1" applyFont="1" applyFill="1" applyBorder="1" applyAlignment="1">
      <alignment horizontal="center"/>
    </xf>
    <xf numFmtId="0" fontId="8" fillId="2" borderId="2" xfId="498" applyFont="1" applyBorder="1" applyAlignment="1">
      <alignment horizontal="center"/>
    </xf>
    <xf numFmtId="0" fontId="8" fillId="2" borderId="3" xfId="498" applyFont="1" applyBorder="1" applyAlignment="1">
      <alignment horizontal="center"/>
    </xf>
    <xf numFmtId="0" fontId="8" fillId="2" borderId="13" xfId="498" applyFont="1" applyBorder="1" applyAlignment="1">
      <alignment horizontal="center"/>
    </xf>
    <xf numFmtId="0" fontId="10" fillId="3" borderId="8" xfId="529" applyNumberFormat="1" applyFont="1" applyBorder="1" applyAlignment="1">
      <alignment horizontal="center"/>
    </xf>
    <xf numFmtId="0" fontId="10" fillId="3" borderId="0" xfId="529" applyNumberFormat="1" applyFont="1" applyBorder="1" applyAlignment="1">
      <alignment horizontal="center"/>
    </xf>
    <xf numFmtId="0" fontId="10" fillId="3" borderId="7" xfId="529" applyNumberFormat="1" applyFont="1" applyBorder="1" applyAlignment="1">
      <alignment horizontal="center"/>
    </xf>
    <xf numFmtId="0" fontId="8" fillId="4" borderId="6" xfId="0" applyNumberFormat="1" applyFont="1" applyFill="1" applyBorder="1" applyAlignment="1">
      <alignment horizontal="center"/>
    </xf>
    <xf numFmtId="0" fontId="8" fillId="4" borderId="0" xfId="0" applyNumberFormat="1" applyFont="1" applyFill="1" applyBorder="1" applyAlignment="1">
      <alignment horizontal="center"/>
    </xf>
    <xf numFmtId="0" fontId="8" fillId="4" borderId="12" xfId="0" applyNumberFormat="1" applyFont="1" applyFill="1" applyBorder="1" applyAlignment="1">
      <alignment horizontal="center"/>
    </xf>
    <xf numFmtId="0" fontId="8" fillId="2" borderId="1" xfId="498" applyNumberFormat="1" applyFont="1" applyAlignment="1">
      <alignment horizontal="center"/>
    </xf>
    <xf numFmtId="0" fontId="8" fillId="2" borderId="14" xfId="498" applyNumberFormat="1" applyFont="1" applyBorder="1" applyAlignment="1">
      <alignment horizontal="center"/>
    </xf>
    <xf numFmtId="0" fontId="8" fillId="2" borderId="3" xfId="498" applyNumberFormat="1" applyFont="1" applyBorder="1" applyAlignment="1">
      <alignment horizontal="center"/>
    </xf>
    <xf numFmtId="0" fontId="8" fillId="2" borderId="13" xfId="498" applyNumberFormat="1" applyFont="1" applyBorder="1" applyAlignment="1">
      <alignment horizontal="center"/>
    </xf>
  </cellXfs>
  <cellStyles count="7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Input" xfId="529" builtinId="20"/>
    <cellStyle name="Normal" xfId="0" builtinId="0"/>
    <cellStyle name="Note" xfId="498" builtinId="10"/>
    <cellStyle name="Percent" xfId="75" builtinId="5"/>
  </cellStyles>
  <dxfs count="127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rgb="FFDCE6F1"/>
          <bgColor rgb="FFC6EFCE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rgb="FFDCE6F1"/>
          <bgColor rgb="FFC6EFCE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rgb="FFDCE6F1"/>
          <bgColor rgb="FFC6EFCE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rgb="FFDCE6F1"/>
          <bgColor rgb="FFC6EFCE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fill>
        <patternFill patternType="solid">
          <fgColor rgb="FFDCE6F1"/>
          <bgColor rgb="FFC6EFCE"/>
        </patternFill>
      </fill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uhul/Downloads/MatchScoutingSVR_updat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MatchScoutingSVR_updated.xlsx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3" name="Table3" displayName="Table3" ref="A3:AI600" totalsRowShown="0" dataCellStyle="Normal" totalsRowCellStyle="Normal">
  <autoFilter ref="A3:AI600">
    <filterColumn colId="0">
      <filters>
        <filter val="604"/>
      </filters>
    </filterColumn>
  </autoFilter>
  <sortState ref="A4:AI372">
    <sortCondition descending="1" ref="A3:A600"/>
  </sortState>
  <tableColumns count="35">
    <tableColumn id="1" name="Team #" totalsRowDxfId="34" dataCellStyle="Normal"/>
    <tableColumn id="2" name="Match #" totalsRowDxfId="33" dataCellStyle="Normal"/>
    <tableColumn id="25" name="Alliance Code" totalsRowDxfId="32" dataCellStyle="Normal"/>
    <tableColumn id="30" name="Missed" totalsRowDxfId="31" dataCellStyle="Normal"/>
    <tableColumn id="35" name="Attempted" totalsRowDxfId="30" dataCellStyle="Normal">
      <calculatedColumnFormula>Table3[[#This Row],[Missed]]+Table3[[#This Row],[Scored]]</calculatedColumnFormula>
    </tableColumn>
    <tableColumn id="29" name="Scored" totalsRowDxfId="29" dataCellStyle="Normal"/>
    <tableColumn id="26" name="Goal targeted" totalsRowDxfId="28" dataCellStyle="Normal"/>
    <tableColumn id="5" name="1pt - Missed" totalsRowDxfId="27" dataCellStyle="Normal"/>
    <tableColumn id="34" name="1pt - Attempted" totalsRowDxfId="26" dataCellStyle="Normal">
      <calculatedColumnFormula>Table3[[#This Row],[1pt - Missed]]+Table3[[#This Row],[1pt - Scored]]</calculatedColumnFormula>
    </tableColumn>
    <tableColumn id="8" name="1pt - Scored" totalsRowDxfId="25" dataCellStyle="Normal"/>
    <tableColumn id="9" name="2pt - Missed" totalsRowDxfId="24" dataCellStyle="Normal"/>
    <tableColumn id="23" name="2pt - Attempted" totalsRowDxfId="23" dataCellStyle="Normal">
      <calculatedColumnFormula>Table3[[#This Row],[1pt - Missed]]+Table3[[#This Row],[1pt - Scored]]</calculatedColumnFormula>
    </tableColumn>
    <tableColumn id="10" name="2pt - Scored" totalsRowDxfId="22" dataCellStyle="Normal"/>
    <tableColumn id="11" name="3pt - Missed" totalsRowDxfId="21" dataCellStyle="Normal"/>
    <tableColumn id="12" name="3pt - Attempted" totalsRowDxfId="20" dataCellStyle="Normal">
      <calculatedColumnFormula>Table3[[#This Row],[3pt - Missed]]+Table3[[#This Row],[3pt - Scored]]</calculatedColumnFormula>
    </tableColumn>
    <tableColumn id="15" name="3pt - Scored" totalsRowDxfId="19" dataCellStyle="Normal"/>
    <tableColumn id="24" name="Attempted2" totalsRowDxfId="18" dataCellStyle="Normal"/>
    <tableColumn id="16" name="Scored2" totalsRowDxfId="17" dataCellStyle="Normal"/>
    <tableColumn id="17" name="Time" totalsRowDxfId="16" dataCellStyle="Normal"/>
    <tableColumn id="3" name="Tall?" totalsRowDxfId="15" dataCellStyle="Normal"/>
    <tableColumn id="4" name="Frisbees blocked" totalsRowDxfId="14" dataCellStyle="Normal"/>
    <tableColumn id="6" name="# of times it blocked a robot" totalsRowDxfId="13" dataCellStyle="Normal"/>
    <tableColumn id="14" name="Average time per block" totalsRowDxfId="12" dataCellStyle="Normal"/>
    <tableColumn id="13" name="Defensive strength" totalsRowDxfId="11" dataCellStyle="Normal"/>
    <tableColumn id="19" name="Speed" totalsRowDxfId="10" dataCellStyle="Normal"/>
    <tableColumn id="20" name="Pushing power" totalsRowDxfId="9" dataCellStyle="Normal"/>
    <tableColumn id="18" name="Driver" totalsRowDxfId="8" dataCellStyle="Normal"/>
    <tableColumn id="32" name="Tippy" totalsRowDxfId="7" dataCellStyle="Normal"/>
    <tableColumn id="31" name="Full-court shooter" totalsRowDxfId="6" dataCellStyle="Normal"/>
    <tableColumn id="21" name="Under Pyramid" totalsRowDxfId="5" dataCellStyle="Normal"/>
    <tableColumn id="33" name="Ground pickup" totalsRowDxfId="4" dataCellStyle="Normal"/>
    <tableColumn id="22" name=" Comments" totalsRowDxfId="3" dataCellStyle="Normal"/>
    <tableColumn id="27" name="Score" dataCellStyle="Normal">
      <calculatedColumnFormula>Table3[[#This Row],[Goal targeted]]*Table3[[#This Row],[Scored]]*2+Table3[[#This Row],[1pt - Scored]]*1+Table3[[#This Row],[2pt - Scored]]*2+Table3[[#This Row],[3pt - Scored]]*3+Table3[[#This Row],[Scored2]]*10</calculatedColumnFormula>
    </tableColumn>
    <tableColumn id="7" name="Column1" dataCellStyle="Normal"/>
    <tableColumn id="28" name="Average Score" dataCellStyle="Normal">
      <calculatedColumnFormula>AVERAGE(AG4:OFFSET(AG4, COUNTIF(G:G, $A4)-1, 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0"/>
  <sheetViews>
    <sheetView tabSelected="1" showRuler="0" workbookViewId="0">
      <pane xSplit="3" ySplit="3" topLeftCell="K4" activePane="bottomRight" state="frozen"/>
      <selection pane="topRight" activeCell="D1" sqref="D1"/>
      <selection pane="bottomLeft" activeCell="A4" sqref="A4"/>
      <selection pane="bottomRight" activeCell="H607" sqref="H607"/>
    </sheetView>
    <sheetView showRuler="0" topLeftCell="AE1" workbookViewId="1">
      <selection sqref="A1:C1"/>
    </sheetView>
  </sheetViews>
  <sheetFormatPr baseColWidth="10" defaultRowHeight="15" x14ac:dyDescent="0"/>
  <cols>
    <col min="1" max="1" width="12" style="2" customWidth="1"/>
    <col min="2" max="2" width="12" customWidth="1"/>
    <col min="3" max="3" width="4.83203125" customWidth="1"/>
    <col min="4" max="4" width="10.6640625" style="3" customWidth="1"/>
    <col min="5" max="5" width="10.6640625" style="3" hidden="1" customWidth="1"/>
    <col min="6" max="6" width="11.5" style="3" customWidth="1"/>
    <col min="7" max="7" width="12.33203125" style="3" customWidth="1"/>
    <col min="8" max="8" width="14.1640625" style="3" customWidth="1"/>
    <col min="9" max="9" width="14.5" style="3" hidden="1" customWidth="1"/>
    <col min="10" max="10" width="13.33203125" style="3" customWidth="1"/>
    <col min="11" max="11" width="12.1640625" style="3" customWidth="1"/>
    <col min="12" max="12" width="15.83203125" style="3" hidden="1" customWidth="1"/>
    <col min="13" max="13" width="13.6640625" style="3" customWidth="1"/>
    <col min="14" max="14" width="13.5" style="3" customWidth="1"/>
    <col min="15" max="15" width="14.83203125" style="3" hidden="1" customWidth="1"/>
    <col min="16" max="16" width="15.5" style="3" customWidth="1"/>
    <col min="17" max="17" width="13.1640625" style="3" customWidth="1"/>
    <col min="18" max="24" width="12" style="3" customWidth="1"/>
    <col min="25" max="31" width="10.83203125" style="3"/>
    <col min="32" max="32" width="49.5" style="8" customWidth="1"/>
    <col min="33" max="33" width="10.83203125" style="3"/>
    <col min="34" max="34" width="10.83203125" style="3" hidden="1" customWidth="1"/>
    <col min="35" max="35" width="14.6640625" style="3" hidden="1" customWidth="1"/>
    <col min="40" max="41" width="10.83203125" customWidth="1"/>
    <col min="42" max="42" width="15.1640625" customWidth="1"/>
    <col min="44" max="46" width="16.5" customWidth="1"/>
    <col min="47" max="47" width="17.1640625" customWidth="1"/>
    <col min="48" max="48" width="15.33203125" customWidth="1"/>
    <col min="49" max="49" width="13.5" customWidth="1"/>
    <col min="50" max="50" width="18.33203125" customWidth="1"/>
    <col min="51" max="51" width="14.83203125" customWidth="1"/>
    <col min="52" max="52" width="30.83203125" customWidth="1"/>
    <col min="53" max="53" width="61.33203125" customWidth="1"/>
  </cols>
  <sheetData>
    <row r="1" spans="1:47" s="1" customFormat="1">
      <c r="A1" s="32" t="s">
        <v>29</v>
      </c>
      <c r="B1" s="33"/>
      <c r="C1" s="34"/>
      <c r="D1" s="35" t="s">
        <v>0</v>
      </c>
      <c r="E1" s="36"/>
      <c r="F1" s="36"/>
      <c r="G1" s="37"/>
      <c r="H1" s="38" t="s">
        <v>50</v>
      </c>
      <c r="I1" s="39"/>
      <c r="J1" s="39"/>
      <c r="K1" s="39"/>
      <c r="L1" s="39"/>
      <c r="M1" s="39"/>
      <c r="N1" s="39"/>
      <c r="O1" s="39"/>
      <c r="P1" s="40"/>
      <c r="Q1" s="26" t="s">
        <v>3</v>
      </c>
      <c r="R1" s="27"/>
      <c r="S1" s="28"/>
      <c r="T1" s="41" t="s">
        <v>16</v>
      </c>
      <c r="U1" s="41"/>
      <c r="V1" s="41"/>
      <c r="W1" s="41"/>
      <c r="X1" s="41"/>
      <c r="Y1" s="26" t="s">
        <v>22</v>
      </c>
      <c r="Z1" s="27"/>
      <c r="AA1" s="27"/>
      <c r="AB1" s="27"/>
      <c r="AC1" s="27"/>
      <c r="AD1" s="27"/>
      <c r="AE1" s="27"/>
      <c r="AF1" s="28"/>
      <c r="AG1" s="4" t="s">
        <v>10</v>
      </c>
      <c r="AH1" s="10"/>
      <c r="AI1" s="5"/>
    </row>
    <row r="2" spans="1:47" s="1" customFormat="1">
      <c r="A2" s="32"/>
      <c r="B2" s="33"/>
      <c r="C2" s="34"/>
      <c r="D2" s="35"/>
      <c r="E2" s="36"/>
      <c r="F2" s="36"/>
      <c r="G2" s="37"/>
      <c r="H2" s="29" t="s">
        <v>47</v>
      </c>
      <c r="I2" s="30"/>
      <c r="J2" s="30"/>
      <c r="K2" s="30" t="s">
        <v>48</v>
      </c>
      <c r="L2" s="30"/>
      <c r="M2" s="30"/>
      <c r="N2" s="30" t="s">
        <v>49</v>
      </c>
      <c r="O2" s="30"/>
      <c r="P2" s="31"/>
      <c r="Q2" s="26"/>
      <c r="R2" s="27"/>
      <c r="S2" s="28"/>
      <c r="T2" s="42"/>
      <c r="U2" s="43"/>
      <c r="V2" s="43"/>
      <c r="W2" s="43"/>
      <c r="X2" s="44"/>
      <c r="Y2" s="26"/>
      <c r="Z2" s="27"/>
      <c r="AA2" s="27"/>
      <c r="AB2" s="27"/>
      <c r="AC2" s="27"/>
      <c r="AD2" s="27"/>
      <c r="AE2" s="27"/>
      <c r="AF2" s="28"/>
      <c r="AG2" s="4"/>
      <c r="AH2" s="10"/>
      <c r="AI2" s="5"/>
    </row>
    <row r="3" spans="1:47">
      <c r="A3" s="7" t="s">
        <v>11</v>
      </c>
      <c r="B3" s="6" t="s">
        <v>12</v>
      </c>
      <c r="C3" s="6" t="s">
        <v>7</v>
      </c>
      <c r="D3" s="3" t="s">
        <v>28</v>
      </c>
      <c r="E3" s="3" t="s">
        <v>30</v>
      </c>
      <c r="F3" s="3" t="s">
        <v>1</v>
      </c>
      <c r="G3" s="3" t="s">
        <v>32</v>
      </c>
      <c r="H3" s="3" t="s">
        <v>33</v>
      </c>
      <c r="I3" s="3" t="s">
        <v>41</v>
      </c>
      <c r="J3" s="3" t="s">
        <v>34</v>
      </c>
      <c r="K3" s="3" t="s">
        <v>35</v>
      </c>
      <c r="L3" s="3" t="s">
        <v>36</v>
      </c>
      <c r="M3" s="3" t="s">
        <v>37</v>
      </c>
      <c r="N3" s="3" t="s">
        <v>38</v>
      </c>
      <c r="O3" s="3" t="s">
        <v>39</v>
      </c>
      <c r="P3" s="3" t="s">
        <v>40</v>
      </c>
      <c r="Q3" s="3" t="s">
        <v>31</v>
      </c>
      <c r="R3" s="3" t="s">
        <v>2</v>
      </c>
      <c r="S3" s="3" t="s">
        <v>4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23</v>
      </c>
      <c r="Z3" s="3" t="s">
        <v>24</v>
      </c>
      <c r="AA3" s="3" t="s">
        <v>5</v>
      </c>
      <c r="AB3" s="3" t="s">
        <v>8</v>
      </c>
      <c r="AC3" s="3" t="s">
        <v>26</v>
      </c>
      <c r="AD3" s="3" t="s">
        <v>6</v>
      </c>
      <c r="AE3" s="3" t="s">
        <v>27</v>
      </c>
      <c r="AF3" s="9" t="s">
        <v>25</v>
      </c>
      <c r="AG3" s="3" t="s">
        <v>10</v>
      </c>
      <c r="AH3" s="3" t="s">
        <v>196</v>
      </c>
      <c r="AI3" s="3" t="s">
        <v>13</v>
      </c>
    </row>
    <row r="4" spans="1:47" hidden="1">
      <c r="A4">
        <v>1967</v>
      </c>
      <c r="B4">
        <v>43</v>
      </c>
      <c r="C4" t="s">
        <v>44</v>
      </c>
      <c r="D4">
        <v>0</v>
      </c>
      <c r="E4">
        <f>Table3[[#This Row],[Missed]]+Table3[[#This Row],[Scored]]</f>
        <v>3</v>
      </c>
      <c r="F4">
        <v>3</v>
      </c>
      <c r="G4">
        <v>3</v>
      </c>
      <c r="H4">
        <v>0</v>
      </c>
      <c r="I4">
        <f>Table3[[#This Row],[1pt - Missed]]+Table3[[#This Row],[1pt - Scored]]</f>
        <v>0</v>
      </c>
      <c r="J4">
        <v>0</v>
      </c>
      <c r="K4">
        <v>0</v>
      </c>
      <c r="L4">
        <f>Table3[[#This Row],[1pt - Missed]]+Table3[[#This Row],[1pt - Scored]]</f>
        <v>0</v>
      </c>
      <c r="M4">
        <v>0</v>
      </c>
      <c r="N4">
        <v>3</v>
      </c>
      <c r="O4">
        <f>Table3[[#This Row],[3pt - Missed]]+Table3[[#This Row],[3pt - Scored]]</f>
        <v>5</v>
      </c>
      <c r="P4">
        <v>2</v>
      </c>
      <c r="Q4">
        <v>1</v>
      </c>
      <c r="R4">
        <v>1</v>
      </c>
      <c r="S4">
        <v>3</v>
      </c>
      <c r="T4" t="s">
        <v>14</v>
      </c>
      <c r="U4">
        <v>0</v>
      </c>
      <c r="V4">
        <v>0</v>
      </c>
      <c r="W4">
        <v>0</v>
      </c>
      <c r="X4">
        <v>0</v>
      </c>
      <c r="Y4">
        <v>2</v>
      </c>
      <c r="Z4">
        <v>3</v>
      </c>
      <c r="AA4">
        <v>3</v>
      </c>
      <c r="AB4" t="s">
        <v>15</v>
      </c>
      <c r="AC4" t="s">
        <v>15</v>
      </c>
      <c r="AD4" t="s">
        <v>15</v>
      </c>
      <c r="AE4" t="s">
        <v>15</v>
      </c>
      <c r="AF4"/>
      <c r="AG4">
        <f>Table3[[#This Row],[Goal targeted]]*Table3[[#This Row],[Scored]]*2+Table3[[#This Row],[1pt - Scored]]*1+Table3[[#This Row],[2pt - Scored]]*2+Table3[[#This Row],[3pt - Scored]]*3+Table3[[#This Row],[Scored2]]*10</f>
        <v>34</v>
      </c>
      <c r="AH4"/>
      <c r="AI4"/>
      <c r="AT4" s="2" t="s">
        <v>198</v>
      </c>
      <c r="AU4" s="2" t="s">
        <v>197</v>
      </c>
    </row>
    <row r="5" spans="1:47" hidden="1">
      <c r="A5">
        <v>1967</v>
      </c>
      <c r="B5">
        <v>35</v>
      </c>
      <c r="C5" t="s">
        <v>43</v>
      </c>
      <c r="D5">
        <v>0</v>
      </c>
      <c r="E5">
        <f>Table3[[#This Row],[Missed]]+Table3[[#This Row],[Scored]]</f>
        <v>2</v>
      </c>
      <c r="F5">
        <v>2</v>
      </c>
      <c r="G5">
        <v>3</v>
      </c>
      <c r="H5">
        <v>0</v>
      </c>
      <c r="I5">
        <f>Table3[[#This Row],[1pt - Missed]]+Table3[[#This Row],[1pt - Scored]]</f>
        <v>0</v>
      </c>
      <c r="J5">
        <v>0</v>
      </c>
      <c r="K5">
        <v>0</v>
      </c>
      <c r="L5">
        <f>Table3[[#This Row],[1pt - Missed]]+Table3[[#This Row],[1pt - Scored]]</f>
        <v>0</v>
      </c>
      <c r="M5">
        <v>0</v>
      </c>
      <c r="N5">
        <v>6</v>
      </c>
      <c r="O5">
        <f>Table3[[#This Row],[3pt - Missed]]+Table3[[#This Row],[3pt - Scored]]</f>
        <v>10</v>
      </c>
      <c r="P5">
        <v>4</v>
      </c>
      <c r="Q5">
        <v>1</v>
      </c>
      <c r="R5">
        <v>1</v>
      </c>
      <c r="S5">
        <v>2</v>
      </c>
      <c r="T5" t="s">
        <v>14</v>
      </c>
      <c r="U5">
        <v>0</v>
      </c>
      <c r="V5">
        <v>0</v>
      </c>
      <c r="W5">
        <v>0</v>
      </c>
      <c r="X5">
        <v>3</v>
      </c>
      <c r="Y5">
        <v>3</v>
      </c>
      <c r="Z5">
        <v>4</v>
      </c>
      <c r="AA5">
        <v>4</v>
      </c>
      <c r="AB5" t="s">
        <v>14</v>
      </c>
      <c r="AC5" t="s">
        <v>15</v>
      </c>
      <c r="AD5" t="s">
        <v>15</v>
      </c>
      <c r="AE5" t="s">
        <v>15</v>
      </c>
      <c r="AF5" t="s">
        <v>172</v>
      </c>
      <c r="AG5">
        <f>Table3[[#This Row],[Goal targeted]]*Table3[[#This Row],[Scored]]*2+Table3[[#This Row],[1pt - Scored]]*1+Table3[[#This Row],[2pt - Scored]]*2+Table3[[#This Row],[3pt - Scored]]*3+Table3[[#This Row],[Scored2]]*10</f>
        <v>34</v>
      </c>
      <c r="AH5"/>
      <c r="AI5"/>
      <c r="AS5" s="2">
        <v>1</v>
      </c>
      <c r="AT5" s="13">
        <v>118</v>
      </c>
      <c r="AU5">
        <v>233</v>
      </c>
    </row>
    <row r="6" spans="1:47" hidden="1">
      <c r="A6">
        <v>1967</v>
      </c>
      <c r="B6">
        <v>53</v>
      </c>
      <c r="C6" t="s">
        <v>43</v>
      </c>
      <c r="D6">
        <v>0</v>
      </c>
      <c r="E6" t="e">
        <f>[1]!Table3[[#This Row],[Missed]]+[1]!Table3[[#This Row],[Scored]]</f>
        <v>#REF!</v>
      </c>
      <c r="F6">
        <v>2</v>
      </c>
      <c r="G6">
        <v>3</v>
      </c>
      <c r="H6">
        <v>0</v>
      </c>
      <c r="I6" t="e">
        <f>[1]!Table3[[#This Row],[1pt - Missed]]+[1]!Table3[[#This Row],[1pt - Scored]]</f>
        <v>#REF!</v>
      </c>
      <c r="J6">
        <v>0</v>
      </c>
      <c r="K6">
        <v>0</v>
      </c>
      <c r="L6" t="e">
        <f>[1]!Table3[[#This Row],[1pt - Missed]]+[1]!Table3[[#This Row],[1pt - Scored]]</f>
        <v>#REF!</v>
      </c>
      <c r="M6">
        <v>0</v>
      </c>
      <c r="N6">
        <v>0</v>
      </c>
      <c r="O6" t="e">
        <f>[1]!Table3[[#This Row],[3pt - Missed]]+[1]!Table3[[#This Row],[3pt - Scored]]</f>
        <v>#REF!</v>
      </c>
      <c r="P6">
        <v>0</v>
      </c>
      <c r="Q6">
        <v>1</v>
      </c>
      <c r="R6">
        <v>1</v>
      </c>
      <c r="S6">
        <v>2</v>
      </c>
      <c r="T6" t="s">
        <v>14</v>
      </c>
      <c r="U6">
        <v>2</v>
      </c>
      <c r="V6">
        <v>0</v>
      </c>
      <c r="W6">
        <v>0</v>
      </c>
      <c r="X6">
        <v>2</v>
      </c>
      <c r="Y6">
        <v>3</v>
      </c>
      <c r="Z6">
        <v>1</v>
      </c>
      <c r="AA6">
        <v>5</v>
      </c>
      <c r="AB6" t="s">
        <v>14</v>
      </c>
      <c r="AC6" t="s">
        <v>15</v>
      </c>
      <c r="AD6" t="s">
        <v>15</v>
      </c>
      <c r="AE6" t="s">
        <v>15</v>
      </c>
      <c r="AF6" t="s">
        <v>266</v>
      </c>
      <c r="AG6">
        <f>Table3[[#This Row],[Goal targeted]]*Table3[[#This Row],[Scored]]*2+Table3[[#This Row],[1pt - Scored]]*1+Table3[[#This Row],[2pt - Scored]]*2+Table3[[#This Row],[3pt - Scored]]*3+Table3[[#This Row],[Scored2]]*10</f>
        <v>22</v>
      </c>
      <c r="AH6"/>
      <c r="AI6">
        <f ca="1">AVERAGE(AG6:OFFSET(AG6, COUNTIF(G:G, $A6)-1, 0))</f>
        <v>28</v>
      </c>
      <c r="AS6" s="2">
        <v>2</v>
      </c>
      <c r="AT6" s="14">
        <v>254</v>
      </c>
      <c r="AU6" s="14">
        <v>254</v>
      </c>
    </row>
    <row r="7" spans="1:47" hidden="1">
      <c r="A7">
        <v>971</v>
      </c>
      <c r="B7">
        <v>12</v>
      </c>
      <c r="C7" t="s">
        <v>44</v>
      </c>
      <c r="D7">
        <v>0</v>
      </c>
      <c r="E7">
        <f>Table3[[#This Row],[Missed]]+Table3[[#This Row],[Scored]]</f>
        <v>5</v>
      </c>
      <c r="F7">
        <v>5</v>
      </c>
      <c r="G7">
        <v>3</v>
      </c>
      <c r="H7">
        <v>0</v>
      </c>
      <c r="I7">
        <f>Table3[[#This Row],[1pt - Missed]]+Table3[[#This Row],[1pt - Scored]]</f>
        <v>0</v>
      </c>
      <c r="J7">
        <v>0</v>
      </c>
      <c r="K7">
        <v>0</v>
      </c>
      <c r="L7">
        <f>Table3[[#This Row],[1pt - Missed]]+Table3[[#This Row],[1pt - Scored]]</f>
        <v>0</v>
      </c>
      <c r="M7">
        <v>0</v>
      </c>
      <c r="N7">
        <v>4</v>
      </c>
      <c r="O7">
        <f>Table3[[#This Row],[3pt - Missed]]+Table3[[#This Row],[3pt - Scored]]</f>
        <v>18</v>
      </c>
      <c r="P7">
        <v>14</v>
      </c>
      <c r="Q7">
        <v>1</v>
      </c>
      <c r="R7">
        <v>1</v>
      </c>
      <c r="S7">
        <v>5</v>
      </c>
      <c r="T7" t="s">
        <v>15</v>
      </c>
      <c r="U7">
        <v>0</v>
      </c>
      <c r="V7">
        <v>0</v>
      </c>
      <c r="W7">
        <v>0</v>
      </c>
      <c r="X7">
        <v>0</v>
      </c>
      <c r="Y7">
        <v>4</v>
      </c>
      <c r="Z7"/>
      <c r="AA7">
        <v>5</v>
      </c>
      <c r="AB7" t="s">
        <v>15</v>
      </c>
      <c r="AC7" t="s">
        <v>15</v>
      </c>
      <c r="AD7" t="s">
        <v>14</v>
      </c>
      <c r="AE7" t="s">
        <v>14</v>
      </c>
      <c r="AF7" t="s">
        <v>94</v>
      </c>
      <c r="AG7">
        <f>Table3[[#This Row],[Goal targeted]]*Table3[[#This Row],[Scored]]*2+Table3[[#This Row],[1pt - Scored]]*1+Table3[[#This Row],[2pt - Scored]]*2+Table3[[#This Row],[3pt - Scored]]*3+Table3[[#This Row],[Scored2]]*10</f>
        <v>82</v>
      </c>
      <c r="AH7"/>
      <c r="AI7"/>
      <c r="AS7" s="2">
        <v>3</v>
      </c>
      <c r="AT7" s="20">
        <v>971</v>
      </c>
      <c r="AU7">
        <v>1662</v>
      </c>
    </row>
    <row r="8" spans="1:47" hidden="1">
      <c r="A8">
        <v>1967</v>
      </c>
      <c r="B8">
        <v>62</v>
      </c>
      <c r="C8" t="s">
        <v>45</v>
      </c>
      <c r="D8">
        <v>1</v>
      </c>
      <c r="E8" t="e">
        <f>[1]!Table3[[#This Row],[Missed]]+[1]!Table3[[#This Row],[Scored]]</f>
        <v>#REF!</v>
      </c>
      <c r="F8">
        <v>1</v>
      </c>
      <c r="G8">
        <v>3</v>
      </c>
      <c r="H8">
        <v>0</v>
      </c>
      <c r="I8" t="e">
        <f>[1]!Table3[[#This Row],[1pt - Missed]]+[1]!Table3[[#This Row],[1pt - Scored]]</f>
        <v>#REF!</v>
      </c>
      <c r="J8">
        <v>0</v>
      </c>
      <c r="K8">
        <v>0</v>
      </c>
      <c r="L8" t="e">
        <f>[1]!Table3[[#This Row],[1pt - Missed]]+[1]!Table3[[#This Row],[1pt - Scored]]</f>
        <v>#REF!</v>
      </c>
      <c r="M8">
        <v>0</v>
      </c>
      <c r="N8">
        <v>6</v>
      </c>
      <c r="O8" t="e">
        <f>[1]!Table3[[#This Row],[3pt - Missed]]+[1]!Table3[[#This Row],[3pt - Scored]]</f>
        <v>#REF!</v>
      </c>
      <c r="P8">
        <v>6</v>
      </c>
      <c r="Q8">
        <v>1</v>
      </c>
      <c r="R8">
        <v>1</v>
      </c>
      <c r="S8">
        <v>5</v>
      </c>
      <c r="T8" t="s">
        <v>14</v>
      </c>
      <c r="U8">
        <v>0</v>
      </c>
      <c r="V8">
        <v>0</v>
      </c>
      <c r="W8">
        <v>0</v>
      </c>
      <c r="X8">
        <v>1</v>
      </c>
      <c r="Y8">
        <v>4</v>
      </c>
      <c r="Z8">
        <v>1</v>
      </c>
      <c r="AA8">
        <v>4</v>
      </c>
      <c r="AB8" t="s">
        <v>14</v>
      </c>
      <c r="AC8" t="s">
        <v>15</v>
      </c>
      <c r="AD8" t="s">
        <v>15</v>
      </c>
      <c r="AE8" t="s">
        <v>15</v>
      </c>
      <c r="AF8" t="s">
        <v>279</v>
      </c>
      <c r="AG8">
        <f>Table3[[#This Row],[Goal targeted]]*Table3[[#This Row],[Scored]]*2+Table3[[#This Row],[1pt - Scored]]*1+Table3[[#This Row],[2pt - Scored]]*2+Table3[[#This Row],[3pt - Scored]]*3+Table3[[#This Row],[Scored2]]*10</f>
        <v>34</v>
      </c>
      <c r="AH8"/>
      <c r="AI8">
        <f ca="1">AVERAGE(AG8:OFFSET(AG8, COUNTIF(G:G, $A8)-1, 0))</f>
        <v>58</v>
      </c>
      <c r="AS8" s="2">
        <v>4</v>
      </c>
      <c r="AT8" s="11">
        <v>973</v>
      </c>
      <c r="AU8" s="11">
        <v>973</v>
      </c>
    </row>
    <row r="9" spans="1:47" hidden="1">
      <c r="A9">
        <v>1967</v>
      </c>
      <c r="B9">
        <v>12</v>
      </c>
      <c r="C9" t="s">
        <v>43</v>
      </c>
      <c r="D9">
        <v>0</v>
      </c>
      <c r="E9">
        <f>Table3[[#This Row],[Missed]]+Table3[[#This Row],[Scored]]</f>
        <v>0</v>
      </c>
      <c r="F9">
        <v>0</v>
      </c>
      <c r="G9"/>
      <c r="H9">
        <v>0</v>
      </c>
      <c r="I9">
        <f>Table3[[#This Row],[1pt - Missed]]+Table3[[#This Row],[1pt - Scored]]</f>
        <v>0</v>
      </c>
      <c r="J9">
        <v>0</v>
      </c>
      <c r="K9">
        <v>0</v>
      </c>
      <c r="L9">
        <f>Table3[[#This Row],[1pt - Missed]]+Table3[[#This Row],[1pt - Scored]]</f>
        <v>0</v>
      </c>
      <c r="M9">
        <v>0</v>
      </c>
      <c r="N9">
        <v>0</v>
      </c>
      <c r="O9">
        <f>Table3[[#This Row],[3pt - Missed]]+Table3[[#This Row],[3pt - Scored]]</f>
        <v>3</v>
      </c>
      <c r="P9">
        <v>3</v>
      </c>
      <c r="Q9">
        <v>1</v>
      </c>
      <c r="R9">
        <v>1</v>
      </c>
      <c r="S9">
        <v>0</v>
      </c>
      <c r="T9"/>
      <c r="U9">
        <v>0</v>
      </c>
      <c r="V9">
        <v>0</v>
      </c>
      <c r="W9">
        <v>0</v>
      </c>
      <c r="X9">
        <v>0</v>
      </c>
      <c r="Y9">
        <v>3</v>
      </c>
      <c r="Z9"/>
      <c r="AA9"/>
      <c r="AB9" t="s">
        <v>14</v>
      </c>
      <c r="AC9" t="s">
        <v>15</v>
      </c>
      <c r="AD9" t="s">
        <v>15</v>
      </c>
      <c r="AE9" t="s">
        <v>15</v>
      </c>
      <c r="AF9" t="s">
        <v>90</v>
      </c>
      <c r="AG9">
        <f>Table3[[#This Row],[Goal targeted]]*Table3[[#This Row],[Scored]]*2+Table3[[#This Row],[1pt - Scored]]*1+Table3[[#This Row],[2pt - Scored]]*2+Table3[[#This Row],[3pt - Scored]]*3+Table3[[#This Row],[Scored2]]*10</f>
        <v>19</v>
      </c>
      <c r="AH9"/>
      <c r="AI9"/>
      <c r="AS9" s="2">
        <v>5</v>
      </c>
      <c r="AT9" s="12">
        <v>670</v>
      </c>
      <c r="AU9" s="19">
        <v>192</v>
      </c>
    </row>
    <row r="10" spans="1:47" hidden="1">
      <c r="A10">
        <v>971</v>
      </c>
      <c r="B10">
        <v>50</v>
      </c>
      <c r="C10" t="s">
        <v>43</v>
      </c>
      <c r="D10">
        <v>0</v>
      </c>
      <c r="E10"/>
      <c r="F10">
        <v>5</v>
      </c>
      <c r="G10">
        <v>3</v>
      </c>
      <c r="H10">
        <v>0</v>
      </c>
      <c r="I10"/>
      <c r="J10">
        <v>0</v>
      </c>
      <c r="K10">
        <v>0</v>
      </c>
      <c r="L10"/>
      <c r="M10">
        <v>0</v>
      </c>
      <c r="N10">
        <v>4</v>
      </c>
      <c r="O10"/>
      <c r="P10">
        <v>5</v>
      </c>
      <c r="Q10">
        <v>0</v>
      </c>
      <c r="R10">
        <v>0</v>
      </c>
      <c r="S10"/>
      <c r="T10" t="s">
        <v>15</v>
      </c>
      <c r="U10">
        <v>0</v>
      </c>
      <c r="V10">
        <v>0</v>
      </c>
      <c r="W10">
        <v>0</v>
      </c>
      <c r="X10">
        <v>0</v>
      </c>
      <c r="Y10">
        <v>5</v>
      </c>
      <c r="Z10">
        <v>2</v>
      </c>
      <c r="AA10">
        <v>5</v>
      </c>
      <c r="AB10" t="s">
        <v>15</v>
      </c>
      <c r="AC10" t="s">
        <v>15</v>
      </c>
      <c r="AD10" t="s">
        <v>14</v>
      </c>
      <c r="AE10" t="s">
        <v>14</v>
      </c>
      <c r="AF10" t="s">
        <v>322</v>
      </c>
      <c r="AG10">
        <f>Table3[[#This Row],[Goal targeted]]*Table3[[#This Row],[Scored]]*2+Table3[[#This Row],[1pt - Scored]]*1+Table3[[#This Row],[2pt - Scored]]*2+Table3[[#This Row],[3pt - Scored]]*3+Table3[[#This Row],[Scored2]]*10</f>
        <v>45</v>
      </c>
      <c r="AH10"/>
      <c r="AI10"/>
      <c r="AS10" s="2">
        <v>6</v>
      </c>
      <c r="AT10" s="15">
        <v>148</v>
      </c>
      <c r="AU10" s="20">
        <v>971</v>
      </c>
    </row>
    <row r="11" spans="1:47" hidden="1">
      <c r="A11">
        <v>1662</v>
      </c>
      <c r="B11">
        <v>68</v>
      </c>
      <c r="C11" t="s">
        <v>9</v>
      </c>
      <c r="D11">
        <v>0</v>
      </c>
      <c r="E11"/>
      <c r="F11">
        <v>4</v>
      </c>
      <c r="G11">
        <v>3</v>
      </c>
      <c r="H11">
        <v>0</v>
      </c>
      <c r="I11"/>
      <c r="J11">
        <v>0</v>
      </c>
      <c r="K11">
        <v>0</v>
      </c>
      <c r="L11"/>
      <c r="M11">
        <v>0</v>
      </c>
      <c r="N11">
        <v>2</v>
      </c>
      <c r="O11"/>
      <c r="P11">
        <v>22</v>
      </c>
      <c r="Q11">
        <v>1</v>
      </c>
      <c r="R11">
        <v>1</v>
      </c>
      <c r="S11">
        <v>2</v>
      </c>
      <c r="T11"/>
      <c r="U11">
        <v>0</v>
      </c>
      <c r="V11">
        <v>0</v>
      </c>
      <c r="W11">
        <v>0</v>
      </c>
      <c r="X11">
        <v>0</v>
      </c>
      <c r="Y11">
        <v>5</v>
      </c>
      <c r="Z11">
        <v>4</v>
      </c>
      <c r="AA11">
        <v>5</v>
      </c>
      <c r="AB11" t="s">
        <v>15</v>
      </c>
      <c r="AC11" t="s">
        <v>15</v>
      </c>
      <c r="AD11" t="s">
        <v>14</v>
      </c>
      <c r="AE11" t="s">
        <v>15</v>
      </c>
      <c r="AF11" t="s">
        <v>299</v>
      </c>
      <c r="AG11">
        <f>Table3[[#This Row],[Goal targeted]]*Table3[[#This Row],[Scored]]*2+Table3[[#This Row],[1pt - Scored]]*1+Table3[[#This Row],[2pt - Scored]]*2+Table3[[#This Row],[3pt - Scored]]*3+Table3[[#This Row],[Scored2]]*10</f>
        <v>100</v>
      </c>
      <c r="AH11"/>
      <c r="AI11"/>
      <c r="AS11" s="2">
        <v>7</v>
      </c>
      <c r="AT11" s="16">
        <v>115</v>
      </c>
      <c r="AU11" s="13">
        <v>118</v>
      </c>
    </row>
    <row r="12" spans="1:47" hidden="1">
      <c r="A12">
        <v>233</v>
      </c>
      <c r="B12">
        <v>47</v>
      </c>
      <c r="C12" t="s">
        <v>9</v>
      </c>
      <c r="D12">
        <v>0</v>
      </c>
      <c r="E12"/>
      <c r="F12">
        <v>4</v>
      </c>
      <c r="G12">
        <v>3</v>
      </c>
      <c r="H12">
        <v>0</v>
      </c>
      <c r="I12"/>
      <c r="J12">
        <v>0</v>
      </c>
      <c r="K12">
        <v>0</v>
      </c>
      <c r="L12"/>
      <c r="M12">
        <v>0</v>
      </c>
      <c r="N12">
        <v>3</v>
      </c>
      <c r="O12"/>
      <c r="P12">
        <v>3</v>
      </c>
      <c r="Q12">
        <v>1</v>
      </c>
      <c r="R12">
        <v>1</v>
      </c>
      <c r="S12">
        <v>5</v>
      </c>
      <c r="T12" t="s">
        <v>14</v>
      </c>
      <c r="U12">
        <v>0</v>
      </c>
      <c r="V12">
        <v>1</v>
      </c>
      <c r="W12">
        <v>15</v>
      </c>
      <c r="X12">
        <v>2</v>
      </c>
      <c r="Y12">
        <v>4</v>
      </c>
      <c r="Z12"/>
      <c r="AA12">
        <v>5</v>
      </c>
      <c r="AB12" t="s">
        <v>15</v>
      </c>
      <c r="AC12" t="s">
        <v>15</v>
      </c>
      <c r="AD12" t="s">
        <v>15</v>
      </c>
      <c r="AE12" t="s">
        <v>14</v>
      </c>
      <c r="AF12" t="s">
        <v>310</v>
      </c>
      <c r="AG12">
        <f>Table3[[#This Row],[Goal targeted]]*Table3[[#This Row],[Scored]]*2+Table3[[#This Row],[1pt - Scored]]*1+Table3[[#This Row],[2pt - Scored]]*2+Table3[[#This Row],[3pt - Scored]]*3+Table3[[#This Row],[Scored2]]*10</f>
        <v>43</v>
      </c>
      <c r="AH12"/>
      <c r="AI12"/>
      <c r="AS12" s="2">
        <v>8</v>
      </c>
      <c r="AT12" s="17">
        <v>1868</v>
      </c>
      <c r="AU12">
        <v>2144</v>
      </c>
    </row>
    <row r="13" spans="1:47" hidden="1">
      <c r="A13">
        <v>971</v>
      </c>
      <c r="B13">
        <v>31</v>
      </c>
      <c r="C13" t="s">
        <v>46</v>
      </c>
      <c r="D13">
        <v>0</v>
      </c>
      <c r="E13">
        <f>Table3[[#This Row],[Missed]]+Table3[[#This Row],[Scored]]</f>
        <v>4</v>
      </c>
      <c r="F13">
        <v>4</v>
      </c>
      <c r="G13">
        <v>3</v>
      </c>
      <c r="H13">
        <v>0</v>
      </c>
      <c r="I13">
        <f>Table3[[#This Row],[1pt - Missed]]+Table3[[#This Row],[1pt - Scored]]</f>
        <v>0</v>
      </c>
      <c r="J13">
        <v>0</v>
      </c>
      <c r="K13">
        <v>0</v>
      </c>
      <c r="L13">
        <f>Table3[[#This Row],[1pt - Missed]]+Table3[[#This Row],[1pt - Scored]]</f>
        <v>0</v>
      </c>
      <c r="M13">
        <v>0</v>
      </c>
      <c r="N13">
        <v>9</v>
      </c>
      <c r="O13">
        <f>Table3[[#This Row],[3pt - Missed]]+Table3[[#This Row],[3pt - Scored]]</f>
        <v>10</v>
      </c>
      <c r="P13">
        <v>1</v>
      </c>
      <c r="Q13">
        <v>0</v>
      </c>
      <c r="R13">
        <v>1</v>
      </c>
      <c r="S13">
        <v>10</v>
      </c>
      <c r="T13" t="s">
        <v>15</v>
      </c>
      <c r="U13">
        <v>0</v>
      </c>
      <c r="V13">
        <v>0</v>
      </c>
      <c r="W13">
        <v>0</v>
      </c>
      <c r="X13">
        <v>0</v>
      </c>
      <c r="Y13">
        <v>5</v>
      </c>
      <c r="Z13">
        <v>4</v>
      </c>
      <c r="AA13">
        <v>5</v>
      </c>
      <c r="AB13" t="s">
        <v>15</v>
      </c>
      <c r="AC13" t="s">
        <v>15</v>
      </c>
      <c r="AD13" t="s">
        <v>14</v>
      </c>
      <c r="AE13" t="s">
        <v>14</v>
      </c>
      <c r="AF13" t="s">
        <v>162</v>
      </c>
      <c r="AG13">
        <f>Table3[[#This Row],[Goal targeted]]*Table3[[#This Row],[Scored]]*2+Table3[[#This Row],[1pt - Scored]]*1+Table3[[#This Row],[2pt - Scored]]*2+Table3[[#This Row],[3pt - Scored]]*3+Table3[[#This Row],[Scored2]]*10</f>
        <v>37</v>
      </c>
      <c r="AH13"/>
      <c r="AI13"/>
      <c r="AS13" s="2">
        <v>9</v>
      </c>
      <c r="AT13" s="18">
        <v>1388</v>
      </c>
      <c r="AU13">
        <v>114</v>
      </c>
    </row>
    <row r="14" spans="1:47" hidden="1">
      <c r="A14">
        <v>971</v>
      </c>
      <c r="B14">
        <v>5</v>
      </c>
      <c r="C14" t="s">
        <v>42</v>
      </c>
      <c r="D14">
        <v>1</v>
      </c>
      <c r="E14">
        <f>Table3[[#This Row],[Missed]]+Table3[[#This Row],[Scored]]</f>
        <v>5</v>
      </c>
      <c r="F14">
        <v>4</v>
      </c>
      <c r="G14">
        <v>3</v>
      </c>
      <c r="H14">
        <v>0</v>
      </c>
      <c r="I14">
        <f>Table3[[#This Row],[1pt - Missed]]+Table3[[#This Row],[1pt - Scored]]</f>
        <v>0</v>
      </c>
      <c r="J14">
        <v>0</v>
      </c>
      <c r="K14">
        <v>0</v>
      </c>
      <c r="L14">
        <f>Table3[[#This Row],[1pt - Missed]]+Table3[[#This Row],[1pt - Scored]]</f>
        <v>0</v>
      </c>
      <c r="M14">
        <v>0</v>
      </c>
      <c r="N14">
        <v>0</v>
      </c>
      <c r="O14">
        <f>Table3[[#This Row],[3pt - Missed]]+Table3[[#This Row],[3pt - Scored]]</f>
        <v>7</v>
      </c>
      <c r="P14">
        <v>7</v>
      </c>
      <c r="Q14">
        <v>1</v>
      </c>
      <c r="R14">
        <v>1</v>
      </c>
      <c r="S14">
        <v>2</v>
      </c>
      <c r="T14" t="s">
        <v>15</v>
      </c>
      <c r="U14">
        <v>0</v>
      </c>
      <c r="V14">
        <v>1</v>
      </c>
      <c r="W14">
        <v>2</v>
      </c>
      <c r="X14">
        <v>1</v>
      </c>
      <c r="Y14">
        <v>5</v>
      </c>
      <c r="Z14">
        <v>3</v>
      </c>
      <c r="AA14">
        <v>3</v>
      </c>
      <c r="AB14" t="s">
        <v>15</v>
      </c>
      <c r="AC14" t="s">
        <v>15</v>
      </c>
      <c r="AD14" t="s">
        <v>14</v>
      </c>
      <c r="AE14" t="s">
        <v>15</v>
      </c>
      <c r="AF14"/>
      <c r="AG14">
        <f>Table3[[#This Row],[Goal targeted]]*Table3[[#This Row],[Scored]]*2+Table3[[#This Row],[1pt - Scored]]*1+Table3[[#This Row],[2pt - Scored]]*2+Table3[[#This Row],[3pt - Scored]]*3+Table3[[#This Row],[Scored2]]*10</f>
        <v>55</v>
      </c>
      <c r="AH14">
        <v>62.5</v>
      </c>
      <c r="AI14">
        <f ca="1">AVERAGE(AG14:OFFSET(AG14, COUNTIF(A:A, $A14)-1, 0))</f>
        <v>54.714285714285715</v>
      </c>
      <c r="AS14" s="2">
        <v>10</v>
      </c>
      <c r="AT14" s="19">
        <v>192</v>
      </c>
      <c r="AU14" s="12">
        <v>670</v>
      </c>
    </row>
    <row r="15" spans="1:47" hidden="1">
      <c r="A15">
        <v>2643</v>
      </c>
      <c r="B15">
        <v>65</v>
      </c>
      <c r="C15" t="s">
        <v>45</v>
      </c>
      <c r="D15"/>
      <c r="E15"/>
      <c r="F15">
        <v>4</v>
      </c>
      <c r="G15">
        <v>3</v>
      </c>
      <c r="H15">
        <v>0</v>
      </c>
      <c r="I15"/>
      <c r="J15">
        <v>0</v>
      </c>
      <c r="K15">
        <v>0</v>
      </c>
      <c r="L15"/>
      <c r="M15">
        <v>0</v>
      </c>
      <c r="N15">
        <v>0</v>
      </c>
      <c r="O15"/>
      <c r="P15">
        <v>1</v>
      </c>
      <c r="Q15">
        <v>1</v>
      </c>
      <c r="R15">
        <v>1</v>
      </c>
      <c r="S15">
        <v>5</v>
      </c>
      <c r="T15" t="s">
        <v>15</v>
      </c>
      <c r="U15">
        <v>0</v>
      </c>
      <c r="V15">
        <v>4</v>
      </c>
      <c r="W15">
        <v>8</v>
      </c>
      <c r="X15">
        <v>2</v>
      </c>
      <c r="Y15">
        <v>5</v>
      </c>
      <c r="Z15">
        <v>3</v>
      </c>
      <c r="AA15">
        <v>3</v>
      </c>
      <c r="AB15" t="s">
        <v>15</v>
      </c>
      <c r="AC15" t="s">
        <v>15</v>
      </c>
      <c r="AD15" t="s">
        <v>15</v>
      </c>
      <c r="AE15" t="s">
        <v>14</v>
      </c>
      <c r="AF15" t="s">
        <v>289</v>
      </c>
      <c r="AG15">
        <f>Table3[[#This Row],[Goal targeted]]*Table3[[#This Row],[Scored]]*2+Table3[[#This Row],[1pt - Scored]]*1+Table3[[#This Row],[2pt - Scored]]*2+Table3[[#This Row],[3pt - Scored]]*3+Table3[[#This Row],[Scored2]]*10</f>
        <v>37</v>
      </c>
      <c r="AH15"/>
      <c r="AI15"/>
      <c r="AS15" s="2">
        <v>11</v>
      </c>
      <c r="AT15">
        <v>100</v>
      </c>
      <c r="AU15">
        <v>2915</v>
      </c>
    </row>
    <row r="16" spans="1:47" hidden="1">
      <c r="A16">
        <v>1967</v>
      </c>
      <c r="B16">
        <v>4</v>
      </c>
      <c r="C16" t="s">
        <v>9</v>
      </c>
      <c r="D16">
        <v>3</v>
      </c>
      <c r="E16">
        <f>Table3[[#This Row],[Missed]]+Table3[[#This Row],[Scored]]</f>
        <v>3</v>
      </c>
      <c r="F16">
        <v>0</v>
      </c>
      <c r="G16">
        <v>3</v>
      </c>
      <c r="H16">
        <v>0</v>
      </c>
      <c r="I16">
        <f>Table3[[#This Row],[1pt - Missed]]+Table3[[#This Row],[1pt - Scored]]</f>
        <v>0</v>
      </c>
      <c r="J16">
        <v>0</v>
      </c>
      <c r="K16">
        <v>0</v>
      </c>
      <c r="L16">
        <f>Table3[[#This Row],[1pt - Missed]]+Table3[[#This Row],[1pt - Scored]]</f>
        <v>0</v>
      </c>
      <c r="M16">
        <v>0</v>
      </c>
      <c r="N16">
        <v>3</v>
      </c>
      <c r="O16">
        <f>Table3[[#This Row],[3pt - Missed]]+Table3[[#This Row],[3pt - Scored]]</f>
        <v>8</v>
      </c>
      <c r="P16">
        <v>5</v>
      </c>
      <c r="Q16">
        <v>1</v>
      </c>
      <c r="R16">
        <v>1</v>
      </c>
      <c r="S16">
        <v>5</v>
      </c>
      <c r="T16" t="s">
        <v>14</v>
      </c>
      <c r="U16">
        <v>0</v>
      </c>
      <c r="V16">
        <v>0</v>
      </c>
      <c r="W16">
        <v>0</v>
      </c>
      <c r="X16">
        <v>0</v>
      </c>
      <c r="Y16">
        <v>2</v>
      </c>
      <c r="Z16">
        <v>1</v>
      </c>
      <c r="AA16">
        <v>2</v>
      </c>
      <c r="AB16" t="s">
        <v>14</v>
      </c>
      <c r="AC16" t="s">
        <v>15</v>
      </c>
      <c r="AD16" t="s">
        <v>15</v>
      </c>
      <c r="AE16" t="s">
        <v>15</v>
      </c>
      <c r="AF16" t="s">
        <v>54</v>
      </c>
      <c r="AG16">
        <f>Table3[[#This Row],[Goal targeted]]*Table3[[#This Row],[Scored]]*2+Table3[[#This Row],[1pt - Scored]]*1+Table3[[#This Row],[2pt - Scored]]*2+Table3[[#This Row],[3pt - Scored]]*3+Table3[[#This Row],[Scored2]]*10</f>
        <v>25</v>
      </c>
      <c r="AH16">
        <v>26</v>
      </c>
      <c r="AI16">
        <f ca="1">AVERAGE(AG16:OFFSET(AG16, COUNTIF(A:A, $A16)-1, 0))</f>
        <v>56.5</v>
      </c>
      <c r="AS16" s="2">
        <v>12</v>
      </c>
      <c r="AT16">
        <v>2489</v>
      </c>
      <c r="AU16">
        <v>649</v>
      </c>
    </row>
    <row r="17" spans="1:47" hidden="1">
      <c r="A17">
        <v>1662</v>
      </c>
      <c r="B17">
        <v>49</v>
      </c>
      <c r="C17" t="s">
        <v>43</v>
      </c>
      <c r="D17">
        <v>0</v>
      </c>
      <c r="E17"/>
      <c r="F17">
        <v>3</v>
      </c>
      <c r="G17">
        <v>3</v>
      </c>
      <c r="H17">
        <v>0</v>
      </c>
      <c r="I17"/>
      <c r="J17">
        <v>0</v>
      </c>
      <c r="K17">
        <v>0</v>
      </c>
      <c r="L17"/>
      <c r="M17">
        <v>0</v>
      </c>
      <c r="N17">
        <v>3</v>
      </c>
      <c r="O17"/>
      <c r="P17">
        <v>13</v>
      </c>
      <c r="Q17">
        <v>1</v>
      </c>
      <c r="R17"/>
      <c r="S17">
        <v>3</v>
      </c>
      <c r="T17" t="s">
        <v>15</v>
      </c>
      <c r="U17">
        <v>0</v>
      </c>
      <c r="V17">
        <v>0</v>
      </c>
      <c r="W17">
        <v>0</v>
      </c>
      <c r="X17">
        <v>0</v>
      </c>
      <c r="Y17">
        <v>2</v>
      </c>
      <c r="Z17">
        <v>1</v>
      </c>
      <c r="AA17">
        <v>1</v>
      </c>
      <c r="AB17" t="s">
        <v>15</v>
      </c>
      <c r="AC17" t="s">
        <v>15</v>
      </c>
      <c r="AD17" t="s">
        <v>14</v>
      </c>
      <c r="AE17" t="s">
        <v>15</v>
      </c>
      <c r="AF17" t="s">
        <v>321</v>
      </c>
      <c r="AG17">
        <f>Table3[[#This Row],[Goal targeted]]*Table3[[#This Row],[Scored]]*2+Table3[[#This Row],[1pt - Scored]]*1+Table3[[#This Row],[2pt - Scored]]*2+Table3[[#This Row],[3pt - Scored]]*3+Table3[[#This Row],[Scored2]]*10</f>
        <v>57</v>
      </c>
      <c r="AH17"/>
      <c r="AI17"/>
      <c r="AS17" s="2">
        <v>13</v>
      </c>
      <c r="AT17">
        <v>1967</v>
      </c>
      <c r="AU17">
        <v>841</v>
      </c>
    </row>
    <row r="18" spans="1:47" hidden="1">
      <c r="A18">
        <v>148</v>
      </c>
      <c r="B18">
        <v>6</v>
      </c>
      <c r="C18" t="s">
        <v>42</v>
      </c>
      <c r="D18">
        <v>0</v>
      </c>
      <c r="E18">
        <f>Table3[[#This Row],[Missed]]+Table3[[#This Row],[Scored]]</f>
        <v>3</v>
      </c>
      <c r="F18">
        <v>3</v>
      </c>
      <c r="G18">
        <v>3</v>
      </c>
      <c r="H18">
        <v>0</v>
      </c>
      <c r="I18">
        <f>Table3[[#This Row],[1pt - Missed]]+Table3[[#This Row],[1pt - Scored]]</f>
        <v>0</v>
      </c>
      <c r="J18">
        <v>0</v>
      </c>
      <c r="K18">
        <v>0</v>
      </c>
      <c r="L18">
        <f>Table3[[#This Row],[1pt - Missed]]+Table3[[#This Row],[1pt - Scored]]</f>
        <v>0</v>
      </c>
      <c r="M18">
        <v>0</v>
      </c>
      <c r="N18">
        <v>5</v>
      </c>
      <c r="O18">
        <f>Table3[[#This Row],[3pt - Missed]]+Table3[[#This Row],[3pt - Scored]]</f>
        <v>16</v>
      </c>
      <c r="P18">
        <v>11</v>
      </c>
      <c r="Q18">
        <v>3</v>
      </c>
      <c r="R18">
        <v>3</v>
      </c>
      <c r="S18">
        <v>7</v>
      </c>
      <c r="T18" t="s">
        <v>14</v>
      </c>
      <c r="U18">
        <v>0</v>
      </c>
      <c r="V18">
        <v>0</v>
      </c>
      <c r="W18">
        <v>0</v>
      </c>
      <c r="X18">
        <v>2</v>
      </c>
      <c r="Y18">
        <v>2</v>
      </c>
      <c r="Z18"/>
      <c r="AA18">
        <v>5</v>
      </c>
      <c r="AB18" t="s">
        <v>15</v>
      </c>
      <c r="AC18" t="s">
        <v>14</v>
      </c>
      <c r="AD18" t="s">
        <v>15</v>
      </c>
      <c r="AE18" t="s">
        <v>15</v>
      </c>
      <c r="AF18"/>
      <c r="AG18">
        <f>Table3[[#This Row],[Goal targeted]]*Table3[[#This Row],[Scored]]*2+Table3[[#This Row],[1pt - Scored]]*1+Table3[[#This Row],[2pt - Scored]]*2+Table3[[#This Row],[3pt - Scored]]*3+Table3[[#This Row],[Scored2]]*10</f>
        <v>81</v>
      </c>
      <c r="AH18">
        <v>37.75</v>
      </c>
      <c r="AI18">
        <f ca="1">AVERAGE(AG18:OFFSET(AG18, COUNTIF(A:A, $A18)-1, 0))</f>
        <v>57</v>
      </c>
      <c r="AS18" s="2">
        <v>14</v>
      </c>
      <c r="AT18">
        <v>3598</v>
      </c>
      <c r="AU18" s="17">
        <v>1868</v>
      </c>
    </row>
    <row r="19" spans="1:47" hidden="1">
      <c r="A19">
        <v>670</v>
      </c>
      <c r="B19">
        <v>11</v>
      </c>
      <c r="C19" t="s">
        <v>42</v>
      </c>
      <c r="D19">
        <v>0</v>
      </c>
      <c r="E19">
        <f>Table3[[#This Row],[Missed]]+Table3[[#This Row],[Scored]]</f>
        <v>3</v>
      </c>
      <c r="F19">
        <v>3</v>
      </c>
      <c r="G19">
        <v>2</v>
      </c>
      <c r="H19">
        <v>0</v>
      </c>
      <c r="I19">
        <f>Table3[[#This Row],[1pt - Missed]]+Table3[[#This Row],[1pt - Scored]]</f>
        <v>0</v>
      </c>
      <c r="J19">
        <v>0</v>
      </c>
      <c r="K19">
        <v>0</v>
      </c>
      <c r="L19">
        <f>Table3[[#This Row],[1pt - Missed]]+Table3[[#This Row],[1pt - Scored]]</f>
        <v>0</v>
      </c>
      <c r="M19">
        <v>4</v>
      </c>
      <c r="N19">
        <v>2</v>
      </c>
      <c r="O19">
        <f>Table3[[#This Row],[3pt - Missed]]+Table3[[#This Row],[3pt - Scored]]</f>
        <v>12</v>
      </c>
      <c r="P19">
        <v>10</v>
      </c>
      <c r="Q19">
        <v>1</v>
      </c>
      <c r="R19">
        <v>1</v>
      </c>
      <c r="S19">
        <v>3</v>
      </c>
      <c r="T19" t="s">
        <v>15</v>
      </c>
      <c r="U19">
        <v>0</v>
      </c>
      <c r="V19">
        <v>0</v>
      </c>
      <c r="W19">
        <v>0</v>
      </c>
      <c r="X19">
        <v>0</v>
      </c>
      <c r="Y19">
        <v>4</v>
      </c>
      <c r="Z19"/>
      <c r="AA19">
        <v>4</v>
      </c>
      <c r="AB19" t="s">
        <v>15</v>
      </c>
      <c r="AC19" t="s">
        <v>15</v>
      </c>
      <c r="AD19" t="s">
        <v>15</v>
      </c>
      <c r="AE19" t="s">
        <v>15</v>
      </c>
      <c r="AF19"/>
      <c r="AG19">
        <f>Table3[[#This Row],[Goal targeted]]*Table3[[#This Row],[Scored]]*2+Table3[[#This Row],[1pt - Scored]]*1+Table3[[#This Row],[2pt - Scored]]*2+Table3[[#This Row],[3pt - Scored]]*3+Table3[[#This Row],[Scored2]]*10</f>
        <v>60</v>
      </c>
      <c r="AH19"/>
      <c r="AI19"/>
      <c r="AS19" s="2">
        <v>15</v>
      </c>
      <c r="AT19">
        <v>2854</v>
      </c>
      <c r="AU19">
        <v>766</v>
      </c>
    </row>
    <row r="20" spans="1:47" hidden="1">
      <c r="A20">
        <v>148</v>
      </c>
      <c r="B20">
        <v>37</v>
      </c>
      <c r="C20" t="s">
        <v>45</v>
      </c>
      <c r="D20">
        <v>0</v>
      </c>
      <c r="E20" t="e">
        <f>[1]!Table3[[#This Row],[Missed]]+[1]!Table3[[#This Row],[Scored]]</f>
        <v>#REF!</v>
      </c>
      <c r="F20">
        <v>3</v>
      </c>
      <c r="G20">
        <v>3</v>
      </c>
      <c r="H20">
        <v>0</v>
      </c>
      <c r="I20" t="e">
        <f>[1]!Table3[[#This Row],[1pt - Missed]]+[1]!Table3[[#This Row],[1pt - Scored]]</f>
        <v>#REF!</v>
      </c>
      <c r="J20">
        <v>0</v>
      </c>
      <c r="K20">
        <v>0</v>
      </c>
      <c r="L20" t="e">
        <f>[1]!Table3[[#This Row],[1pt - Missed]]+[1]!Table3[[#This Row],[1pt - Scored]]</f>
        <v>#REF!</v>
      </c>
      <c r="M20">
        <v>0</v>
      </c>
      <c r="N20">
        <v>3</v>
      </c>
      <c r="O20" t="e">
        <f>[1]!Table3[[#This Row],[3pt - Missed]]+[1]!Table3[[#This Row],[3pt - Scored]]</f>
        <v>#REF!</v>
      </c>
      <c r="P20">
        <v>10</v>
      </c>
      <c r="Q20">
        <v>2</v>
      </c>
      <c r="R20">
        <v>2</v>
      </c>
      <c r="S20">
        <v>10</v>
      </c>
      <c r="T20"/>
      <c r="U20">
        <v>0</v>
      </c>
      <c r="V20">
        <v>0</v>
      </c>
      <c r="W20">
        <v>0</v>
      </c>
      <c r="X20">
        <v>0</v>
      </c>
      <c r="Y20">
        <v>4</v>
      </c>
      <c r="Z20">
        <v>4</v>
      </c>
      <c r="AA20">
        <v>4</v>
      </c>
      <c r="AB20" t="s">
        <v>14</v>
      </c>
      <c r="AC20" t="s">
        <v>14</v>
      </c>
      <c r="AD20"/>
      <c r="AE20"/>
      <c r="AF20" t="s">
        <v>257</v>
      </c>
      <c r="AG20">
        <f>Table3[[#This Row],[Goal targeted]]*Table3[[#This Row],[Scored]]*2+Table3[[#This Row],[1pt - Scored]]*1+Table3[[#This Row],[2pt - Scored]]*2+Table3[[#This Row],[3pt - Scored]]*3+Table3[[#This Row],[Scored2]]*10</f>
        <v>68</v>
      </c>
      <c r="AH20"/>
      <c r="AI20">
        <f ca="1">AVERAGE(AG20:OFFSET(AG20, COUNTIF(G:G, $A20)-1, 0))</f>
        <v>64</v>
      </c>
      <c r="AS20" s="2">
        <v>16</v>
      </c>
      <c r="AT20">
        <v>233</v>
      </c>
      <c r="AU20" s="16">
        <v>115</v>
      </c>
    </row>
    <row r="21" spans="1:47" hidden="1">
      <c r="A21">
        <v>840</v>
      </c>
      <c r="B21">
        <v>47</v>
      </c>
      <c r="C21" t="s">
        <v>46</v>
      </c>
      <c r="D21">
        <v>0</v>
      </c>
      <c r="E21" t="e">
        <f>[1]!Table3[[#This Row],[Missed]]+[1]!Table3[[#This Row],[Scored]]</f>
        <v>#REF!</v>
      </c>
      <c r="F21">
        <v>3</v>
      </c>
      <c r="G21">
        <v>3</v>
      </c>
      <c r="H21">
        <v>0</v>
      </c>
      <c r="I21" t="e">
        <f>[1]!Table3[[#This Row],[1pt - Missed]]+[1]!Table3[[#This Row],[1pt - Scored]]</f>
        <v>#REF!</v>
      </c>
      <c r="J21">
        <v>0</v>
      </c>
      <c r="K21">
        <v>0</v>
      </c>
      <c r="L21" t="e">
        <f>[1]!Table3[[#This Row],[1pt - Missed]]+[1]!Table3[[#This Row],[1pt - Scored]]</f>
        <v>#REF!</v>
      </c>
      <c r="M21">
        <v>0</v>
      </c>
      <c r="N21">
        <v>8</v>
      </c>
      <c r="O21" t="e">
        <f>[1]!Table3[[#This Row],[3pt - Missed]]+[1]!Table3[[#This Row],[3pt - Scored]]</f>
        <v>#REF!</v>
      </c>
      <c r="P21">
        <v>10</v>
      </c>
      <c r="Q21">
        <v>0</v>
      </c>
      <c r="R21">
        <v>0</v>
      </c>
      <c r="S21"/>
      <c r="T21" t="s">
        <v>14</v>
      </c>
      <c r="U21">
        <v>0</v>
      </c>
      <c r="V21">
        <v>0</v>
      </c>
      <c r="W21">
        <v>0</v>
      </c>
      <c r="X21">
        <v>0</v>
      </c>
      <c r="Y21">
        <v>2</v>
      </c>
      <c r="Z21"/>
      <c r="AA21">
        <v>3</v>
      </c>
      <c r="AB21" t="s">
        <v>14</v>
      </c>
      <c r="AC21" t="s">
        <v>14</v>
      </c>
      <c r="AD21"/>
      <c r="AE21"/>
      <c r="AF21"/>
      <c r="AG21">
        <f>Table3[[#This Row],[Goal targeted]]*Table3[[#This Row],[Scored]]*2+Table3[[#This Row],[1pt - Scored]]*1+Table3[[#This Row],[2pt - Scored]]*2+Table3[[#This Row],[3pt - Scored]]*3+Table3[[#This Row],[Scored2]]*10</f>
        <v>48</v>
      </c>
      <c r="AH21"/>
      <c r="AI21">
        <f ca="1">AVERAGE(AG21:OFFSET(AG21, COUNTIF(G:G, $A21)-1, 0))</f>
        <v>58</v>
      </c>
      <c r="AS21" s="2">
        <v>17</v>
      </c>
      <c r="AT21">
        <v>1662</v>
      </c>
      <c r="AU21">
        <v>840</v>
      </c>
    </row>
    <row r="22" spans="1:47" hidden="1">
      <c r="A22">
        <v>148</v>
      </c>
      <c r="B22">
        <v>61</v>
      </c>
      <c r="C22" t="s">
        <v>42</v>
      </c>
      <c r="D22">
        <v>0</v>
      </c>
      <c r="E22">
        <f>Table3[[#This Row],[Missed]]+Table3[[#This Row],[Scored]]</f>
        <v>3</v>
      </c>
      <c r="F22">
        <v>3</v>
      </c>
      <c r="G22">
        <v>3</v>
      </c>
      <c r="H22">
        <v>0</v>
      </c>
      <c r="I22">
        <f>Table3[[#This Row],[1pt - Missed]]+Table3[[#This Row],[1pt - Scored]]</f>
        <v>0</v>
      </c>
      <c r="J22">
        <v>0</v>
      </c>
      <c r="K22">
        <v>1</v>
      </c>
      <c r="L22">
        <f>Table3[[#This Row],[1pt - Missed]]+Table3[[#This Row],[1pt - Scored]]</f>
        <v>0</v>
      </c>
      <c r="M22">
        <v>0</v>
      </c>
      <c r="N22">
        <v>10</v>
      </c>
      <c r="O22">
        <f>Table3[[#This Row],[3pt - Missed]]+Table3[[#This Row],[3pt - Scored]]</f>
        <v>18</v>
      </c>
      <c r="P22">
        <v>8</v>
      </c>
      <c r="Q22">
        <v>2</v>
      </c>
      <c r="R22">
        <v>2</v>
      </c>
      <c r="S22">
        <v>12</v>
      </c>
      <c r="T22" t="s">
        <v>14</v>
      </c>
      <c r="U22">
        <v>0</v>
      </c>
      <c r="V22">
        <v>0</v>
      </c>
      <c r="W22">
        <v>0</v>
      </c>
      <c r="X22">
        <v>0</v>
      </c>
      <c r="Y22">
        <v>4</v>
      </c>
      <c r="Z22"/>
      <c r="AA22">
        <v>3</v>
      </c>
      <c r="AB22" t="s">
        <v>14</v>
      </c>
      <c r="AC22" t="s">
        <v>14</v>
      </c>
      <c r="AD22" t="s">
        <v>15</v>
      </c>
      <c r="AE22" t="s">
        <v>15</v>
      </c>
      <c r="AF22" t="s">
        <v>221</v>
      </c>
      <c r="AG22">
        <f>Table3[[#This Row],[Goal targeted]]*Table3[[#This Row],[Scored]]*2+Table3[[#This Row],[1pt - Scored]]*1+Table3[[#This Row],[2pt - Scored]]*2+Table3[[#This Row],[3pt - Scored]]*3+Table3[[#This Row],[Scored2]]*10</f>
        <v>62</v>
      </c>
      <c r="AH22"/>
      <c r="AI22"/>
      <c r="AS22" s="2">
        <v>18</v>
      </c>
      <c r="AT22">
        <v>256</v>
      </c>
      <c r="AU22">
        <v>4159</v>
      </c>
    </row>
    <row r="23" spans="1:47" hidden="1">
      <c r="A23">
        <v>192</v>
      </c>
      <c r="B23">
        <v>46</v>
      </c>
      <c r="C23" t="s">
        <v>42</v>
      </c>
      <c r="D23">
        <v>0</v>
      </c>
      <c r="E23"/>
      <c r="F23">
        <v>3</v>
      </c>
      <c r="G23">
        <v>3</v>
      </c>
      <c r="H23">
        <v>0</v>
      </c>
      <c r="I23"/>
      <c r="J23">
        <v>0</v>
      </c>
      <c r="K23">
        <v>0</v>
      </c>
      <c r="L23"/>
      <c r="M23">
        <v>0</v>
      </c>
      <c r="N23">
        <v>0</v>
      </c>
      <c r="O23"/>
      <c r="P23">
        <v>7</v>
      </c>
      <c r="Q23">
        <v>1</v>
      </c>
      <c r="R23">
        <v>1</v>
      </c>
      <c r="S23">
        <v>3</v>
      </c>
      <c r="T23" t="s">
        <v>15</v>
      </c>
      <c r="U23">
        <v>0</v>
      </c>
      <c r="V23">
        <v>0</v>
      </c>
      <c r="W23">
        <v>0</v>
      </c>
      <c r="X23">
        <v>0</v>
      </c>
      <c r="Y23">
        <v>5</v>
      </c>
      <c r="Z23">
        <v>1</v>
      </c>
      <c r="AA23">
        <v>4</v>
      </c>
      <c r="AB23" t="s">
        <v>15</v>
      </c>
      <c r="AC23" t="s">
        <v>15</v>
      </c>
      <c r="AD23" t="s">
        <v>14</v>
      </c>
      <c r="AE23" t="s">
        <v>15</v>
      </c>
      <c r="AF23"/>
      <c r="AG23">
        <f>Table3[[#This Row],[Goal targeted]]*Table3[[#This Row],[Scored]]*2+Table3[[#This Row],[1pt - Scored]]*1+Table3[[#This Row],[2pt - Scored]]*2+Table3[[#This Row],[3pt - Scored]]*3+Table3[[#This Row],[Scored2]]*10</f>
        <v>49</v>
      </c>
      <c r="AH23"/>
      <c r="AI23"/>
      <c r="AS23" s="2">
        <v>19</v>
      </c>
      <c r="AT23">
        <v>766</v>
      </c>
      <c r="AU23">
        <v>846</v>
      </c>
    </row>
    <row r="24" spans="1:47" hidden="1">
      <c r="A24">
        <v>100</v>
      </c>
      <c r="B24">
        <v>68</v>
      </c>
      <c r="C24" t="s">
        <v>42</v>
      </c>
      <c r="D24">
        <v>0</v>
      </c>
      <c r="E24" t="e">
        <f>[1]!Table3[[#This Row],[Missed]]+[1]!Table3[[#This Row],[Scored]]</f>
        <v>#REF!</v>
      </c>
      <c r="F24">
        <v>3</v>
      </c>
      <c r="G24">
        <v>3</v>
      </c>
      <c r="H24">
        <v>0</v>
      </c>
      <c r="I24" t="e">
        <f>[1]!Table3[[#This Row],[1pt - Missed]]+[1]!Table3[[#This Row],[1pt - Scored]]</f>
        <v>#REF!</v>
      </c>
      <c r="J24">
        <v>0</v>
      </c>
      <c r="K24">
        <v>0</v>
      </c>
      <c r="L24" t="e">
        <f>[1]!Table3[[#This Row],[1pt - Missed]]+[1]!Table3[[#This Row],[1pt - Scored]]</f>
        <v>#REF!</v>
      </c>
      <c r="M24">
        <v>0</v>
      </c>
      <c r="N24">
        <v>0</v>
      </c>
      <c r="O24" t="e">
        <f>[1]!Table3[[#This Row],[3pt - Missed]]+[1]!Table3[[#This Row],[3pt - Scored]]</f>
        <v>#REF!</v>
      </c>
      <c r="P24">
        <v>7</v>
      </c>
      <c r="Q24">
        <v>0</v>
      </c>
      <c r="R24">
        <v>0</v>
      </c>
      <c r="S24"/>
      <c r="T24" t="s">
        <v>15</v>
      </c>
      <c r="U24">
        <v>0</v>
      </c>
      <c r="V24">
        <v>0</v>
      </c>
      <c r="W24">
        <v>0</v>
      </c>
      <c r="X24">
        <v>0</v>
      </c>
      <c r="Y24">
        <v>3</v>
      </c>
      <c r="Z24"/>
      <c r="AA24">
        <v>2</v>
      </c>
      <c r="AB24"/>
      <c r="AC24"/>
      <c r="AD24"/>
      <c r="AE24"/>
      <c r="AF24" t="s">
        <v>249</v>
      </c>
      <c r="AG24">
        <f>Table3[[#This Row],[Goal targeted]]*Table3[[#This Row],[Scored]]*2+Table3[[#This Row],[1pt - Scored]]*1+Table3[[#This Row],[2pt - Scored]]*2+Table3[[#This Row],[3pt - Scored]]*3+Table3[[#This Row],[Scored2]]*10</f>
        <v>39</v>
      </c>
      <c r="AH24"/>
      <c r="AI24">
        <f ca="1">AVERAGE(AG24:OFFSET(AG24, COUNTIF(G:G, $A24)-1, 0))</f>
        <v>44</v>
      </c>
      <c r="AS24" s="2">
        <v>20</v>
      </c>
      <c r="AT24">
        <v>846</v>
      </c>
      <c r="AU24">
        <v>2854</v>
      </c>
    </row>
    <row r="25" spans="1:47" hidden="1">
      <c r="A25">
        <v>115</v>
      </c>
      <c r="B25">
        <v>39</v>
      </c>
      <c r="C25" t="s">
        <v>43</v>
      </c>
      <c r="D25">
        <v>0</v>
      </c>
      <c r="E25">
        <f>Table3[[#This Row],[Missed]]+Table3[[#This Row],[Scored]]</f>
        <v>3</v>
      </c>
      <c r="F25">
        <v>3</v>
      </c>
      <c r="G25">
        <v>3</v>
      </c>
      <c r="H25">
        <v>0</v>
      </c>
      <c r="I25">
        <f>Table3[[#This Row],[1pt - Missed]]+Table3[[#This Row],[1pt - Scored]]</f>
        <v>0</v>
      </c>
      <c r="J25">
        <v>0</v>
      </c>
      <c r="K25">
        <v>0</v>
      </c>
      <c r="L25">
        <f>Table3[[#This Row],[1pt - Missed]]+Table3[[#This Row],[1pt - Scored]]</f>
        <v>0</v>
      </c>
      <c r="M25">
        <v>0</v>
      </c>
      <c r="N25">
        <v>1</v>
      </c>
      <c r="O25">
        <f>Table3[[#This Row],[3pt - Missed]]+Table3[[#This Row],[3pt - Scored]]</f>
        <v>8</v>
      </c>
      <c r="P25">
        <v>7</v>
      </c>
      <c r="Q25">
        <v>1</v>
      </c>
      <c r="R25">
        <v>1</v>
      </c>
      <c r="S25">
        <v>7</v>
      </c>
      <c r="T25" t="s">
        <v>14</v>
      </c>
      <c r="U25">
        <v>0</v>
      </c>
      <c r="V25">
        <v>0</v>
      </c>
      <c r="W25">
        <v>0</v>
      </c>
      <c r="X25">
        <v>1</v>
      </c>
      <c r="Y25">
        <v>4</v>
      </c>
      <c r="Z25">
        <v>2</v>
      </c>
      <c r="AA25">
        <v>3</v>
      </c>
      <c r="AB25" t="s">
        <v>14</v>
      </c>
      <c r="AC25" t="s">
        <v>15</v>
      </c>
      <c r="AD25" t="s">
        <v>15</v>
      </c>
      <c r="AE25" t="s">
        <v>15</v>
      </c>
      <c r="AF25"/>
      <c r="AG25">
        <f>Table3[[#This Row],[Goal targeted]]*Table3[[#This Row],[Scored]]*2+Table3[[#This Row],[1pt - Scored]]*1+Table3[[#This Row],[2pt - Scored]]*2+Table3[[#This Row],[3pt - Scored]]*3+Table3[[#This Row],[Scored2]]*10</f>
        <v>49</v>
      </c>
      <c r="AH25"/>
      <c r="AI25"/>
    </row>
    <row r="26" spans="1:47" hidden="1">
      <c r="A26">
        <v>2489</v>
      </c>
      <c r="B26">
        <v>36</v>
      </c>
      <c r="C26" t="s">
        <v>42</v>
      </c>
      <c r="D26">
        <v>0</v>
      </c>
      <c r="E26">
        <f>Table3[[#This Row],[Missed]]+Table3[[#This Row],[Scored]]</f>
        <v>3</v>
      </c>
      <c r="F26">
        <v>3</v>
      </c>
      <c r="G26">
        <v>3</v>
      </c>
      <c r="H26">
        <v>0</v>
      </c>
      <c r="I26">
        <f>Table3[[#This Row],[1pt - Missed]]+Table3[[#This Row],[1pt - Scored]]</f>
        <v>0</v>
      </c>
      <c r="J26">
        <v>0</v>
      </c>
      <c r="K26">
        <v>0</v>
      </c>
      <c r="L26">
        <f>Table3[[#This Row],[1pt - Missed]]+Table3[[#This Row],[1pt - Scored]]</f>
        <v>0</v>
      </c>
      <c r="M26">
        <v>0</v>
      </c>
      <c r="N26">
        <v>2</v>
      </c>
      <c r="O26">
        <f>Table3[[#This Row],[3pt - Missed]]+Table3[[#This Row],[3pt - Scored]]</f>
        <v>9</v>
      </c>
      <c r="P26">
        <v>7</v>
      </c>
      <c r="Q26">
        <v>1</v>
      </c>
      <c r="R26">
        <v>1</v>
      </c>
      <c r="S26">
        <v>2</v>
      </c>
      <c r="T26"/>
      <c r="U26">
        <v>0</v>
      </c>
      <c r="V26">
        <v>0</v>
      </c>
      <c r="W26">
        <v>0</v>
      </c>
      <c r="X26">
        <v>0</v>
      </c>
      <c r="Y26">
        <v>3</v>
      </c>
      <c r="Z26">
        <v>2</v>
      </c>
      <c r="AA26">
        <v>3</v>
      </c>
      <c r="AB26" t="s">
        <v>15</v>
      </c>
      <c r="AC26" t="s">
        <v>15</v>
      </c>
      <c r="AD26" t="s">
        <v>15</v>
      </c>
      <c r="AE26" t="s">
        <v>15</v>
      </c>
      <c r="AF26" t="s">
        <v>169</v>
      </c>
      <c r="AG26">
        <f>Table3[[#This Row],[Goal targeted]]*Table3[[#This Row],[Scored]]*2+Table3[[#This Row],[1pt - Scored]]*1+Table3[[#This Row],[2pt - Scored]]*2+Table3[[#This Row],[3pt - Scored]]*3+Table3[[#This Row],[Scored2]]*10</f>
        <v>49</v>
      </c>
      <c r="AH26"/>
      <c r="AI26"/>
    </row>
    <row r="27" spans="1:47" hidden="1">
      <c r="A27">
        <v>973</v>
      </c>
      <c r="B27">
        <v>57</v>
      </c>
      <c r="C27" t="s">
        <v>45</v>
      </c>
      <c r="D27">
        <v>0</v>
      </c>
      <c r="E27" t="e">
        <f>[1]!Table3[[#This Row],[Missed]]+[1]!Table3[[#This Row],[Scored]]</f>
        <v>#REF!</v>
      </c>
      <c r="F27">
        <v>3</v>
      </c>
      <c r="G27">
        <v>3</v>
      </c>
      <c r="H27">
        <v>0</v>
      </c>
      <c r="I27" t="e">
        <f>[1]!Table3[[#This Row],[1pt - Missed]]+[1]!Table3[[#This Row],[1pt - Scored]]</f>
        <v>#REF!</v>
      </c>
      <c r="J27">
        <v>0</v>
      </c>
      <c r="K27">
        <v>0</v>
      </c>
      <c r="L27" t="e">
        <f>[1]!Table3[[#This Row],[1pt - Missed]]+[1]!Table3[[#This Row],[1pt - Scored]]</f>
        <v>#REF!</v>
      </c>
      <c r="M27">
        <v>0</v>
      </c>
      <c r="N27">
        <v>17</v>
      </c>
      <c r="O27" t="e">
        <f>[1]!Table3[[#This Row],[3pt - Missed]]+[1]!Table3[[#This Row],[3pt - Scored]]</f>
        <v>#REF!</v>
      </c>
      <c r="P27">
        <v>7</v>
      </c>
      <c r="Q27"/>
      <c r="R27"/>
      <c r="S27"/>
      <c r="T27" t="s">
        <v>14</v>
      </c>
      <c r="U27">
        <v>0</v>
      </c>
      <c r="V27">
        <v>0</v>
      </c>
      <c r="W27">
        <v>0</v>
      </c>
      <c r="X27">
        <v>0</v>
      </c>
      <c r="Y27">
        <v>4</v>
      </c>
      <c r="Z27">
        <v>3</v>
      </c>
      <c r="AA27">
        <v>5</v>
      </c>
      <c r="AB27" t="s">
        <v>14</v>
      </c>
      <c r="AC27"/>
      <c r="AD27"/>
      <c r="AE27"/>
      <c r="AF27" t="s">
        <v>232</v>
      </c>
      <c r="AG27">
        <f>Table3[[#This Row],[Goal targeted]]*Table3[[#This Row],[Scored]]*2+Table3[[#This Row],[1pt - Scored]]*1+Table3[[#This Row],[2pt - Scored]]*2+Table3[[#This Row],[3pt - Scored]]*3+Table3[[#This Row],[Scored2]]*10</f>
        <v>39</v>
      </c>
      <c r="AH27"/>
      <c r="AI27">
        <f ca="1">AVERAGE(AG27:OFFSET(AG27, COUNTIF(G:G, $A27)-1, 0))</f>
        <v>44</v>
      </c>
    </row>
    <row r="28" spans="1:47" hidden="1">
      <c r="A28">
        <v>3598</v>
      </c>
      <c r="B28">
        <v>48</v>
      </c>
      <c r="C28" t="s">
        <v>43</v>
      </c>
      <c r="D28">
        <v>0</v>
      </c>
      <c r="E28"/>
      <c r="F28">
        <v>3</v>
      </c>
      <c r="G28">
        <v>3</v>
      </c>
      <c r="H28">
        <v>0</v>
      </c>
      <c r="I28"/>
      <c r="J28">
        <v>0</v>
      </c>
      <c r="K28">
        <v>0</v>
      </c>
      <c r="L28"/>
      <c r="M28">
        <v>0</v>
      </c>
      <c r="N28">
        <v>0</v>
      </c>
      <c r="O28"/>
      <c r="P28">
        <v>6</v>
      </c>
      <c r="Q28">
        <v>2</v>
      </c>
      <c r="R28">
        <v>2</v>
      </c>
      <c r="S28">
        <v>23</v>
      </c>
      <c r="T28"/>
      <c r="U28">
        <v>0</v>
      </c>
      <c r="V28">
        <v>0</v>
      </c>
      <c r="W28">
        <v>0</v>
      </c>
      <c r="X28">
        <v>0</v>
      </c>
      <c r="Y28">
        <v>4</v>
      </c>
      <c r="Z28"/>
      <c r="AA28">
        <v>3</v>
      </c>
      <c r="AB28" t="s">
        <v>15</v>
      </c>
      <c r="AC28" t="s">
        <v>15</v>
      </c>
      <c r="AD28" t="s">
        <v>15</v>
      </c>
      <c r="AE28" t="s">
        <v>15</v>
      </c>
      <c r="AF28" t="s">
        <v>316</v>
      </c>
      <c r="AG28">
        <f>Table3[[#This Row],[Goal targeted]]*Table3[[#This Row],[Scored]]*2+Table3[[#This Row],[1pt - Scored]]*1+Table3[[#This Row],[2pt - Scored]]*2+Table3[[#This Row],[3pt - Scored]]*3+Table3[[#This Row],[Scored2]]*10</f>
        <v>56</v>
      </c>
      <c r="AH28"/>
      <c r="AI28"/>
    </row>
    <row r="29" spans="1:47" hidden="1">
      <c r="A29">
        <v>670</v>
      </c>
      <c r="B29">
        <v>41</v>
      </c>
      <c r="C29" t="s">
        <v>44</v>
      </c>
      <c r="D29">
        <v>0</v>
      </c>
      <c r="E29">
        <f>Table3[[#This Row],[Missed]]+Table3[[#This Row],[Scored]]</f>
        <v>3</v>
      </c>
      <c r="F29">
        <v>3</v>
      </c>
      <c r="G29">
        <v>2</v>
      </c>
      <c r="H29">
        <v>0</v>
      </c>
      <c r="I29">
        <f>Table3[[#This Row],[1pt - Missed]]+Table3[[#This Row],[1pt - Scored]]</f>
        <v>0</v>
      </c>
      <c r="J29">
        <v>0</v>
      </c>
      <c r="K29">
        <v>0</v>
      </c>
      <c r="L29">
        <f>Table3[[#This Row],[1pt - Missed]]+Table3[[#This Row],[1pt - Scored]]</f>
        <v>0</v>
      </c>
      <c r="M29">
        <v>8</v>
      </c>
      <c r="N29">
        <v>1</v>
      </c>
      <c r="O29">
        <f>Table3[[#This Row],[3pt - Missed]]+Table3[[#This Row],[3pt - Scored]]</f>
        <v>7</v>
      </c>
      <c r="P29">
        <v>6</v>
      </c>
      <c r="Q29">
        <v>1</v>
      </c>
      <c r="R29">
        <v>1</v>
      </c>
      <c r="S29">
        <v>2</v>
      </c>
      <c r="T29"/>
      <c r="U29">
        <v>0</v>
      </c>
      <c r="V29">
        <v>0</v>
      </c>
      <c r="W29">
        <v>0</v>
      </c>
      <c r="X29">
        <v>0</v>
      </c>
      <c r="Y29">
        <v>3</v>
      </c>
      <c r="Z29">
        <v>4</v>
      </c>
      <c r="AA29">
        <v>4</v>
      </c>
      <c r="AB29" t="s">
        <v>15</v>
      </c>
      <c r="AC29" t="s">
        <v>15</v>
      </c>
      <c r="AD29" t="s">
        <v>14</v>
      </c>
      <c r="AE29" t="s">
        <v>15</v>
      </c>
      <c r="AF29" t="s">
        <v>209</v>
      </c>
      <c r="AG29">
        <f>Table3[[#This Row],[Goal targeted]]*Table3[[#This Row],[Scored]]*2+Table3[[#This Row],[1pt - Scored]]*1+Table3[[#This Row],[2pt - Scored]]*2+Table3[[#This Row],[3pt - Scored]]*3+Table3[[#This Row],[Scored2]]*10</f>
        <v>56</v>
      </c>
      <c r="AH29"/>
      <c r="AI29"/>
    </row>
    <row r="30" spans="1:47" hidden="1">
      <c r="A30">
        <v>254</v>
      </c>
      <c r="B30">
        <v>1</v>
      </c>
      <c r="C30" t="s">
        <v>9</v>
      </c>
      <c r="D30">
        <v>1</v>
      </c>
      <c r="E30">
        <f>Table3[[#This Row],[Missed]]+Table3[[#This Row],[Scored]]</f>
        <v>7</v>
      </c>
      <c r="F30">
        <v>6</v>
      </c>
      <c r="G30">
        <v>3</v>
      </c>
      <c r="H30">
        <v>0</v>
      </c>
      <c r="I30">
        <f>Table3[[#This Row],[1pt - Missed]]+Table3[[#This Row],[1pt - Scored]]</f>
        <v>0</v>
      </c>
      <c r="J30">
        <v>0</v>
      </c>
      <c r="K30">
        <v>0</v>
      </c>
      <c r="L30">
        <f>Table3[[#This Row],[1pt - Missed]]+Table3[[#This Row],[1pt - Scored]]</f>
        <v>0</v>
      </c>
      <c r="M30">
        <v>0</v>
      </c>
      <c r="N30">
        <v>1</v>
      </c>
      <c r="O30">
        <f>Table3[[#This Row],[3pt - Missed]]+Table3[[#This Row],[3pt - Scored]]</f>
        <v>14</v>
      </c>
      <c r="P30">
        <v>13</v>
      </c>
      <c r="Q30">
        <v>1</v>
      </c>
      <c r="R30">
        <v>0</v>
      </c>
      <c r="S30">
        <v>30</v>
      </c>
      <c r="T30" t="s">
        <v>15</v>
      </c>
      <c r="U30">
        <v>0</v>
      </c>
      <c r="V30">
        <v>0</v>
      </c>
      <c r="W30">
        <v>0</v>
      </c>
      <c r="X30">
        <v>0</v>
      </c>
      <c r="Y30">
        <v>3</v>
      </c>
      <c r="Z30"/>
      <c r="AA30">
        <v>3</v>
      </c>
      <c r="AB30" t="s">
        <v>15</v>
      </c>
      <c r="AC30" t="s">
        <v>15</v>
      </c>
      <c r="AD30" t="s">
        <v>14</v>
      </c>
      <c r="AE30" t="s">
        <v>14</v>
      </c>
      <c r="AF30" t="s">
        <v>51</v>
      </c>
      <c r="AG30">
        <f>Table3[[#This Row],[Goal targeted]]*Table3[[#This Row],[Scored]]*2+Table3[[#This Row],[1pt - Scored]]*1+Table3[[#This Row],[2pt - Scored]]*2+Table3[[#This Row],[3pt - Scored]]*3+Table3[[#This Row],[Scored2]]*10</f>
        <v>75</v>
      </c>
      <c r="AH30">
        <v>69.599999999999994</v>
      </c>
      <c r="AI30">
        <f ca="1">AVERAGE(AG30:OFFSET(AG30, COUNTIF(A:A, $A30)-1, 0))</f>
        <v>48.428571428571431</v>
      </c>
    </row>
    <row r="31" spans="1:47" hidden="1">
      <c r="A31">
        <v>670</v>
      </c>
      <c r="B31">
        <v>22</v>
      </c>
      <c r="C31" t="s">
        <v>45</v>
      </c>
      <c r="D31">
        <v>0</v>
      </c>
      <c r="E31">
        <f>Table3[[#This Row],[Missed]]+Table3[[#This Row],[Scored]]</f>
        <v>3</v>
      </c>
      <c r="F31">
        <v>3</v>
      </c>
      <c r="G31">
        <v>2</v>
      </c>
      <c r="H31">
        <v>0</v>
      </c>
      <c r="I31">
        <f>Table3[[#This Row],[1pt - Missed]]+Table3[[#This Row],[1pt - Scored]]</f>
        <v>0</v>
      </c>
      <c r="J31">
        <v>0</v>
      </c>
      <c r="K31">
        <v>1</v>
      </c>
      <c r="L31">
        <f>Table3[[#This Row],[1pt - Missed]]+Table3[[#This Row],[1pt - Scored]]</f>
        <v>0</v>
      </c>
      <c r="M31">
        <v>0</v>
      </c>
      <c r="N31">
        <v>7</v>
      </c>
      <c r="O31">
        <f>Table3[[#This Row],[3pt - Missed]]+Table3[[#This Row],[3pt - Scored]]</f>
        <v>13</v>
      </c>
      <c r="P31">
        <v>6</v>
      </c>
      <c r="Q31">
        <v>1</v>
      </c>
      <c r="R31">
        <v>1</v>
      </c>
      <c r="S31">
        <v>5</v>
      </c>
      <c r="T31" t="s">
        <v>15</v>
      </c>
      <c r="U31">
        <v>0</v>
      </c>
      <c r="V31">
        <v>0</v>
      </c>
      <c r="W31">
        <v>0</v>
      </c>
      <c r="X31">
        <v>0</v>
      </c>
      <c r="Y31">
        <v>4</v>
      </c>
      <c r="Z31"/>
      <c r="AA31">
        <v>4</v>
      </c>
      <c r="AB31" t="s">
        <v>15</v>
      </c>
      <c r="AC31" t="s">
        <v>15</v>
      </c>
      <c r="AD31" t="s">
        <v>15</v>
      </c>
      <c r="AE31" t="s">
        <v>15</v>
      </c>
      <c r="AF31"/>
      <c r="AG31">
        <f>Table3[[#This Row],[Goal targeted]]*Table3[[#This Row],[Scored]]*2+Table3[[#This Row],[1pt - Scored]]*1+Table3[[#This Row],[2pt - Scored]]*2+Table3[[#This Row],[3pt - Scored]]*3+Table3[[#This Row],[Scored2]]*10</f>
        <v>40</v>
      </c>
      <c r="AH31"/>
      <c r="AI31"/>
    </row>
    <row r="32" spans="1:47" hidden="1">
      <c r="A32">
        <v>295</v>
      </c>
      <c r="B32">
        <v>58</v>
      </c>
      <c r="C32" t="s">
        <v>43</v>
      </c>
      <c r="D32">
        <v>0</v>
      </c>
      <c r="E32" t="e">
        <f>[1]!Table3[[#This Row],[Missed]]+[1]!Table3[[#This Row],[Scored]]</f>
        <v>#REF!</v>
      </c>
      <c r="F32">
        <v>3</v>
      </c>
      <c r="G32">
        <v>3</v>
      </c>
      <c r="H32">
        <v>0</v>
      </c>
      <c r="I32" t="e">
        <f>[1]!Table3[[#This Row],[1pt - Missed]]+[1]!Table3[[#This Row],[1pt - Scored]]</f>
        <v>#REF!</v>
      </c>
      <c r="J32">
        <v>0</v>
      </c>
      <c r="K32">
        <v>0</v>
      </c>
      <c r="L32" t="e">
        <f>[1]!Table3[[#This Row],[1pt - Missed]]+[1]!Table3[[#This Row],[1pt - Scored]]</f>
        <v>#REF!</v>
      </c>
      <c r="M32">
        <v>0</v>
      </c>
      <c r="N32">
        <v>2</v>
      </c>
      <c r="O32" t="e">
        <f>[1]!Table3[[#This Row],[3pt - Missed]]+[1]!Table3[[#This Row],[3pt - Scored]]</f>
        <v>#REF!</v>
      </c>
      <c r="P32">
        <v>5</v>
      </c>
      <c r="Q32">
        <v>1</v>
      </c>
      <c r="R32"/>
      <c r="S32"/>
      <c r="T32"/>
      <c r="U32">
        <v>0</v>
      </c>
      <c r="V32">
        <v>0</v>
      </c>
      <c r="W32">
        <v>0</v>
      </c>
      <c r="X32">
        <v>2</v>
      </c>
      <c r="Y32">
        <v>3</v>
      </c>
      <c r="Z32">
        <v>3</v>
      </c>
      <c r="AA32">
        <v>4</v>
      </c>
      <c r="AB32"/>
      <c r="AC32"/>
      <c r="AD32"/>
      <c r="AE32"/>
      <c r="AF32" t="s">
        <v>243</v>
      </c>
      <c r="AG32">
        <f>Table3[[#This Row],[Goal targeted]]*Table3[[#This Row],[Scored]]*2+Table3[[#This Row],[1pt - Scored]]*1+Table3[[#This Row],[2pt - Scored]]*2+Table3[[#This Row],[3pt - Scored]]*3+Table3[[#This Row],[Scored2]]*10</f>
        <v>33</v>
      </c>
      <c r="AH32"/>
      <c r="AI32">
        <f ca="1">AVERAGE(AG32:OFFSET(AG32, COUNTIF(G:G, $A32)-1, 0))</f>
        <v>36.5</v>
      </c>
    </row>
    <row r="33" spans="1:35" hidden="1">
      <c r="A33">
        <v>254</v>
      </c>
      <c r="B33">
        <v>61</v>
      </c>
      <c r="C33" t="s">
        <v>44</v>
      </c>
      <c r="D33">
        <v>0</v>
      </c>
      <c r="E33">
        <f>Table3[[#This Row],[Missed]]+Table3[[#This Row],[Scored]]</f>
        <v>5</v>
      </c>
      <c r="F33">
        <v>5</v>
      </c>
      <c r="G33">
        <v>3</v>
      </c>
      <c r="H33">
        <v>0</v>
      </c>
      <c r="I33">
        <f>Table3[[#This Row],[1pt - Missed]]+Table3[[#This Row],[1pt - Scored]]</f>
        <v>0</v>
      </c>
      <c r="J33">
        <v>0</v>
      </c>
      <c r="K33">
        <v>0</v>
      </c>
      <c r="L33">
        <f>Table3[[#This Row],[1pt - Missed]]+Table3[[#This Row],[1pt - Scored]]</f>
        <v>0</v>
      </c>
      <c r="M33">
        <v>0</v>
      </c>
      <c r="N33">
        <v>0</v>
      </c>
      <c r="O33">
        <f>Table3[[#This Row],[3pt - Missed]]+Table3[[#This Row],[3pt - Scored]]</f>
        <v>10</v>
      </c>
      <c r="P33">
        <v>10</v>
      </c>
      <c r="Q33">
        <v>3</v>
      </c>
      <c r="R33">
        <v>3</v>
      </c>
      <c r="S33">
        <v>10</v>
      </c>
      <c r="T33" t="s">
        <v>15</v>
      </c>
      <c r="U33">
        <v>0</v>
      </c>
      <c r="V33">
        <v>0</v>
      </c>
      <c r="W33">
        <v>0</v>
      </c>
      <c r="X33">
        <v>0</v>
      </c>
      <c r="Y33">
        <v>4</v>
      </c>
      <c r="Z33"/>
      <c r="AA33">
        <v>4</v>
      </c>
      <c r="AB33" t="s">
        <v>15</v>
      </c>
      <c r="AC33" t="s">
        <v>15</v>
      </c>
      <c r="AD33" t="s">
        <v>14</v>
      </c>
      <c r="AE33" t="s">
        <v>14</v>
      </c>
      <c r="AF33"/>
      <c r="AG33">
        <f>Table3[[#This Row],[Goal targeted]]*Table3[[#This Row],[Scored]]*2+Table3[[#This Row],[1pt - Scored]]*1+Table3[[#This Row],[2pt - Scored]]*2+Table3[[#This Row],[3pt - Scored]]*3+Table3[[#This Row],[Scored2]]*10</f>
        <v>90</v>
      </c>
      <c r="AH33"/>
      <c r="AI33"/>
    </row>
    <row r="34" spans="1:35" hidden="1">
      <c r="A34">
        <v>2854</v>
      </c>
      <c r="B34">
        <v>2</v>
      </c>
      <c r="C34" t="s">
        <v>45</v>
      </c>
      <c r="D34">
        <v>0</v>
      </c>
      <c r="E34">
        <f>Table3[[#This Row],[Missed]]+Table3[[#This Row],[Scored]]</f>
        <v>3</v>
      </c>
      <c r="F34">
        <v>3</v>
      </c>
      <c r="G34">
        <v>3</v>
      </c>
      <c r="H34">
        <v>0</v>
      </c>
      <c r="I34">
        <f>Table3[[#This Row],[1pt - Missed]]+Table3[[#This Row],[1pt - Scored]]</f>
        <v>0</v>
      </c>
      <c r="J34">
        <v>0</v>
      </c>
      <c r="K34">
        <v>0</v>
      </c>
      <c r="L34">
        <f>Table3[[#This Row],[1pt - Missed]]+Table3[[#This Row],[1pt - Scored]]</f>
        <v>0</v>
      </c>
      <c r="M34">
        <v>0</v>
      </c>
      <c r="N34">
        <v>0</v>
      </c>
      <c r="O34">
        <f>Table3[[#This Row],[3pt - Missed]]+Table3[[#This Row],[3pt - Scored]]</f>
        <v>4</v>
      </c>
      <c r="P34">
        <v>4</v>
      </c>
      <c r="Q34">
        <v>0</v>
      </c>
      <c r="R34">
        <v>0</v>
      </c>
      <c r="S34">
        <v>0</v>
      </c>
      <c r="T34" t="s">
        <v>14</v>
      </c>
      <c r="U34">
        <v>0</v>
      </c>
      <c r="V34">
        <v>0</v>
      </c>
      <c r="W34">
        <v>0</v>
      </c>
      <c r="X34">
        <v>0</v>
      </c>
      <c r="Y34">
        <v>3</v>
      </c>
      <c r="Z34">
        <v>3</v>
      </c>
      <c r="AA34"/>
      <c r="AB34" t="s">
        <v>14</v>
      </c>
      <c r="AC34" t="s">
        <v>15</v>
      </c>
      <c r="AD34" t="s">
        <v>15</v>
      </c>
      <c r="AE34" t="s">
        <v>15</v>
      </c>
      <c r="AF34" t="s">
        <v>64</v>
      </c>
      <c r="AG34">
        <f>Table3[[#This Row],[Goal targeted]]*Table3[[#This Row],[Scored]]*2+Table3[[#This Row],[1pt - Scored]]*1+Table3[[#This Row],[2pt - Scored]]*2+Table3[[#This Row],[3pt - Scored]]*3+Table3[[#This Row],[Scored2]]*10</f>
        <v>30</v>
      </c>
      <c r="AH34">
        <v>23.5</v>
      </c>
      <c r="AI34">
        <f ca="1">AVERAGE(AG34:OFFSET(AG34, COUNTIF(A:A, $A34)-1, 0))</f>
        <v>32.285714285714285</v>
      </c>
    </row>
    <row r="35" spans="1:35" hidden="1">
      <c r="A35">
        <v>670</v>
      </c>
      <c r="B35">
        <v>57</v>
      </c>
      <c r="C35" t="s">
        <v>42</v>
      </c>
      <c r="D35">
        <v>0</v>
      </c>
      <c r="E35" t="e">
        <f>[1]!Table3[[#This Row],[Missed]]+[1]!Table3[[#This Row],[Scored]]</f>
        <v>#REF!</v>
      </c>
      <c r="F35">
        <v>3</v>
      </c>
      <c r="G35">
        <v>2</v>
      </c>
      <c r="H35">
        <v>0</v>
      </c>
      <c r="I35" t="e">
        <f>[1]!Table3[[#This Row],[1pt - Missed]]+[1]!Table3[[#This Row],[1pt - Scored]]</f>
        <v>#REF!</v>
      </c>
      <c r="J35">
        <v>0</v>
      </c>
      <c r="K35">
        <v>0</v>
      </c>
      <c r="L35" t="e">
        <f>[1]!Table3[[#This Row],[1pt - Missed]]+[1]!Table3[[#This Row],[1pt - Scored]]</f>
        <v>#REF!</v>
      </c>
      <c r="M35">
        <v>0</v>
      </c>
      <c r="N35">
        <v>4</v>
      </c>
      <c r="O35" t="e">
        <f>[1]!Table3[[#This Row],[3pt - Missed]]+[1]!Table3[[#This Row],[3pt - Scored]]</f>
        <v>#REF!</v>
      </c>
      <c r="P35">
        <v>4</v>
      </c>
      <c r="Q35">
        <v>1</v>
      </c>
      <c r="R35">
        <v>1</v>
      </c>
      <c r="S35">
        <v>2</v>
      </c>
      <c r="T35" t="s">
        <v>15</v>
      </c>
      <c r="U35">
        <v>0</v>
      </c>
      <c r="V35">
        <v>1</v>
      </c>
      <c r="W35">
        <v>2</v>
      </c>
      <c r="X35">
        <v>1</v>
      </c>
      <c r="Y35">
        <v>4</v>
      </c>
      <c r="Z35"/>
      <c r="AA35">
        <v>3</v>
      </c>
      <c r="AB35"/>
      <c r="AC35"/>
      <c r="AD35" t="s">
        <v>14</v>
      </c>
      <c r="AE35"/>
      <c r="AF35" t="s">
        <v>152</v>
      </c>
      <c r="AG35">
        <f>Table3[[#This Row],[Goal targeted]]*Table3[[#This Row],[Scored]]*2+Table3[[#This Row],[1pt - Scored]]*1+Table3[[#This Row],[2pt - Scored]]*2+Table3[[#This Row],[3pt - Scored]]*3+Table3[[#This Row],[Scored2]]*10</f>
        <v>34</v>
      </c>
      <c r="AH35"/>
      <c r="AI35">
        <f ca="1">AVERAGE(AG35:OFFSET(AG35, COUNTIF(G:G, $A35)-1, 0))</f>
        <v>32</v>
      </c>
    </row>
    <row r="36" spans="1:35" hidden="1">
      <c r="A36">
        <v>2035</v>
      </c>
      <c r="B36">
        <v>26</v>
      </c>
      <c r="C36" t="s">
        <v>44</v>
      </c>
      <c r="D36">
        <v>0</v>
      </c>
      <c r="E36">
        <f>Table3[[#This Row],[Missed]]+Table3[[#This Row],[Scored]]</f>
        <v>3</v>
      </c>
      <c r="F36">
        <v>3</v>
      </c>
      <c r="G36">
        <v>3</v>
      </c>
      <c r="H36">
        <v>0</v>
      </c>
      <c r="I36">
        <f>Table3[[#This Row],[1pt - Missed]]+Table3[[#This Row],[1pt - Scored]]</f>
        <v>0</v>
      </c>
      <c r="J36">
        <v>0</v>
      </c>
      <c r="K36">
        <v>0</v>
      </c>
      <c r="L36">
        <f>Table3[[#This Row],[1pt - Missed]]+Table3[[#This Row],[1pt - Scored]]</f>
        <v>0</v>
      </c>
      <c r="M36">
        <v>0</v>
      </c>
      <c r="N36">
        <v>0</v>
      </c>
      <c r="O36">
        <f>Table3[[#This Row],[3pt - Missed]]+Table3[[#This Row],[3pt - Scored]]</f>
        <v>3</v>
      </c>
      <c r="P36">
        <v>3</v>
      </c>
      <c r="Q36">
        <v>1</v>
      </c>
      <c r="R36">
        <v>1</v>
      </c>
      <c r="S36">
        <v>4</v>
      </c>
      <c r="T36" t="s">
        <v>15</v>
      </c>
      <c r="U36">
        <v>0</v>
      </c>
      <c r="V36">
        <v>3</v>
      </c>
      <c r="W36">
        <v>4</v>
      </c>
      <c r="X36">
        <v>1</v>
      </c>
      <c r="Y36">
        <v>5</v>
      </c>
      <c r="Z36">
        <v>4</v>
      </c>
      <c r="AA36">
        <v>3</v>
      </c>
      <c r="AB36" t="s">
        <v>15</v>
      </c>
      <c r="AC36" t="s">
        <v>15</v>
      </c>
      <c r="AD36" t="s">
        <v>15</v>
      </c>
      <c r="AE36" t="s">
        <v>15</v>
      </c>
      <c r="AF36" t="s">
        <v>200</v>
      </c>
      <c r="AG36">
        <f>Table3[[#This Row],[Goal targeted]]*Table3[[#This Row],[Scored]]*2+Table3[[#This Row],[1pt - Scored]]*1+Table3[[#This Row],[2pt - Scored]]*2+Table3[[#This Row],[3pt - Scored]]*3+Table3[[#This Row],[Scored2]]*10</f>
        <v>37</v>
      </c>
      <c r="AH36"/>
      <c r="AI36"/>
    </row>
    <row r="37" spans="1:35" hidden="1">
      <c r="A37">
        <v>2135</v>
      </c>
      <c r="B37">
        <v>67</v>
      </c>
      <c r="C37" t="s">
        <v>45</v>
      </c>
      <c r="D37">
        <v>0</v>
      </c>
      <c r="E37"/>
      <c r="F37">
        <v>3</v>
      </c>
      <c r="G37">
        <v>3</v>
      </c>
      <c r="H37">
        <v>0</v>
      </c>
      <c r="I37"/>
      <c r="J37">
        <v>0</v>
      </c>
      <c r="K37">
        <v>0</v>
      </c>
      <c r="L37"/>
      <c r="M37">
        <v>0</v>
      </c>
      <c r="N37">
        <v>0</v>
      </c>
      <c r="O37"/>
      <c r="P37">
        <v>3</v>
      </c>
      <c r="Q37">
        <v>1</v>
      </c>
      <c r="R37">
        <v>1</v>
      </c>
      <c r="S37">
        <v>10</v>
      </c>
      <c r="T37" t="s">
        <v>15</v>
      </c>
      <c r="U37">
        <v>0</v>
      </c>
      <c r="V37">
        <v>0</v>
      </c>
      <c r="W37">
        <v>0</v>
      </c>
      <c r="X37">
        <v>1</v>
      </c>
      <c r="Y37">
        <v>2</v>
      </c>
      <c r="Z37"/>
      <c r="AA37">
        <v>2</v>
      </c>
      <c r="AB37" t="s">
        <v>15</v>
      </c>
      <c r="AC37" t="s">
        <v>15</v>
      </c>
      <c r="AD37" t="s">
        <v>14</v>
      </c>
      <c r="AE37" t="s">
        <v>15</v>
      </c>
      <c r="AF37" t="s">
        <v>291</v>
      </c>
      <c r="AG37">
        <f>Table3[[#This Row],[Goal targeted]]*Table3[[#This Row],[Scored]]*2+Table3[[#This Row],[1pt - Scored]]*1+Table3[[#This Row],[2pt - Scored]]*2+Table3[[#This Row],[3pt - Scored]]*3+Table3[[#This Row],[Scored2]]*10</f>
        <v>37</v>
      </c>
      <c r="AH37"/>
      <c r="AI37"/>
    </row>
    <row r="38" spans="1:35" hidden="1">
      <c r="A38">
        <v>3501</v>
      </c>
      <c r="B38">
        <v>55</v>
      </c>
      <c r="C38" t="s">
        <v>43</v>
      </c>
      <c r="D38">
        <v>0</v>
      </c>
      <c r="E38" t="e">
        <f>[1]!Table3[[#This Row],[Missed]]+[1]!Table3[[#This Row],[Scored]]</f>
        <v>#REF!</v>
      </c>
      <c r="F38">
        <v>3</v>
      </c>
      <c r="G38">
        <v>3</v>
      </c>
      <c r="H38">
        <v>0</v>
      </c>
      <c r="I38" t="e">
        <f>[1]!Table3[[#This Row],[1pt - Missed]]+[1]!Table3[[#This Row],[1pt - Scored]]</f>
        <v>#REF!</v>
      </c>
      <c r="J38">
        <v>0</v>
      </c>
      <c r="K38">
        <v>0</v>
      </c>
      <c r="L38" t="e">
        <f>[1]!Table3[[#This Row],[1pt - Missed]]+[1]!Table3[[#This Row],[1pt - Scored]]</f>
        <v>#REF!</v>
      </c>
      <c r="M38">
        <v>0</v>
      </c>
      <c r="N38">
        <v>0</v>
      </c>
      <c r="O38" t="e">
        <f>[1]!Table3[[#This Row],[3pt - Missed]]+[1]!Table3[[#This Row],[3pt - Scored]]</f>
        <v>#REF!</v>
      </c>
      <c r="P38">
        <v>3</v>
      </c>
      <c r="Q38">
        <v>1</v>
      </c>
      <c r="R38">
        <v>0</v>
      </c>
      <c r="S38">
        <v>3</v>
      </c>
      <c r="T38" t="s">
        <v>14</v>
      </c>
      <c r="U38">
        <v>0</v>
      </c>
      <c r="V38">
        <v>1</v>
      </c>
      <c r="W38">
        <v>1</v>
      </c>
      <c r="X38">
        <v>1</v>
      </c>
      <c r="Y38">
        <v>1</v>
      </c>
      <c r="Z38">
        <v>5</v>
      </c>
      <c r="AA38">
        <v>2</v>
      </c>
      <c r="AB38" t="s">
        <v>15</v>
      </c>
      <c r="AC38" t="s">
        <v>15</v>
      </c>
      <c r="AD38" t="s">
        <v>15</v>
      </c>
      <c r="AE38" t="s">
        <v>15</v>
      </c>
      <c r="AF38"/>
      <c r="AG38">
        <f>Table3[[#This Row],[Goal targeted]]*Table3[[#This Row],[Scored]]*2+Table3[[#This Row],[1pt - Scored]]*1+Table3[[#This Row],[2pt - Scored]]*2+Table3[[#This Row],[3pt - Scored]]*3+Table3[[#This Row],[Scored2]]*10</f>
        <v>27</v>
      </c>
      <c r="AH38"/>
      <c r="AI38">
        <f ca="1">AVERAGE(AG38:OFFSET(AG38, COUNTIF(G:G, $A38)-1, 0))</f>
        <v>32</v>
      </c>
    </row>
    <row r="39" spans="1:35" hidden="1">
      <c r="A39">
        <v>1868</v>
      </c>
      <c r="B39">
        <v>21</v>
      </c>
      <c r="C39" t="s">
        <v>9</v>
      </c>
      <c r="D39">
        <v>0</v>
      </c>
      <c r="E39">
        <f>Table3[[#This Row],[Missed]]+Table3[[#This Row],[Scored]]</f>
        <v>3</v>
      </c>
      <c r="F39">
        <v>3</v>
      </c>
      <c r="G39">
        <v>3</v>
      </c>
      <c r="H39">
        <v>0</v>
      </c>
      <c r="I39">
        <f>Table3[[#This Row],[1pt - Missed]]+Table3[[#This Row],[1pt - Scored]]</f>
        <v>0</v>
      </c>
      <c r="J39">
        <v>0</v>
      </c>
      <c r="K39">
        <v>0</v>
      </c>
      <c r="L39">
        <f>Table3[[#This Row],[1pt - Missed]]+Table3[[#This Row],[1pt - Scored]]</f>
        <v>0</v>
      </c>
      <c r="M39">
        <v>0</v>
      </c>
      <c r="N39">
        <v>7</v>
      </c>
      <c r="O39">
        <f>Table3[[#This Row],[3pt - Missed]]+Table3[[#This Row],[3pt - Scored]]</f>
        <v>10</v>
      </c>
      <c r="P39">
        <v>3</v>
      </c>
      <c r="Q39">
        <v>1</v>
      </c>
      <c r="R39">
        <v>1</v>
      </c>
      <c r="S39">
        <v>5</v>
      </c>
      <c r="T39" t="s">
        <v>15</v>
      </c>
      <c r="U39">
        <v>0</v>
      </c>
      <c r="V39">
        <v>0</v>
      </c>
      <c r="W39">
        <v>0</v>
      </c>
      <c r="X39">
        <v>0</v>
      </c>
      <c r="Y39">
        <v>4</v>
      </c>
      <c r="Z39"/>
      <c r="AA39">
        <v>4</v>
      </c>
      <c r="AB39" t="s">
        <v>15</v>
      </c>
      <c r="AC39" t="s">
        <v>15</v>
      </c>
      <c r="AD39" t="s">
        <v>14</v>
      </c>
      <c r="AE39" t="s">
        <v>14</v>
      </c>
      <c r="AF39"/>
      <c r="AG39">
        <f>Table3[[#This Row],[Goal targeted]]*Table3[[#This Row],[Scored]]*2+Table3[[#This Row],[1pt - Scored]]*1+Table3[[#This Row],[2pt - Scored]]*2+Table3[[#This Row],[3pt - Scored]]*3+Table3[[#This Row],[Scored2]]*10</f>
        <v>37</v>
      </c>
      <c r="AH39"/>
      <c r="AI39"/>
    </row>
    <row r="40" spans="1:35" hidden="1">
      <c r="A40">
        <v>751</v>
      </c>
      <c r="B40">
        <v>19</v>
      </c>
      <c r="C40" t="s">
        <v>9</v>
      </c>
      <c r="D40">
        <v>0</v>
      </c>
      <c r="E40">
        <f>Table3[[#This Row],[Missed]]+Table3[[#This Row],[Scored]]</f>
        <v>3</v>
      </c>
      <c r="F40">
        <v>3</v>
      </c>
      <c r="G40">
        <v>3</v>
      </c>
      <c r="H40">
        <v>0</v>
      </c>
      <c r="I40">
        <f>Table3[[#This Row],[1pt - Missed]]+Table3[[#This Row],[1pt - Scored]]</f>
        <v>0</v>
      </c>
      <c r="J40">
        <v>0</v>
      </c>
      <c r="K40">
        <v>0</v>
      </c>
      <c r="L40">
        <f>Table3[[#This Row],[1pt - Missed]]+Table3[[#This Row],[1pt - Scored]]</f>
        <v>0</v>
      </c>
      <c r="M40">
        <v>0</v>
      </c>
      <c r="N40">
        <v>0</v>
      </c>
      <c r="O40">
        <f>Table3[[#This Row],[3pt - Missed]]+Table3[[#This Row],[3pt - Scored]]</f>
        <v>2</v>
      </c>
      <c r="P40">
        <v>2</v>
      </c>
      <c r="Q40">
        <v>1</v>
      </c>
      <c r="R40">
        <v>0</v>
      </c>
      <c r="S40">
        <v>5</v>
      </c>
      <c r="T40"/>
      <c r="U40">
        <v>0</v>
      </c>
      <c r="V40">
        <v>0</v>
      </c>
      <c r="W40">
        <v>0</v>
      </c>
      <c r="X40">
        <v>0</v>
      </c>
      <c r="Y40">
        <v>3</v>
      </c>
      <c r="Z40">
        <v>3</v>
      </c>
      <c r="AA40">
        <v>3</v>
      </c>
      <c r="AB40" t="s">
        <v>15</v>
      </c>
      <c r="AC40" t="s">
        <v>15</v>
      </c>
      <c r="AD40" t="s">
        <v>15</v>
      </c>
      <c r="AE40" t="s">
        <v>15</v>
      </c>
      <c r="AF40" t="s">
        <v>118</v>
      </c>
      <c r="AG40">
        <f>Table3[[#This Row],[Goal targeted]]*Table3[[#This Row],[Scored]]*2+Table3[[#This Row],[1pt - Scored]]*1+Table3[[#This Row],[2pt - Scored]]*2+Table3[[#This Row],[3pt - Scored]]*3+Table3[[#This Row],[Scored2]]*10</f>
        <v>24</v>
      </c>
      <c r="AH40"/>
      <c r="AI40"/>
    </row>
    <row r="41" spans="1:35" hidden="1">
      <c r="A41">
        <v>254</v>
      </c>
      <c r="B41">
        <v>24</v>
      </c>
      <c r="C41" t="s">
        <v>9</v>
      </c>
      <c r="D41">
        <v>0</v>
      </c>
      <c r="E41">
        <f>Table3[[#This Row],[Missed]]+Table3[[#This Row],[Scored]]</f>
        <v>5</v>
      </c>
      <c r="F41">
        <v>5</v>
      </c>
      <c r="G41">
        <v>3</v>
      </c>
      <c r="H41">
        <v>0</v>
      </c>
      <c r="I41">
        <f>Table3[[#This Row],[1pt - Missed]]+Table3[[#This Row],[1pt - Scored]]</f>
        <v>0</v>
      </c>
      <c r="J41">
        <v>0</v>
      </c>
      <c r="K41">
        <v>0</v>
      </c>
      <c r="L41">
        <f>Table3[[#This Row],[1pt - Missed]]+Table3[[#This Row],[1pt - Scored]]</f>
        <v>0</v>
      </c>
      <c r="M41">
        <v>0</v>
      </c>
      <c r="N41">
        <v>0</v>
      </c>
      <c r="O41">
        <f>Table3[[#This Row],[3pt - Missed]]+Table3[[#This Row],[3pt - Scored]]</f>
        <v>10</v>
      </c>
      <c r="P41">
        <v>10</v>
      </c>
      <c r="Q41">
        <v>3</v>
      </c>
      <c r="R41">
        <v>3</v>
      </c>
      <c r="S41">
        <v>10</v>
      </c>
      <c r="T41" t="s">
        <v>15</v>
      </c>
      <c r="U41">
        <v>0</v>
      </c>
      <c r="V41">
        <v>0</v>
      </c>
      <c r="W41">
        <v>0</v>
      </c>
      <c r="X41">
        <v>0</v>
      </c>
      <c r="Y41">
        <v>4</v>
      </c>
      <c r="Z41">
        <v>4</v>
      </c>
      <c r="AA41">
        <v>5</v>
      </c>
      <c r="AB41" t="s">
        <v>15</v>
      </c>
      <c r="AC41" t="s">
        <v>15</v>
      </c>
      <c r="AD41" t="s">
        <v>14</v>
      </c>
      <c r="AE41" t="s">
        <v>14</v>
      </c>
      <c r="AF41"/>
      <c r="AG41">
        <f>Table3[[#This Row],[Goal targeted]]*Table3[[#This Row],[Scored]]*2+Table3[[#This Row],[1pt - Scored]]*1+Table3[[#This Row],[2pt - Scored]]*2+Table3[[#This Row],[3pt - Scored]]*3+Table3[[#This Row],[Scored2]]*10</f>
        <v>90</v>
      </c>
      <c r="AH41"/>
      <c r="AI41"/>
    </row>
    <row r="42" spans="1:35" hidden="1">
      <c r="A42">
        <v>668</v>
      </c>
      <c r="B42">
        <v>68</v>
      </c>
      <c r="C42" t="s">
        <v>44</v>
      </c>
      <c r="D42">
        <v>0</v>
      </c>
      <c r="E42"/>
      <c r="F42">
        <v>3</v>
      </c>
      <c r="G42">
        <v>3</v>
      </c>
      <c r="H42">
        <v>0</v>
      </c>
      <c r="I42"/>
      <c r="J42">
        <v>0</v>
      </c>
      <c r="K42">
        <v>0</v>
      </c>
      <c r="L42"/>
      <c r="M42">
        <v>0</v>
      </c>
      <c r="N42">
        <v>6</v>
      </c>
      <c r="O42"/>
      <c r="P42">
        <v>2</v>
      </c>
      <c r="Q42">
        <v>1</v>
      </c>
      <c r="R42">
        <v>0</v>
      </c>
      <c r="S42">
        <v>8</v>
      </c>
      <c r="T42"/>
      <c r="U42">
        <v>0</v>
      </c>
      <c r="V42">
        <v>0</v>
      </c>
      <c r="W42">
        <v>0</v>
      </c>
      <c r="X42">
        <v>0</v>
      </c>
      <c r="Y42">
        <v>4</v>
      </c>
      <c r="Z42">
        <v>3</v>
      </c>
      <c r="AA42">
        <v>4</v>
      </c>
      <c r="AB42" t="s">
        <v>15</v>
      </c>
      <c r="AC42" t="s">
        <v>15</v>
      </c>
      <c r="AD42" t="s">
        <v>15</v>
      </c>
      <c r="AE42" t="s">
        <v>15</v>
      </c>
      <c r="AF42" t="s">
        <v>295</v>
      </c>
      <c r="AG42">
        <f>Table3[[#This Row],[Goal targeted]]*Table3[[#This Row],[Scored]]*2+Table3[[#This Row],[1pt - Scored]]*1+Table3[[#This Row],[2pt - Scored]]*2+Table3[[#This Row],[3pt - Scored]]*3+Table3[[#This Row],[Scored2]]*10</f>
        <v>24</v>
      </c>
      <c r="AH42"/>
      <c r="AI42"/>
    </row>
    <row r="43" spans="1:35" hidden="1">
      <c r="A43">
        <v>3501</v>
      </c>
      <c r="B43">
        <v>9</v>
      </c>
      <c r="C43" t="s">
        <v>9</v>
      </c>
      <c r="D43">
        <v>0</v>
      </c>
      <c r="E43">
        <f>Table3[[#This Row],[Missed]]+Table3[[#This Row],[Scored]]</f>
        <v>3</v>
      </c>
      <c r="F43">
        <v>3</v>
      </c>
      <c r="G43">
        <v>3</v>
      </c>
      <c r="H43">
        <v>0</v>
      </c>
      <c r="I43">
        <f>Table3[[#This Row],[1pt - Missed]]+Table3[[#This Row],[1pt - Scored]]</f>
        <v>0</v>
      </c>
      <c r="J43">
        <v>0</v>
      </c>
      <c r="K43">
        <v>0</v>
      </c>
      <c r="L43">
        <f>Table3[[#This Row],[1pt - Missed]]+Table3[[#This Row],[1pt - Scored]]</f>
        <v>0</v>
      </c>
      <c r="M43">
        <v>0</v>
      </c>
      <c r="N43">
        <v>0</v>
      </c>
      <c r="O43">
        <f>Table3[[#This Row],[3pt - Missed]]+Table3[[#This Row],[3pt - Scored]]</f>
        <v>1</v>
      </c>
      <c r="P43">
        <v>1</v>
      </c>
      <c r="Q43">
        <v>0</v>
      </c>
      <c r="R43">
        <v>0</v>
      </c>
      <c r="S43">
        <v>4</v>
      </c>
      <c r="T43" t="s">
        <v>14</v>
      </c>
      <c r="U43">
        <v>0</v>
      </c>
      <c r="V43">
        <v>0</v>
      </c>
      <c r="W43">
        <v>0</v>
      </c>
      <c r="X43">
        <v>0</v>
      </c>
      <c r="Y43">
        <v>1</v>
      </c>
      <c r="Z43"/>
      <c r="AA43">
        <v>3</v>
      </c>
      <c r="AB43" t="s">
        <v>14</v>
      </c>
      <c r="AC43" t="s">
        <v>15</v>
      </c>
      <c r="AD43" t="s">
        <v>15</v>
      </c>
      <c r="AE43" t="s">
        <v>15</v>
      </c>
      <c r="AF43" t="s">
        <v>84</v>
      </c>
      <c r="AG43">
        <f>Table3[[#This Row],[Goal targeted]]*Table3[[#This Row],[Scored]]*2+Table3[[#This Row],[1pt - Scored]]*1+Table3[[#This Row],[2pt - Scored]]*2+Table3[[#This Row],[3pt - Scored]]*3+Table3[[#This Row],[Scored2]]*10</f>
        <v>21</v>
      </c>
      <c r="AH43">
        <v>6.75</v>
      </c>
      <c r="AI43">
        <f ca="1">AVERAGE(AG43:OFFSET(AG43, COUNTIF(A:A, $A43)-1, 0))</f>
        <v>22.714285714285715</v>
      </c>
    </row>
    <row r="44" spans="1:35" hidden="1">
      <c r="A44">
        <v>115</v>
      </c>
      <c r="B44">
        <v>14</v>
      </c>
      <c r="C44" t="s">
        <v>43</v>
      </c>
      <c r="D44">
        <v>0</v>
      </c>
      <c r="E44">
        <f>Table3[[#This Row],[Missed]]+Table3[[#This Row],[Scored]]</f>
        <v>3</v>
      </c>
      <c r="F44">
        <v>3</v>
      </c>
      <c r="G44">
        <v>3</v>
      </c>
      <c r="H44">
        <v>0</v>
      </c>
      <c r="I44">
        <f>Table3[[#This Row],[1pt - Missed]]+Table3[[#This Row],[1pt - Scored]]</f>
        <v>0</v>
      </c>
      <c r="J44">
        <v>0</v>
      </c>
      <c r="K44">
        <v>0</v>
      </c>
      <c r="L44">
        <f>Table3[[#This Row],[1pt - Missed]]+Table3[[#This Row],[1pt - Scored]]</f>
        <v>0</v>
      </c>
      <c r="M44">
        <v>0</v>
      </c>
      <c r="N44">
        <v>2</v>
      </c>
      <c r="O44">
        <f>Table3[[#This Row],[3pt - Missed]]+Table3[[#This Row],[3pt - Scored]]</f>
        <v>3</v>
      </c>
      <c r="P44">
        <v>1</v>
      </c>
      <c r="Q44">
        <v>1</v>
      </c>
      <c r="R44">
        <v>1</v>
      </c>
      <c r="S44">
        <v>2</v>
      </c>
      <c r="T44" t="s">
        <v>14</v>
      </c>
      <c r="U44">
        <v>0</v>
      </c>
      <c r="V44">
        <v>0</v>
      </c>
      <c r="W44">
        <v>0</v>
      </c>
      <c r="X44">
        <v>2</v>
      </c>
      <c r="Y44">
        <v>2</v>
      </c>
      <c r="Z44">
        <v>3</v>
      </c>
      <c r="AA44">
        <v>2</v>
      </c>
      <c r="AB44" t="s">
        <v>15</v>
      </c>
      <c r="AC44" t="s">
        <v>15</v>
      </c>
      <c r="AD44" t="s">
        <v>15</v>
      </c>
      <c r="AE44" t="s">
        <v>15</v>
      </c>
      <c r="AF44"/>
      <c r="AG44">
        <f>Table3[[#This Row],[Goal targeted]]*Table3[[#This Row],[Scored]]*2+Table3[[#This Row],[1pt - Scored]]*1+Table3[[#This Row],[2pt - Scored]]*2+Table3[[#This Row],[3pt - Scored]]*3+Table3[[#This Row],[Scored2]]*10</f>
        <v>31</v>
      </c>
      <c r="AH44"/>
      <c r="AI44"/>
    </row>
    <row r="45" spans="1:35" hidden="1">
      <c r="A45">
        <v>256</v>
      </c>
      <c r="B45">
        <v>8</v>
      </c>
      <c r="C45" t="s">
        <v>9</v>
      </c>
      <c r="D45">
        <v>0</v>
      </c>
      <c r="E45">
        <f>Table3[[#This Row],[Missed]]+Table3[[#This Row],[Scored]]</f>
        <v>3</v>
      </c>
      <c r="F45">
        <v>3</v>
      </c>
      <c r="G45">
        <v>2</v>
      </c>
      <c r="H45">
        <v>0</v>
      </c>
      <c r="I45">
        <f>Table3[[#This Row],[1pt - Missed]]+Table3[[#This Row],[1pt - Scored]]</f>
        <v>0</v>
      </c>
      <c r="J45">
        <v>0</v>
      </c>
      <c r="K45">
        <v>0</v>
      </c>
      <c r="L45">
        <f>Table3[[#This Row],[1pt - Missed]]+Table3[[#This Row],[1pt - Scored]]</f>
        <v>0</v>
      </c>
      <c r="M45">
        <v>0</v>
      </c>
      <c r="N45">
        <v>3</v>
      </c>
      <c r="O45">
        <f>Table3[[#This Row],[3pt - Missed]]+Table3[[#This Row],[3pt - Scored]]</f>
        <v>4</v>
      </c>
      <c r="P45">
        <v>1</v>
      </c>
      <c r="Q45">
        <v>1</v>
      </c>
      <c r="R45">
        <v>1</v>
      </c>
      <c r="S45">
        <v>0</v>
      </c>
      <c r="T45" t="s">
        <v>14</v>
      </c>
      <c r="U45">
        <v>0</v>
      </c>
      <c r="V45">
        <v>0</v>
      </c>
      <c r="W45">
        <v>0</v>
      </c>
      <c r="X45">
        <v>0</v>
      </c>
      <c r="Y45">
        <v>2</v>
      </c>
      <c r="Z45">
        <v>2</v>
      </c>
      <c r="AA45">
        <v>2</v>
      </c>
      <c r="AB45" t="s">
        <v>15</v>
      </c>
      <c r="AC45" t="s">
        <v>15</v>
      </c>
      <c r="AD45" t="s">
        <v>15</v>
      </c>
      <c r="AE45" t="s">
        <v>15</v>
      </c>
      <c r="AF45" t="s">
        <v>74</v>
      </c>
      <c r="AG45">
        <f>Table3[[#This Row],[Goal targeted]]*Table3[[#This Row],[Scored]]*2+Table3[[#This Row],[1pt - Scored]]*1+Table3[[#This Row],[2pt - Scored]]*2+Table3[[#This Row],[3pt - Scored]]*3+Table3[[#This Row],[Scored2]]*10</f>
        <v>25</v>
      </c>
      <c r="AH45">
        <v>22.75</v>
      </c>
      <c r="AI45">
        <f ca="1">AVERAGE(AG45:OFFSET(AG45, COUNTIF(A:A, $A45)-1, 0))</f>
        <v>23.714285714285715</v>
      </c>
    </row>
    <row r="46" spans="1:35" hidden="1">
      <c r="A46">
        <v>649</v>
      </c>
      <c r="B46">
        <v>10</v>
      </c>
      <c r="C46" t="s">
        <v>43</v>
      </c>
      <c r="D46">
        <v>0</v>
      </c>
      <c r="E46">
        <f>Table3[[#This Row],[Missed]]+Table3[[#This Row],[Scored]]</f>
        <v>3</v>
      </c>
      <c r="F46">
        <v>3</v>
      </c>
      <c r="G46"/>
      <c r="H46">
        <v>0</v>
      </c>
      <c r="I46">
        <f>Table3[[#This Row],[1pt - Missed]]+Table3[[#This Row],[1pt - Scored]]</f>
        <v>0</v>
      </c>
      <c r="J46">
        <v>0</v>
      </c>
      <c r="K46">
        <v>0</v>
      </c>
      <c r="L46">
        <f>Table3[[#This Row],[1pt - Missed]]+Table3[[#This Row],[1pt - Scored]]</f>
        <v>0</v>
      </c>
      <c r="M46">
        <v>0</v>
      </c>
      <c r="N46">
        <v>3</v>
      </c>
      <c r="O46">
        <f>Table3[[#This Row],[3pt - Missed]]+Table3[[#This Row],[3pt - Scored]]</f>
        <v>4</v>
      </c>
      <c r="P46">
        <v>1</v>
      </c>
      <c r="Q46">
        <v>1</v>
      </c>
      <c r="R46">
        <v>1</v>
      </c>
      <c r="S46">
        <v>5</v>
      </c>
      <c r="T46"/>
      <c r="U46">
        <v>0</v>
      </c>
      <c r="V46">
        <v>0</v>
      </c>
      <c r="W46">
        <v>0</v>
      </c>
      <c r="X46">
        <v>0</v>
      </c>
      <c r="Y46">
        <v>5</v>
      </c>
      <c r="Z46"/>
      <c r="AA46">
        <v>4</v>
      </c>
      <c r="AB46" t="s">
        <v>15</v>
      </c>
      <c r="AC46" t="s">
        <v>15</v>
      </c>
      <c r="AD46" t="s">
        <v>14</v>
      </c>
      <c r="AE46" t="s">
        <v>14</v>
      </c>
      <c r="AF46"/>
      <c r="AG46">
        <f>Table3[[#This Row],[Goal targeted]]*Table3[[#This Row],[Scored]]*2+Table3[[#This Row],[1pt - Scored]]*1+Table3[[#This Row],[2pt - Scored]]*2+Table3[[#This Row],[3pt - Scored]]*3+Table3[[#This Row],[Scored2]]*10</f>
        <v>13</v>
      </c>
      <c r="AH46"/>
      <c r="AI46"/>
    </row>
    <row r="47" spans="1:35" hidden="1">
      <c r="A47">
        <v>1868</v>
      </c>
      <c r="B47">
        <v>40</v>
      </c>
      <c r="C47" t="s">
        <v>42</v>
      </c>
      <c r="D47">
        <v>0</v>
      </c>
      <c r="E47">
        <f>Table3[[#This Row],[Missed]]+Table3[[#This Row],[Scored]]</f>
        <v>3</v>
      </c>
      <c r="F47">
        <v>3</v>
      </c>
      <c r="G47">
        <v>3</v>
      </c>
      <c r="H47">
        <v>0</v>
      </c>
      <c r="I47">
        <f>Table3[[#This Row],[1pt - Missed]]+Table3[[#This Row],[1pt - Scored]]</f>
        <v>0</v>
      </c>
      <c r="J47">
        <v>0</v>
      </c>
      <c r="K47">
        <v>0</v>
      </c>
      <c r="L47">
        <f>Table3[[#This Row],[1pt - Missed]]+Table3[[#This Row],[1pt - Scored]]</f>
        <v>0</v>
      </c>
      <c r="M47">
        <v>0</v>
      </c>
      <c r="N47">
        <v>7</v>
      </c>
      <c r="O47">
        <f>Table3[[#This Row],[3pt - Missed]]+Table3[[#This Row],[3pt - Scored]]</f>
        <v>8</v>
      </c>
      <c r="P47">
        <v>1</v>
      </c>
      <c r="Q47">
        <v>1</v>
      </c>
      <c r="R47">
        <v>1</v>
      </c>
      <c r="S47">
        <v>1</v>
      </c>
      <c r="T47" t="s">
        <v>15</v>
      </c>
      <c r="U47">
        <v>0</v>
      </c>
      <c r="V47">
        <v>0</v>
      </c>
      <c r="W47">
        <v>0</v>
      </c>
      <c r="X47">
        <v>0</v>
      </c>
      <c r="Y47">
        <v>4</v>
      </c>
      <c r="Z47">
        <v>4</v>
      </c>
      <c r="AA47">
        <v>4</v>
      </c>
      <c r="AB47" t="s">
        <v>14</v>
      </c>
      <c r="AC47" t="s">
        <v>15</v>
      </c>
      <c r="AD47" t="s">
        <v>15</v>
      </c>
      <c r="AE47" t="s">
        <v>15</v>
      </c>
      <c r="AF47" t="s">
        <v>189</v>
      </c>
      <c r="AG47">
        <f>Table3[[#This Row],[Goal targeted]]*Table3[[#This Row],[Scored]]*2+Table3[[#This Row],[1pt - Scored]]*1+Table3[[#This Row],[2pt - Scored]]*2+Table3[[#This Row],[3pt - Scored]]*3+Table3[[#This Row],[Scored2]]*10</f>
        <v>31</v>
      </c>
      <c r="AH47"/>
      <c r="AI47"/>
    </row>
    <row r="48" spans="1:35" hidden="1">
      <c r="A48">
        <v>4765</v>
      </c>
      <c r="B48">
        <v>48</v>
      </c>
      <c r="C48" t="s">
        <v>9</v>
      </c>
      <c r="D48">
        <v>0</v>
      </c>
      <c r="E48"/>
      <c r="F48">
        <v>3</v>
      </c>
      <c r="G48">
        <v>1</v>
      </c>
      <c r="H48">
        <v>0</v>
      </c>
      <c r="I48"/>
      <c r="J48">
        <v>0</v>
      </c>
      <c r="K48">
        <v>0</v>
      </c>
      <c r="L48"/>
      <c r="M48">
        <v>0</v>
      </c>
      <c r="N48">
        <v>0</v>
      </c>
      <c r="O48"/>
      <c r="P48">
        <v>0</v>
      </c>
      <c r="Q48"/>
      <c r="R48"/>
      <c r="S48"/>
      <c r="T48" t="s">
        <v>15</v>
      </c>
      <c r="U48">
        <v>0</v>
      </c>
      <c r="V48">
        <v>3</v>
      </c>
      <c r="W48">
        <v>8</v>
      </c>
      <c r="X48">
        <v>2</v>
      </c>
      <c r="Y48">
        <v>1</v>
      </c>
      <c r="Z48">
        <v>2</v>
      </c>
      <c r="AA48">
        <v>2</v>
      </c>
      <c r="AB48" t="s">
        <v>15</v>
      </c>
      <c r="AC48" t="s">
        <v>15</v>
      </c>
      <c r="AD48" t="s">
        <v>15</v>
      </c>
      <c r="AE48" t="s">
        <v>15</v>
      </c>
      <c r="AF48" t="s">
        <v>311</v>
      </c>
      <c r="AG48">
        <f>Table3[[#This Row],[Goal targeted]]*Table3[[#This Row],[Scored]]*2+Table3[[#This Row],[1pt - Scored]]*1+Table3[[#This Row],[2pt - Scored]]*2+Table3[[#This Row],[3pt - Scored]]*3+Table3[[#This Row],[Scored2]]*10</f>
        <v>6</v>
      </c>
      <c r="AH48"/>
      <c r="AI48"/>
    </row>
    <row r="49" spans="1:35" hidden="1">
      <c r="A49">
        <v>581</v>
      </c>
      <c r="B49">
        <v>68</v>
      </c>
      <c r="C49" t="s">
        <v>45</v>
      </c>
      <c r="D49">
        <v>0</v>
      </c>
      <c r="E49"/>
      <c r="F49">
        <v>3</v>
      </c>
      <c r="G49">
        <v>3</v>
      </c>
      <c r="H49">
        <v>0</v>
      </c>
      <c r="I49"/>
      <c r="J49">
        <v>0</v>
      </c>
      <c r="K49">
        <v>6</v>
      </c>
      <c r="L49"/>
      <c r="M49">
        <v>2</v>
      </c>
      <c r="N49">
        <v>0</v>
      </c>
      <c r="O49"/>
      <c r="P49">
        <v>0</v>
      </c>
      <c r="Q49">
        <v>1</v>
      </c>
      <c r="R49">
        <v>1</v>
      </c>
      <c r="S49">
        <v>2</v>
      </c>
      <c r="T49" t="s">
        <v>14</v>
      </c>
      <c r="U49">
        <v>0</v>
      </c>
      <c r="V49">
        <v>0</v>
      </c>
      <c r="W49">
        <v>0</v>
      </c>
      <c r="X49">
        <v>0</v>
      </c>
      <c r="Y49">
        <v>2</v>
      </c>
      <c r="Z49"/>
      <c r="AA49">
        <v>2</v>
      </c>
      <c r="AB49" t="s">
        <v>15</v>
      </c>
      <c r="AC49" t="s">
        <v>15</v>
      </c>
      <c r="AD49" t="s">
        <v>15</v>
      </c>
      <c r="AE49" t="s">
        <v>15</v>
      </c>
      <c r="AF49" t="s">
        <v>292</v>
      </c>
      <c r="AG49">
        <f>Table3[[#This Row],[Goal targeted]]*Table3[[#This Row],[Scored]]*2+Table3[[#This Row],[1pt - Scored]]*1+Table3[[#This Row],[2pt - Scored]]*2+Table3[[#This Row],[3pt - Scored]]*3+Table3[[#This Row],[Scored2]]*10</f>
        <v>32</v>
      </c>
      <c r="AH49"/>
      <c r="AI49"/>
    </row>
    <row r="50" spans="1:35" hidden="1">
      <c r="A50">
        <v>3933</v>
      </c>
      <c r="B50">
        <v>34</v>
      </c>
      <c r="C50" t="s">
        <v>44</v>
      </c>
      <c r="D50">
        <v>0</v>
      </c>
      <c r="E50">
        <f>Table3[[#This Row],[Missed]]+Table3[[#This Row],[Scored]]</f>
        <v>3</v>
      </c>
      <c r="F50">
        <v>3</v>
      </c>
      <c r="G50">
        <v>3</v>
      </c>
      <c r="H50">
        <v>0</v>
      </c>
      <c r="I50">
        <f>Table3[[#This Row],[1pt - Missed]]+Table3[[#This Row],[1pt - Scored]]</f>
        <v>3</v>
      </c>
      <c r="J50">
        <v>3</v>
      </c>
      <c r="K50">
        <v>0</v>
      </c>
      <c r="L50">
        <f>Table3[[#This Row],[1pt - Missed]]+Table3[[#This Row],[1pt - Scored]]</f>
        <v>3</v>
      </c>
      <c r="M50">
        <v>0</v>
      </c>
      <c r="N50">
        <v>0</v>
      </c>
      <c r="O50">
        <f>Table3[[#This Row],[3pt - Missed]]+Table3[[#This Row],[3pt - Scored]]</f>
        <v>0</v>
      </c>
      <c r="P50">
        <v>0</v>
      </c>
      <c r="Q50">
        <v>1</v>
      </c>
      <c r="R50">
        <v>1</v>
      </c>
      <c r="S50">
        <v>1</v>
      </c>
      <c r="T50" t="s">
        <v>14</v>
      </c>
      <c r="U50">
        <v>0</v>
      </c>
      <c r="V50">
        <v>0</v>
      </c>
      <c r="W50">
        <v>0</v>
      </c>
      <c r="X50">
        <v>1</v>
      </c>
      <c r="Y50">
        <v>2</v>
      </c>
      <c r="Z50">
        <v>2</v>
      </c>
      <c r="AA50">
        <v>1</v>
      </c>
      <c r="AB50" t="s">
        <v>15</v>
      </c>
      <c r="AC50" t="s">
        <v>15</v>
      </c>
      <c r="AD50" t="s">
        <v>15</v>
      </c>
      <c r="AE50" t="s">
        <v>15</v>
      </c>
      <c r="AF50" t="s">
        <v>175</v>
      </c>
      <c r="AG50">
        <f>Table3[[#This Row],[Goal targeted]]*Table3[[#This Row],[Scored]]*2+Table3[[#This Row],[1pt - Scored]]*1+Table3[[#This Row],[2pt - Scored]]*2+Table3[[#This Row],[3pt - Scored]]*3+Table3[[#This Row],[Scored2]]*10</f>
        <v>31</v>
      </c>
      <c r="AH50"/>
      <c r="AI50"/>
    </row>
    <row r="51" spans="1:35" hidden="1">
      <c r="A51">
        <v>751</v>
      </c>
      <c r="B51">
        <v>63</v>
      </c>
      <c r="C51" t="s">
        <v>44</v>
      </c>
      <c r="D51">
        <v>0</v>
      </c>
      <c r="E51">
        <f>Table3[[#This Row],[Missed]]+Table3[[#This Row],[Scored]]</f>
        <v>3</v>
      </c>
      <c r="F51">
        <v>3</v>
      </c>
      <c r="G51">
        <v>3</v>
      </c>
      <c r="H51">
        <v>0</v>
      </c>
      <c r="I51">
        <f>Table3[[#This Row],[1pt - Missed]]+Table3[[#This Row],[1pt - Scored]]</f>
        <v>0</v>
      </c>
      <c r="J51">
        <v>0</v>
      </c>
      <c r="K51">
        <v>0</v>
      </c>
      <c r="L51">
        <f>Table3[[#This Row],[1pt - Missed]]+Table3[[#This Row],[1pt - Scored]]</f>
        <v>0</v>
      </c>
      <c r="M51">
        <v>0</v>
      </c>
      <c r="N51">
        <v>0</v>
      </c>
      <c r="O51">
        <f>Table3[[#This Row],[3pt - Missed]]+Table3[[#This Row],[3pt - Scored]]</f>
        <v>0</v>
      </c>
      <c r="P51">
        <v>0</v>
      </c>
      <c r="Q51">
        <v>1</v>
      </c>
      <c r="R51">
        <v>1</v>
      </c>
      <c r="S51">
        <v>3</v>
      </c>
      <c r="T51" t="s">
        <v>14</v>
      </c>
      <c r="U51">
        <v>0</v>
      </c>
      <c r="V51">
        <v>0</v>
      </c>
      <c r="W51">
        <v>0</v>
      </c>
      <c r="X51">
        <v>1</v>
      </c>
      <c r="Y51">
        <v>3</v>
      </c>
      <c r="Z51">
        <v>2</v>
      </c>
      <c r="AA51">
        <v>2</v>
      </c>
      <c r="AB51" t="s">
        <v>14</v>
      </c>
      <c r="AC51" t="s">
        <v>15</v>
      </c>
      <c r="AD51" t="s">
        <v>15</v>
      </c>
      <c r="AE51" t="s">
        <v>15</v>
      </c>
      <c r="AF51"/>
      <c r="AG51">
        <f>Table3[[#This Row],[Goal targeted]]*Table3[[#This Row],[Scored]]*2+Table3[[#This Row],[1pt - Scored]]*1+Table3[[#This Row],[2pt - Scored]]*2+Table3[[#This Row],[3pt - Scored]]*3+Table3[[#This Row],[Scored2]]*10</f>
        <v>28</v>
      </c>
      <c r="AH51"/>
      <c r="AI51"/>
    </row>
    <row r="52" spans="1:35" hidden="1">
      <c r="A52">
        <v>2915</v>
      </c>
      <c r="B52">
        <v>20</v>
      </c>
      <c r="C52" t="s">
        <v>42</v>
      </c>
      <c r="D52">
        <v>0</v>
      </c>
      <c r="E52">
        <f>Table3[[#This Row],[Missed]]+Table3[[#This Row],[Scored]]</f>
        <v>3</v>
      </c>
      <c r="F52">
        <v>3</v>
      </c>
      <c r="G52">
        <v>1</v>
      </c>
      <c r="H52">
        <v>0</v>
      </c>
      <c r="I52">
        <f>Table3[[#This Row],[1pt - Missed]]+Table3[[#This Row],[1pt - Scored]]</f>
        <v>0</v>
      </c>
      <c r="J52">
        <v>0</v>
      </c>
      <c r="K52">
        <v>0</v>
      </c>
      <c r="L52">
        <f>Table3[[#This Row],[1pt - Missed]]+Table3[[#This Row],[1pt - Scored]]</f>
        <v>0</v>
      </c>
      <c r="M52">
        <v>0</v>
      </c>
      <c r="N52">
        <v>0</v>
      </c>
      <c r="O52">
        <f>Table3[[#This Row],[3pt - Missed]]+Table3[[#This Row],[3pt - Scored]]</f>
        <v>0</v>
      </c>
      <c r="P52">
        <v>0</v>
      </c>
      <c r="Q52">
        <v>1</v>
      </c>
      <c r="R52">
        <v>1</v>
      </c>
      <c r="S52">
        <v>0</v>
      </c>
      <c r="T52" t="s">
        <v>14</v>
      </c>
      <c r="U52">
        <v>0</v>
      </c>
      <c r="V52">
        <v>1</v>
      </c>
      <c r="W52">
        <v>5</v>
      </c>
      <c r="X52">
        <v>1</v>
      </c>
      <c r="Y52"/>
      <c r="Z52">
        <v>2</v>
      </c>
      <c r="AA52">
        <v>1</v>
      </c>
      <c r="AB52" t="s">
        <v>15</v>
      </c>
      <c r="AC52" t="s">
        <v>15</v>
      </c>
      <c r="AD52" t="s">
        <v>15</v>
      </c>
      <c r="AE52" t="s">
        <v>15</v>
      </c>
      <c r="AF52" t="s">
        <v>121</v>
      </c>
      <c r="AG52">
        <f>Table3[[#This Row],[Goal targeted]]*Table3[[#This Row],[Scored]]*2+Table3[[#This Row],[1pt - Scored]]*1+Table3[[#This Row],[2pt - Scored]]*2+Table3[[#This Row],[3pt - Scored]]*3+Table3[[#This Row],[Scored2]]*10</f>
        <v>16</v>
      </c>
      <c r="AH52"/>
      <c r="AI52"/>
    </row>
    <row r="53" spans="1:35" hidden="1">
      <c r="A53">
        <v>4765</v>
      </c>
      <c r="B53">
        <v>67</v>
      </c>
      <c r="C53" t="s">
        <v>9</v>
      </c>
      <c r="D53">
        <v>0</v>
      </c>
      <c r="E53"/>
      <c r="F53">
        <v>3</v>
      </c>
      <c r="G53">
        <v>1</v>
      </c>
      <c r="H53">
        <v>0</v>
      </c>
      <c r="I53"/>
      <c r="J53">
        <v>0</v>
      </c>
      <c r="K53">
        <v>0</v>
      </c>
      <c r="L53"/>
      <c r="M53">
        <v>0</v>
      </c>
      <c r="N53">
        <v>0</v>
      </c>
      <c r="O53"/>
      <c r="P53">
        <v>0</v>
      </c>
      <c r="Q53">
        <v>0</v>
      </c>
      <c r="R53">
        <v>0</v>
      </c>
      <c r="S53">
        <v>0</v>
      </c>
      <c r="T53" t="s">
        <v>15</v>
      </c>
      <c r="U53">
        <v>0</v>
      </c>
      <c r="V53">
        <v>3</v>
      </c>
      <c r="W53">
        <v>3</v>
      </c>
      <c r="X53">
        <v>1</v>
      </c>
      <c r="Y53">
        <v>3</v>
      </c>
      <c r="Z53">
        <v>3</v>
      </c>
      <c r="AA53">
        <v>3</v>
      </c>
      <c r="AB53" t="s">
        <v>15</v>
      </c>
      <c r="AC53" t="s">
        <v>15</v>
      </c>
      <c r="AD53" t="s">
        <v>15</v>
      </c>
      <c r="AE53" t="s">
        <v>15</v>
      </c>
      <c r="AF53" t="s">
        <v>298</v>
      </c>
      <c r="AG53">
        <f>Table3[[#This Row],[Goal targeted]]*Table3[[#This Row],[Scored]]*2+Table3[[#This Row],[1pt - Scored]]*1+Table3[[#This Row],[2pt - Scored]]*2+Table3[[#This Row],[3pt - Scored]]*3+Table3[[#This Row],[Scored2]]*10</f>
        <v>6</v>
      </c>
      <c r="AH53"/>
      <c r="AI53"/>
    </row>
    <row r="54" spans="1:35" hidden="1">
      <c r="A54">
        <v>2915</v>
      </c>
      <c r="B54">
        <v>55</v>
      </c>
      <c r="C54" t="s">
        <v>46</v>
      </c>
      <c r="D54">
        <v>0</v>
      </c>
      <c r="E54" t="e">
        <f>[1]!Table3[[#This Row],[Missed]]+[1]!Table3[[#This Row],[Scored]]</f>
        <v>#REF!</v>
      </c>
      <c r="F54">
        <v>3</v>
      </c>
      <c r="G54">
        <v>1</v>
      </c>
      <c r="H54">
        <v>0</v>
      </c>
      <c r="I54" t="e">
        <f>[1]!Table3[[#This Row],[1pt - Missed]]+[1]!Table3[[#This Row],[1pt - Scored]]</f>
        <v>#REF!</v>
      </c>
      <c r="J54">
        <v>0</v>
      </c>
      <c r="K54">
        <v>0</v>
      </c>
      <c r="L54" t="e">
        <f>[1]!Table3[[#This Row],[1pt - Missed]]+[1]!Table3[[#This Row],[1pt - Scored]]</f>
        <v>#REF!</v>
      </c>
      <c r="M54">
        <v>0</v>
      </c>
      <c r="N54">
        <v>0</v>
      </c>
      <c r="O54" t="e">
        <f>[1]!Table3[[#This Row],[3pt - Missed]]+[1]!Table3[[#This Row],[3pt - Scored]]</f>
        <v>#REF!</v>
      </c>
      <c r="P54">
        <v>0</v>
      </c>
      <c r="Q54">
        <v>1</v>
      </c>
      <c r="R54">
        <v>0</v>
      </c>
      <c r="S54">
        <v>26</v>
      </c>
      <c r="T54" t="s">
        <v>14</v>
      </c>
      <c r="U54">
        <v>0</v>
      </c>
      <c r="V54">
        <v>1</v>
      </c>
      <c r="W54">
        <v>1</v>
      </c>
      <c r="X54">
        <v>1</v>
      </c>
      <c r="Y54">
        <v>2</v>
      </c>
      <c r="Z54">
        <v>2</v>
      </c>
      <c r="AA54">
        <v>2</v>
      </c>
      <c r="AB54" t="s">
        <v>14</v>
      </c>
      <c r="AC54" t="s">
        <v>15</v>
      </c>
      <c r="AD54" t="s">
        <v>15</v>
      </c>
      <c r="AE54" t="s">
        <v>14</v>
      </c>
      <c r="AF54"/>
      <c r="AG54">
        <f>Table3[[#This Row],[Goal targeted]]*Table3[[#This Row],[Scored]]*2+Table3[[#This Row],[1pt - Scored]]*1+Table3[[#This Row],[2pt - Scored]]*2+Table3[[#This Row],[3pt - Scored]]*3+Table3[[#This Row],[Scored2]]*10</f>
        <v>6</v>
      </c>
      <c r="AH54"/>
      <c r="AI54">
        <f ca="1">AVERAGE(AG54:OFFSET(AG54, COUNTIF(G:G, $A54)-1, 0))</f>
        <v>6</v>
      </c>
    </row>
    <row r="55" spans="1:35" hidden="1">
      <c r="A55">
        <v>3482</v>
      </c>
      <c r="B55">
        <v>68</v>
      </c>
      <c r="C55" t="s">
        <v>46</v>
      </c>
      <c r="D55">
        <v>0</v>
      </c>
      <c r="E55" t="e">
        <f>[1]!Table3[[#This Row],[Missed]]+[1]!Table3[[#This Row],[Scored]]</f>
        <v>#REF!</v>
      </c>
      <c r="F55">
        <v>3</v>
      </c>
      <c r="G55">
        <v>1</v>
      </c>
      <c r="H55">
        <v>0</v>
      </c>
      <c r="I55" t="e">
        <f>[1]!Table3[[#This Row],[1pt - Missed]]+[1]!Table3[[#This Row],[1pt - Scored]]</f>
        <v>#REF!</v>
      </c>
      <c r="J55">
        <v>0</v>
      </c>
      <c r="K55">
        <v>0</v>
      </c>
      <c r="L55" t="e">
        <f>[1]!Table3[[#This Row],[1pt - Missed]]+[1]!Table3[[#This Row],[1pt - Scored]]</f>
        <v>#REF!</v>
      </c>
      <c r="M55">
        <v>0</v>
      </c>
      <c r="N55">
        <v>0</v>
      </c>
      <c r="O55" t="e">
        <f>[1]!Table3[[#This Row],[3pt - Missed]]+[1]!Table3[[#This Row],[3pt - Scored]]</f>
        <v>#REF!</v>
      </c>
      <c r="P55">
        <v>0</v>
      </c>
      <c r="Q55">
        <v>0</v>
      </c>
      <c r="R55">
        <v>0</v>
      </c>
      <c r="S55"/>
      <c r="T55" t="s">
        <v>15</v>
      </c>
      <c r="U55">
        <v>0</v>
      </c>
      <c r="V55">
        <v>0</v>
      </c>
      <c r="W55">
        <v>0</v>
      </c>
      <c r="X55">
        <v>1</v>
      </c>
      <c r="Y55">
        <v>2</v>
      </c>
      <c r="Z55">
        <v>3</v>
      </c>
      <c r="AA55">
        <v>1</v>
      </c>
      <c r="AB55"/>
      <c r="AC55"/>
      <c r="AD55"/>
      <c r="AE55" t="s">
        <v>14</v>
      </c>
      <c r="AF55" t="s">
        <v>253</v>
      </c>
      <c r="AG55">
        <f>Table3[[#This Row],[Goal targeted]]*Table3[[#This Row],[Scored]]*2+Table3[[#This Row],[1pt - Scored]]*1+Table3[[#This Row],[2pt - Scored]]*2+Table3[[#This Row],[3pt - Scored]]*3+Table3[[#This Row],[Scored2]]*10</f>
        <v>6</v>
      </c>
      <c r="AH55"/>
      <c r="AI55">
        <f ca="1">AVERAGE(AG55:OFFSET(AG55, COUNTIF(G:G, $A55)-1, 0))</f>
        <v>6</v>
      </c>
    </row>
    <row r="56" spans="1:35" hidden="1">
      <c r="A56">
        <v>670</v>
      </c>
      <c r="B56">
        <v>2</v>
      </c>
      <c r="C56" t="s">
        <v>46</v>
      </c>
      <c r="D56">
        <v>0</v>
      </c>
      <c r="E56">
        <f>Table3[[#This Row],[Missed]]+Table3[[#This Row],[Scored]]</f>
        <v>3</v>
      </c>
      <c r="F56">
        <v>3</v>
      </c>
      <c r="G56">
        <v>2</v>
      </c>
      <c r="H56">
        <v>0</v>
      </c>
      <c r="I56">
        <f>Table3[[#This Row],[1pt - Missed]]+Table3[[#This Row],[1pt - Scored]]</f>
        <v>0</v>
      </c>
      <c r="J56">
        <v>0</v>
      </c>
      <c r="K56">
        <v>3</v>
      </c>
      <c r="L56">
        <f>Table3[[#This Row],[1pt - Missed]]+Table3[[#This Row],[1pt - Scored]]</f>
        <v>0</v>
      </c>
      <c r="M56">
        <v>6</v>
      </c>
      <c r="N56">
        <v>0</v>
      </c>
      <c r="O56">
        <f>Table3[[#This Row],[3pt - Missed]]+Table3[[#This Row],[3pt - Scored]]</f>
        <v>0</v>
      </c>
      <c r="P56">
        <v>0</v>
      </c>
      <c r="Q56">
        <v>1</v>
      </c>
      <c r="R56">
        <v>0</v>
      </c>
      <c r="S56">
        <v>5</v>
      </c>
      <c r="T56"/>
      <c r="U56">
        <v>0</v>
      </c>
      <c r="V56">
        <v>0</v>
      </c>
      <c r="W56">
        <v>0</v>
      </c>
      <c r="X56">
        <v>0</v>
      </c>
      <c r="Y56">
        <v>4</v>
      </c>
      <c r="Z56"/>
      <c r="AA56">
        <v>3</v>
      </c>
      <c r="AB56" t="s">
        <v>15</v>
      </c>
      <c r="AC56" t="s">
        <v>15</v>
      </c>
      <c r="AD56" t="s">
        <v>15</v>
      </c>
      <c r="AE56" t="s">
        <v>15</v>
      </c>
      <c r="AF56" t="s">
        <v>68</v>
      </c>
      <c r="AG56">
        <f>Table3[[#This Row],[Goal targeted]]*Table3[[#This Row],[Scored]]*2+Table3[[#This Row],[1pt - Scored]]*1+Table3[[#This Row],[2pt - Scored]]*2+Table3[[#This Row],[3pt - Scored]]*3+Table3[[#This Row],[Scored2]]*10</f>
        <v>24</v>
      </c>
      <c r="AH56">
        <v>39.25</v>
      </c>
      <c r="AI56">
        <f ca="1">AVERAGE(AG56:OFFSET(AG56, COUNTIF(A:A, $A56)-1, 0))</f>
        <v>23.142857142857142</v>
      </c>
    </row>
    <row r="57" spans="1:35" hidden="1">
      <c r="A57">
        <v>4255</v>
      </c>
      <c r="B57">
        <v>9</v>
      </c>
      <c r="C57" t="s">
        <v>45</v>
      </c>
      <c r="D57">
        <v>0</v>
      </c>
      <c r="E57">
        <f>Table3[[#This Row],[Missed]]+Table3[[#This Row],[Scored]]</f>
        <v>3</v>
      </c>
      <c r="F57">
        <v>3</v>
      </c>
      <c r="G57">
        <v>3</v>
      </c>
      <c r="H57">
        <v>0</v>
      </c>
      <c r="I57">
        <f>Table3[[#This Row],[1pt - Missed]]+Table3[[#This Row],[1pt - Scored]]</f>
        <v>0</v>
      </c>
      <c r="J57">
        <v>0</v>
      </c>
      <c r="K57">
        <v>0</v>
      </c>
      <c r="L57">
        <f>Table3[[#This Row],[1pt - Missed]]+Table3[[#This Row],[1pt - Scored]]</f>
        <v>0</v>
      </c>
      <c r="M57">
        <v>0</v>
      </c>
      <c r="N57">
        <v>0</v>
      </c>
      <c r="O57">
        <f>Table3[[#This Row],[3pt - Missed]]+Table3[[#This Row],[3pt - Scored]]</f>
        <v>0</v>
      </c>
      <c r="P57">
        <v>0</v>
      </c>
      <c r="Q57">
        <v>0</v>
      </c>
      <c r="R57">
        <v>0</v>
      </c>
      <c r="S57">
        <v>0</v>
      </c>
      <c r="T57" t="s">
        <v>14</v>
      </c>
      <c r="U57">
        <v>0</v>
      </c>
      <c r="V57">
        <v>0</v>
      </c>
      <c r="W57">
        <v>0</v>
      </c>
      <c r="X57">
        <v>0</v>
      </c>
      <c r="Y57"/>
      <c r="Z57"/>
      <c r="AA57"/>
      <c r="AB57" t="s">
        <v>15</v>
      </c>
      <c r="AC57" t="s">
        <v>15</v>
      </c>
      <c r="AD57" t="s">
        <v>15</v>
      </c>
      <c r="AE57" t="s">
        <v>15</v>
      </c>
      <c r="AF57" t="s">
        <v>95</v>
      </c>
      <c r="AG57">
        <f>Table3[[#This Row],[Goal targeted]]*Table3[[#This Row],[Scored]]*2+Table3[[#This Row],[1pt - Scored]]*1+Table3[[#This Row],[2pt - Scored]]*2+Table3[[#This Row],[3pt - Scored]]*3+Table3[[#This Row],[Scored2]]*10</f>
        <v>18</v>
      </c>
      <c r="AH57">
        <v>4.5</v>
      </c>
      <c r="AI57">
        <f ca="1">AVERAGE(AG57:OFFSET(AG57, COUNTIF(A:A, $A57)-1, 0))</f>
        <v>22.285714285714285</v>
      </c>
    </row>
    <row r="58" spans="1:35" hidden="1">
      <c r="A58">
        <v>2761</v>
      </c>
      <c r="B58">
        <v>50</v>
      </c>
      <c r="C58" t="s">
        <v>42</v>
      </c>
      <c r="D58">
        <v>0</v>
      </c>
      <c r="E58"/>
      <c r="F58">
        <v>3</v>
      </c>
      <c r="G58">
        <v>3</v>
      </c>
      <c r="H58">
        <v>0</v>
      </c>
      <c r="I58"/>
      <c r="J58">
        <v>0</v>
      </c>
      <c r="K58">
        <v>0</v>
      </c>
      <c r="L58"/>
      <c r="M58">
        <v>0</v>
      </c>
      <c r="N58">
        <v>0</v>
      </c>
      <c r="O58"/>
      <c r="P58">
        <v>0</v>
      </c>
      <c r="Q58">
        <v>0</v>
      </c>
      <c r="R58">
        <v>0</v>
      </c>
      <c r="S58"/>
      <c r="T58" t="s">
        <v>15</v>
      </c>
      <c r="U58">
        <v>0</v>
      </c>
      <c r="V58">
        <v>0</v>
      </c>
      <c r="W58">
        <v>0</v>
      </c>
      <c r="X58">
        <v>0</v>
      </c>
      <c r="Y58">
        <v>1</v>
      </c>
      <c r="Z58"/>
      <c r="AA58">
        <v>1</v>
      </c>
      <c r="AB58" t="s">
        <v>15</v>
      </c>
      <c r="AC58" t="s">
        <v>15</v>
      </c>
      <c r="AD58" t="s">
        <v>15</v>
      </c>
      <c r="AE58" t="s">
        <v>15</v>
      </c>
      <c r="AF58" t="s">
        <v>329</v>
      </c>
      <c r="AG58">
        <f>Table3[[#This Row],[Goal targeted]]*Table3[[#This Row],[Scored]]*2+Table3[[#This Row],[1pt - Scored]]*1+Table3[[#This Row],[2pt - Scored]]*2+Table3[[#This Row],[3pt - Scored]]*3+Table3[[#This Row],[Scored2]]*10</f>
        <v>18</v>
      </c>
      <c r="AH58"/>
      <c r="AI58"/>
    </row>
    <row r="59" spans="1:35" hidden="1">
      <c r="A59">
        <v>2367</v>
      </c>
      <c r="B59">
        <v>47</v>
      </c>
      <c r="C59" t="s">
        <v>43</v>
      </c>
      <c r="D59">
        <v>0</v>
      </c>
      <c r="E59"/>
      <c r="F59">
        <v>3</v>
      </c>
      <c r="G59">
        <v>3</v>
      </c>
      <c r="H59">
        <v>0</v>
      </c>
      <c r="I59"/>
      <c r="J59">
        <v>0</v>
      </c>
      <c r="K59">
        <v>0</v>
      </c>
      <c r="L59"/>
      <c r="M59">
        <v>0</v>
      </c>
      <c r="N59">
        <v>0</v>
      </c>
      <c r="O59"/>
      <c r="P59">
        <v>0</v>
      </c>
      <c r="Q59">
        <v>1</v>
      </c>
      <c r="R59"/>
      <c r="S59"/>
      <c r="T59"/>
      <c r="U59">
        <v>0</v>
      </c>
      <c r="V59">
        <v>0</v>
      </c>
      <c r="W59">
        <v>0</v>
      </c>
      <c r="X59">
        <v>0</v>
      </c>
      <c r="Y59">
        <v>2</v>
      </c>
      <c r="Z59">
        <v>2</v>
      </c>
      <c r="AA59">
        <v>1</v>
      </c>
      <c r="AB59" t="s">
        <v>15</v>
      </c>
      <c r="AC59" t="s">
        <v>15</v>
      </c>
      <c r="AD59" t="s">
        <v>15</v>
      </c>
      <c r="AE59" t="s">
        <v>15</v>
      </c>
      <c r="AF59" t="s">
        <v>315</v>
      </c>
      <c r="AG59">
        <f>Table3[[#This Row],[Goal targeted]]*Table3[[#This Row],[Scored]]*2+Table3[[#This Row],[1pt - Scored]]*1+Table3[[#This Row],[2pt - Scored]]*2+Table3[[#This Row],[3pt - Scored]]*3+Table3[[#This Row],[Scored2]]*10</f>
        <v>18</v>
      </c>
      <c r="AH59"/>
      <c r="AI59"/>
    </row>
    <row r="60" spans="1:35" hidden="1">
      <c r="A60">
        <v>2489</v>
      </c>
      <c r="B60">
        <v>50</v>
      </c>
      <c r="C60" t="s">
        <v>9</v>
      </c>
      <c r="D60">
        <v>0</v>
      </c>
      <c r="E60"/>
      <c r="F60">
        <v>3</v>
      </c>
      <c r="G60">
        <v>3</v>
      </c>
      <c r="H60">
        <v>0</v>
      </c>
      <c r="I60"/>
      <c r="J60">
        <v>0</v>
      </c>
      <c r="K60">
        <v>0</v>
      </c>
      <c r="L60"/>
      <c r="M60">
        <v>0</v>
      </c>
      <c r="N60">
        <v>0</v>
      </c>
      <c r="O60"/>
      <c r="P60">
        <v>0</v>
      </c>
      <c r="Q60">
        <v>0</v>
      </c>
      <c r="R60">
        <v>0</v>
      </c>
      <c r="S60"/>
      <c r="T60"/>
      <c r="U60">
        <v>0</v>
      </c>
      <c r="V60">
        <v>0</v>
      </c>
      <c r="W60">
        <v>0</v>
      </c>
      <c r="X60">
        <v>0</v>
      </c>
      <c r="Y60">
        <v>4</v>
      </c>
      <c r="Z60"/>
      <c r="AA60">
        <v>3</v>
      </c>
      <c r="AB60" t="s">
        <v>15</v>
      </c>
      <c r="AC60" t="s">
        <v>15</v>
      </c>
      <c r="AD60" t="s">
        <v>15</v>
      </c>
      <c r="AE60" t="s">
        <v>15</v>
      </c>
      <c r="AF60" t="s">
        <v>319</v>
      </c>
      <c r="AG60">
        <f>Table3[[#This Row],[Goal targeted]]*Table3[[#This Row],[Scored]]*2+Table3[[#This Row],[1pt - Scored]]*1+Table3[[#This Row],[2pt - Scored]]*2+Table3[[#This Row],[3pt - Scored]]*3+Table3[[#This Row],[Scored2]]*10</f>
        <v>18</v>
      </c>
      <c r="AH60"/>
      <c r="AI60"/>
    </row>
    <row r="61" spans="1:35" hidden="1">
      <c r="A61">
        <v>692</v>
      </c>
      <c r="B61">
        <v>8</v>
      </c>
      <c r="C61" t="s">
        <v>43</v>
      </c>
      <c r="D61">
        <v>0</v>
      </c>
      <c r="E61">
        <f>Table3[[#This Row],[Missed]]+Table3[[#This Row],[Scored]]</f>
        <v>3</v>
      </c>
      <c r="F61">
        <v>3</v>
      </c>
      <c r="G61">
        <v>3</v>
      </c>
      <c r="H61">
        <v>0</v>
      </c>
      <c r="I61">
        <f>Table3[[#This Row],[1pt - Missed]]+Table3[[#This Row],[1pt - Scored]]</f>
        <v>0</v>
      </c>
      <c r="J61">
        <v>0</v>
      </c>
      <c r="K61">
        <v>0</v>
      </c>
      <c r="L61">
        <f>Table3[[#This Row],[1pt - Missed]]+Table3[[#This Row],[1pt - Scored]]</f>
        <v>0</v>
      </c>
      <c r="M61">
        <v>0</v>
      </c>
      <c r="N61">
        <v>3</v>
      </c>
      <c r="O61">
        <f>Table3[[#This Row],[3pt - Missed]]+Table3[[#This Row],[3pt - Scored]]</f>
        <v>3</v>
      </c>
      <c r="P61">
        <v>0</v>
      </c>
      <c r="Q61">
        <v>1</v>
      </c>
      <c r="R61">
        <v>1</v>
      </c>
      <c r="S61">
        <v>4</v>
      </c>
      <c r="T61" t="s">
        <v>14</v>
      </c>
      <c r="U61">
        <v>0</v>
      </c>
      <c r="V61">
        <v>0</v>
      </c>
      <c r="W61">
        <v>0</v>
      </c>
      <c r="X61">
        <v>1</v>
      </c>
      <c r="Y61">
        <v>1</v>
      </c>
      <c r="Z61">
        <v>2</v>
      </c>
      <c r="AA61">
        <v>2</v>
      </c>
      <c r="AB61" t="s">
        <v>14</v>
      </c>
      <c r="AC61" t="s">
        <v>15</v>
      </c>
      <c r="AD61" t="s">
        <v>15</v>
      </c>
      <c r="AE61" t="s">
        <v>15</v>
      </c>
      <c r="AF61" t="s">
        <v>79</v>
      </c>
      <c r="AG61">
        <f>Table3[[#This Row],[Goal targeted]]*Table3[[#This Row],[Scored]]*2+Table3[[#This Row],[1pt - Scored]]*1+Table3[[#This Row],[2pt - Scored]]*2+Table3[[#This Row],[3pt - Scored]]*3+Table3[[#This Row],[Scored2]]*10</f>
        <v>28</v>
      </c>
      <c r="AH61">
        <v>10.75</v>
      </c>
      <c r="AI61">
        <f ca="1">AVERAGE(AG61:OFFSET(AG61, COUNTIF(A:A, $A61)-1, 0))</f>
        <v>28</v>
      </c>
    </row>
    <row r="62" spans="1:35" hidden="1">
      <c r="A62">
        <v>1388</v>
      </c>
      <c r="B62">
        <v>56</v>
      </c>
      <c r="C62" t="s">
        <v>43</v>
      </c>
      <c r="D62">
        <v>0</v>
      </c>
      <c r="E62" t="e">
        <f>[1]!Table3[[#This Row],[Missed]]+[1]!Table3[[#This Row],[Scored]]</f>
        <v>#REF!</v>
      </c>
      <c r="F62">
        <v>3</v>
      </c>
      <c r="G62">
        <v>3</v>
      </c>
      <c r="H62">
        <v>0</v>
      </c>
      <c r="I62" t="e">
        <f>[1]!Table3[[#This Row],[1pt - Missed]]+[1]!Table3[[#This Row],[1pt - Scored]]</f>
        <v>#REF!</v>
      </c>
      <c r="J62">
        <v>0</v>
      </c>
      <c r="K62">
        <v>0</v>
      </c>
      <c r="L62" t="e">
        <f>[1]!Table3[[#This Row],[1pt - Missed]]+[1]!Table3[[#This Row],[1pt - Scored]]</f>
        <v>#REF!</v>
      </c>
      <c r="M62">
        <v>0</v>
      </c>
      <c r="N62">
        <v>3</v>
      </c>
      <c r="O62" t="e">
        <f>[1]!Table3[[#This Row],[3pt - Missed]]+[1]!Table3[[#This Row],[3pt - Scored]]</f>
        <v>#REF!</v>
      </c>
      <c r="P62">
        <v>0</v>
      </c>
      <c r="Q62">
        <v>3</v>
      </c>
      <c r="R62">
        <v>2</v>
      </c>
      <c r="S62">
        <v>30</v>
      </c>
      <c r="T62" t="s">
        <v>15</v>
      </c>
      <c r="U62">
        <v>0</v>
      </c>
      <c r="V62">
        <v>0</v>
      </c>
      <c r="W62">
        <v>0</v>
      </c>
      <c r="X62">
        <v>0</v>
      </c>
      <c r="Y62">
        <v>3</v>
      </c>
      <c r="Z62"/>
      <c r="AA62">
        <v>3</v>
      </c>
      <c r="AB62" t="s">
        <v>15</v>
      </c>
      <c r="AC62" t="s">
        <v>15</v>
      </c>
      <c r="AD62" t="s">
        <v>15</v>
      </c>
      <c r="AE62" t="s">
        <v>15</v>
      </c>
      <c r="AF62" t="s">
        <v>268</v>
      </c>
      <c r="AG62">
        <f>Table3[[#This Row],[Goal targeted]]*Table3[[#This Row],[Scored]]*2+Table3[[#This Row],[1pt - Scored]]*1+Table3[[#This Row],[2pt - Scored]]*2+Table3[[#This Row],[3pt - Scored]]*3+Table3[[#This Row],[Scored2]]*10</f>
        <v>38</v>
      </c>
      <c r="AH62"/>
      <c r="AI62">
        <f ca="1">AVERAGE(AG62:OFFSET(AG62, COUNTIF(G:G, $A62)-1, 0))</f>
        <v>33</v>
      </c>
    </row>
    <row r="63" spans="1:35" hidden="1">
      <c r="A63">
        <v>840</v>
      </c>
      <c r="B63">
        <v>53</v>
      </c>
      <c r="C63" t="s">
        <v>44</v>
      </c>
      <c r="D63">
        <v>0</v>
      </c>
      <c r="E63" t="e">
        <f>[1]!Table3[[#This Row],[Missed]]+[1]!Table3[[#This Row],[Scored]]</f>
        <v>#REF!</v>
      </c>
      <c r="F63">
        <v>3</v>
      </c>
      <c r="G63">
        <v>3</v>
      </c>
      <c r="H63">
        <v>0</v>
      </c>
      <c r="I63" t="e">
        <f>[1]!Table3[[#This Row],[1pt - Missed]]+[1]!Table3[[#This Row],[1pt - Scored]]</f>
        <v>#REF!</v>
      </c>
      <c r="J63">
        <v>0</v>
      </c>
      <c r="K63">
        <v>0</v>
      </c>
      <c r="L63" t="e">
        <f>[1]!Table3[[#This Row],[1pt - Missed]]+[1]!Table3[[#This Row],[1pt - Scored]]</f>
        <v>#REF!</v>
      </c>
      <c r="M63">
        <v>0</v>
      </c>
      <c r="N63">
        <v>3</v>
      </c>
      <c r="O63" t="e">
        <f>[1]!Table3[[#This Row],[3pt - Missed]]+[1]!Table3[[#This Row],[3pt - Scored]]</f>
        <v>#REF!</v>
      </c>
      <c r="P63">
        <v>0</v>
      </c>
      <c r="Q63">
        <v>1</v>
      </c>
      <c r="R63">
        <v>0</v>
      </c>
      <c r="S63">
        <v>0</v>
      </c>
      <c r="T63" t="s">
        <v>14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2</v>
      </c>
      <c r="AB63" t="s">
        <v>15</v>
      </c>
      <c r="AC63" t="s">
        <v>14</v>
      </c>
      <c r="AD63" t="s">
        <v>15</v>
      </c>
      <c r="AE63" t="s">
        <v>15</v>
      </c>
      <c r="AF63" t="s">
        <v>275</v>
      </c>
      <c r="AG63">
        <f>Table3[[#This Row],[Goal targeted]]*Table3[[#This Row],[Scored]]*2+Table3[[#This Row],[1pt - Scored]]*1+Table3[[#This Row],[2pt - Scored]]*2+Table3[[#This Row],[3pt - Scored]]*3+Table3[[#This Row],[Scored2]]*10</f>
        <v>18</v>
      </c>
      <c r="AH63"/>
      <c r="AI63">
        <f ca="1">AVERAGE(AG63:OFFSET(AG63, COUNTIF(G:G, $A63)-1, 0))</f>
        <v>28</v>
      </c>
    </row>
    <row r="64" spans="1:35" hidden="1">
      <c r="A64">
        <v>1388</v>
      </c>
      <c r="B64">
        <v>37</v>
      </c>
      <c r="C64" t="s">
        <v>42</v>
      </c>
      <c r="D64">
        <v>0</v>
      </c>
      <c r="E64">
        <f>Table3[[#This Row],[Missed]]+Table3[[#This Row],[Scored]]</f>
        <v>3</v>
      </c>
      <c r="F64">
        <v>3</v>
      </c>
      <c r="G64">
        <v>3</v>
      </c>
      <c r="H64">
        <v>0</v>
      </c>
      <c r="I64">
        <f>Table3[[#This Row],[1pt - Missed]]+Table3[[#This Row],[1pt - Scored]]</f>
        <v>0</v>
      </c>
      <c r="J64">
        <v>0</v>
      </c>
      <c r="K64">
        <v>0</v>
      </c>
      <c r="L64">
        <f>Table3[[#This Row],[1pt - Missed]]+Table3[[#This Row],[1pt - Scored]]</f>
        <v>0</v>
      </c>
      <c r="M64">
        <v>0</v>
      </c>
      <c r="N64">
        <v>4</v>
      </c>
      <c r="O64">
        <f>Table3[[#This Row],[3pt - Missed]]+Table3[[#This Row],[3pt - Scored]]</f>
        <v>4</v>
      </c>
      <c r="P64">
        <v>0</v>
      </c>
      <c r="Q64">
        <v>3</v>
      </c>
      <c r="R64">
        <v>3</v>
      </c>
      <c r="S64">
        <v>30</v>
      </c>
      <c r="T64" t="s">
        <v>15</v>
      </c>
      <c r="U64">
        <v>0</v>
      </c>
      <c r="V64">
        <v>0</v>
      </c>
      <c r="W64">
        <v>0</v>
      </c>
      <c r="X64">
        <v>0</v>
      </c>
      <c r="Y64">
        <v>4</v>
      </c>
      <c r="Z64">
        <v>1</v>
      </c>
      <c r="AA64">
        <v>5</v>
      </c>
      <c r="AB64" t="s">
        <v>14</v>
      </c>
      <c r="AC64" t="s">
        <v>15</v>
      </c>
      <c r="AD64" t="s">
        <v>14</v>
      </c>
      <c r="AE64" t="s">
        <v>15</v>
      </c>
      <c r="AF64" t="s">
        <v>186</v>
      </c>
      <c r="AG64">
        <f>Table3[[#This Row],[Goal targeted]]*Table3[[#This Row],[Scored]]*2+Table3[[#This Row],[1pt - Scored]]*1+Table3[[#This Row],[2pt - Scored]]*2+Table3[[#This Row],[3pt - Scored]]*3+Table3[[#This Row],[Scored2]]*10</f>
        <v>48</v>
      </c>
      <c r="AH64"/>
      <c r="AI64"/>
    </row>
    <row r="65" spans="1:35" hidden="1">
      <c r="A65">
        <v>2854</v>
      </c>
      <c r="B65">
        <v>25</v>
      </c>
      <c r="C65" t="s">
        <v>45</v>
      </c>
      <c r="D65">
        <v>0</v>
      </c>
      <c r="E65">
        <f>Table3[[#This Row],[Missed]]+Table3[[#This Row],[Scored]]</f>
        <v>3</v>
      </c>
      <c r="F65">
        <v>3</v>
      </c>
      <c r="G65">
        <v>3</v>
      </c>
      <c r="H65">
        <v>0</v>
      </c>
      <c r="I65">
        <f>Table3[[#This Row],[1pt - Missed]]+Table3[[#This Row],[1pt - Scored]]</f>
        <v>0</v>
      </c>
      <c r="J65">
        <v>0</v>
      </c>
      <c r="K65">
        <v>0</v>
      </c>
      <c r="L65">
        <f>Table3[[#This Row],[1pt - Missed]]+Table3[[#This Row],[1pt - Scored]]</f>
        <v>0</v>
      </c>
      <c r="M65">
        <v>0</v>
      </c>
      <c r="N65">
        <v>4</v>
      </c>
      <c r="O65">
        <f>Table3[[#This Row],[3pt - Missed]]+Table3[[#This Row],[3pt - Scored]]</f>
        <v>4</v>
      </c>
      <c r="P65">
        <v>0</v>
      </c>
      <c r="Q65">
        <v>1</v>
      </c>
      <c r="R65">
        <v>1</v>
      </c>
      <c r="S65">
        <v>5</v>
      </c>
      <c r="T65" t="s">
        <v>15</v>
      </c>
      <c r="U65">
        <v>0</v>
      </c>
      <c r="V65">
        <v>0</v>
      </c>
      <c r="W65">
        <v>0</v>
      </c>
      <c r="X65">
        <v>0</v>
      </c>
      <c r="Y65">
        <v>4</v>
      </c>
      <c r="Z65">
        <v>1</v>
      </c>
      <c r="AA65">
        <v>3</v>
      </c>
      <c r="AB65" t="s">
        <v>15</v>
      </c>
      <c r="AC65" t="s">
        <v>15</v>
      </c>
      <c r="AD65" t="s">
        <v>15</v>
      </c>
      <c r="AE65" t="s">
        <v>15</v>
      </c>
      <c r="AF65" t="s">
        <v>147</v>
      </c>
      <c r="AG65">
        <f>Table3[[#This Row],[Goal targeted]]*Table3[[#This Row],[Scored]]*2+Table3[[#This Row],[1pt - Scored]]*1+Table3[[#This Row],[2pt - Scored]]*2+Table3[[#This Row],[3pt - Scored]]*3+Table3[[#This Row],[Scored2]]*10</f>
        <v>28</v>
      </c>
      <c r="AH65"/>
      <c r="AI65"/>
    </row>
    <row r="66" spans="1:35" hidden="1">
      <c r="A66">
        <v>2854</v>
      </c>
      <c r="B66">
        <v>65</v>
      </c>
      <c r="C66" t="s">
        <v>42</v>
      </c>
      <c r="D66">
        <v>0</v>
      </c>
      <c r="E66" t="e">
        <f>[1]!Table3[[#This Row],[Missed]]+[1]!Table3[[#This Row],[Scored]]</f>
        <v>#REF!</v>
      </c>
      <c r="F66">
        <v>3</v>
      </c>
      <c r="G66">
        <v>3</v>
      </c>
      <c r="H66">
        <v>0</v>
      </c>
      <c r="I66" t="e">
        <f>[1]!Table3[[#This Row],[1pt - Missed]]+[1]!Table3[[#This Row],[1pt - Scored]]</f>
        <v>#REF!</v>
      </c>
      <c r="J66">
        <v>0</v>
      </c>
      <c r="K66">
        <v>0</v>
      </c>
      <c r="L66" t="e">
        <f>[1]!Table3[[#This Row],[1pt - Missed]]+[1]!Table3[[#This Row],[1pt - Scored]]</f>
        <v>#REF!</v>
      </c>
      <c r="M66">
        <v>0</v>
      </c>
      <c r="N66">
        <v>4</v>
      </c>
      <c r="O66" t="e">
        <f>[1]!Table3[[#This Row],[3pt - Missed]]+[1]!Table3[[#This Row],[3pt - Scored]]</f>
        <v>#REF!</v>
      </c>
      <c r="P66">
        <v>0</v>
      </c>
      <c r="Q66">
        <v>0</v>
      </c>
      <c r="R66">
        <v>0</v>
      </c>
      <c r="S66"/>
      <c r="T66" t="s">
        <v>15</v>
      </c>
      <c r="U66">
        <v>0</v>
      </c>
      <c r="V66">
        <v>0</v>
      </c>
      <c r="W66">
        <v>0</v>
      </c>
      <c r="X66">
        <v>0</v>
      </c>
      <c r="Y66">
        <v>3</v>
      </c>
      <c r="Z66">
        <v>1</v>
      </c>
      <c r="AA66">
        <v>1</v>
      </c>
      <c r="AB66" t="s">
        <v>14</v>
      </c>
      <c r="AC66"/>
      <c r="AD66"/>
      <c r="AE66"/>
      <c r="AF66" t="s">
        <v>246</v>
      </c>
      <c r="AG66">
        <f>Table3[[#This Row],[Goal targeted]]*Table3[[#This Row],[Scored]]*2+Table3[[#This Row],[1pt - Scored]]*1+Table3[[#This Row],[2pt - Scored]]*2+Table3[[#This Row],[3pt - Scored]]*3+Table3[[#This Row],[Scored2]]*10</f>
        <v>18</v>
      </c>
      <c r="AH66"/>
      <c r="AI66">
        <f ca="1">AVERAGE(AG66:OFFSET(AG66, COUNTIF(G:G, $A66)-1, 0))</f>
        <v>23</v>
      </c>
    </row>
    <row r="67" spans="1:35" hidden="1">
      <c r="A67">
        <v>4159</v>
      </c>
      <c r="B67">
        <v>45</v>
      </c>
      <c r="C67" t="s">
        <v>9</v>
      </c>
      <c r="D67">
        <v>0</v>
      </c>
      <c r="E67"/>
      <c r="F67">
        <v>3</v>
      </c>
      <c r="G67">
        <v>3</v>
      </c>
      <c r="H67">
        <v>0</v>
      </c>
      <c r="I67"/>
      <c r="J67">
        <v>0</v>
      </c>
      <c r="K67">
        <v>0</v>
      </c>
      <c r="L67"/>
      <c r="M67">
        <v>0</v>
      </c>
      <c r="N67" t="s">
        <v>308</v>
      </c>
      <c r="O67"/>
      <c r="P67">
        <v>0</v>
      </c>
      <c r="Q67"/>
      <c r="R67"/>
      <c r="S67"/>
      <c r="T67" t="s">
        <v>14</v>
      </c>
      <c r="U67">
        <v>0</v>
      </c>
      <c r="V67">
        <v>0</v>
      </c>
      <c r="W67">
        <v>0</v>
      </c>
      <c r="X67">
        <v>1</v>
      </c>
      <c r="Y67">
        <v>2</v>
      </c>
      <c r="Z67">
        <v>2</v>
      </c>
      <c r="AA67">
        <v>3</v>
      </c>
      <c r="AB67" t="s">
        <v>15</v>
      </c>
      <c r="AC67" t="s">
        <v>14</v>
      </c>
      <c r="AD67" t="s">
        <v>15</v>
      </c>
      <c r="AE67" t="s">
        <v>15</v>
      </c>
      <c r="AF67"/>
      <c r="AG67">
        <f>Table3[[#This Row],[Goal targeted]]*Table3[[#This Row],[Scored]]*2+Table3[[#This Row],[1pt - Scored]]*1+Table3[[#This Row],[2pt - Scored]]*2+Table3[[#This Row],[3pt - Scored]]*3+Table3[[#This Row],[Scored2]]*10</f>
        <v>18</v>
      </c>
      <c r="AH67"/>
      <c r="AI67"/>
    </row>
    <row r="68" spans="1:35" hidden="1">
      <c r="A68">
        <v>971</v>
      </c>
      <c r="B68">
        <v>20</v>
      </c>
      <c r="C68" t="s">
        <v>43</v>
      </c>
      <c r="D68">
        <v>1</v>
      </c>
      <c r="E68">
        <f>Table3[[#This Row],[Missed]]+Table3[[#This Row],[Scored]]</f>
        <v>4</v>
      </c>
      <c r="F68">
        <v>3</v>
      </c>
      <c r="G68">
        <v>3</v>
      </c>
      <c r="H68">
        <v>0</v>
      </c>
      <c r="I68">
        <f>Table3[[#This Row],[1pt - Missed]]+Table3[[#This Row],[1pt - Scored]]</f>
        <v>0</v>
      </c>
      <c r="J68">
        <v>0</v>
      </c>
      <c r="K68">
        <v>0</v>
      </c>
      <c r="L68">
        <f>Table3[[#This Row],[1pt - Missed]]+Table3[[#This Row],[1pt - Scored]]</f>
        <v>0</v>
      </c>
      <c r="M68">
        <v>0</v>
      </c>
      <c r="N68">
        <v>2</v>
      </c>
      <c r="O68">
        <f>Table3[[#This Row],[3pt - Missed]]+Table3[[#This Row],[3pt - Scored]]</f>
        <v>18</v>
      </c>
      <c r="P68">
        <v>16</v>
      </c>
      <c r="Q68">
        <v>1</v>
      </c>
      <c r="R68">
        <v>1</v>
      </c>
      <c r="S68">
        <v>2</v>
      </c>
      <c r="T68" t="s">
        <v>15</v>
      </c>
      <c r="U68">
        <v>0</v>
      </c>
      <c r="V68">
        <v>0</v>
      </c>
      <c r="W68">
        <v>0</v>
      </c>
      <c r="X68">
        <v>2</v>
      </c>
      <c r="Y68">
        <v>4</v>
      </c>
      <c r="Z68">
        <v>3</v>
      </c>
      <c r="AA68">
        <v>5</v>
      </c>
      <c r="AB68" t="s">
        <v>15</v>
      </c>
      <c r="AC68" t="s">
        <v>15</v>
      </c>
      <c r="AD68" t="s">
        <v>14</v>
      </c>
      <c r="AE68" t="s">
        <v>14</v>
      </c>
      <c r="AF68"/>
      <c r="AG68">
        <f>Table3[[#This Row],[Goal targeted]]*Table3[[#This Row],[Scored]]*2+Table3[[#This Row],[1pt - Scored]]*1+Table3[[#This Row],[2pt - Scored]]*2+Table3[[#This Row],[3pt - Scored]]*3+Table3[[#This Row],[Scored2]]*10</f>
        <v>76</v>
      </c>
      <c r="AH68"/>
      <c r="AI68"/>
    </row>
    <row r="69" spans="1:35" hidden="1">
      <c r="A69">
        <v>3598</v>
      </c>
      <c r="B69">
        <v>64</v>
      </c>
      <c r="C69" t="s">
        <v>45</v>
      </c>
      <c r="D69">
        <v>1</v>
      </c>
      <c r="E69" t="e">
        <f>[1]!Table3[[#This Row],[Missed]]+[1]!Table3[[#This Row],[Scored]]</f>
        <v>#REF!</v>
      </c>
      <c r="F69">
        <v>3</v>
      </c>
      <c r="G69">
        <v>3</v>
      </c>
      <c r="H69">
        <v>0</v>
      </c>
      <c r="I69" t="e">
        <f>[1]!Table3[[#This Row],[1pt - Missed]]+[1]!Table3[[#This Row],[1pt - Scored]]</f>
        <v>#REF!</v>
      </c>
      <c r="J69">
        <v>0</v>
      </c>
      <c r="K69">
        <v>0</v>
      </c>
      <c r="L69" t="e">
        <f>[1]!Table3[[#This Row],[1pt - Missed]]+[1]!Table3[[#This Row],[1pt - Scored]]</f>
        <v>#REF!</v>
      </c>
      <c r="M69">
        <v>0</v>
      </c>
      <c r="N69">
        <v>0</v>
      </c>
      <c r="O69" t="e">
        <f>[1]!Table3[[#This Row],[3pt - Missed]]+[1]!Table3[[#This Row],[3pt - Scored]]</f>
        <v>#REF!</v>
      </c>
      <c r="P69">
        <v>1</v>
      </c>
      <c r="Q69">
        <v>0</v>
      </c>
      <c r="R69">
        <v>0</v>
      </c>
      <c r="S69">
        <v>0</v>
      </c>
      <c r="T69" t="s">
        <v>14</v>
      </c>
      <c r="U69">
        <v>0</v>
      </c>
      <c r="V69">
        <v>1</v>
      </c>
      <c r="W69">
        <v>10</v>
      </c>
      <c r="X69">
        <v>2</v>
      </c>
      <c r="Y69">
        <v>3</v>
      </c>
      <c r="Z69">
        <v>2</v>
      </c>
      <c r="AA69">
        <v>3</v>
      </c>
      <c r="AB69" t="s">
        <v>15</v>
      </c>
      <c r="AC69" t="s">
        <v>15</v>
      </c>
      <c r="AD69" t="s">
        <v>15</v>
      </c>
      <c r="AE69" t="s">
        <v>15</v>
      </c>
      <c r="AF69" t="s">
        <v>100</v>
      </c>
      <c r="AG69">
        <f>Table3[[#This Row],[Goal targeted]]*Table3[[#This Row],[Scored]]*2+Table3[[#This Row],[1pt - Scored]]*1+Table3[[#This Row],[2pt - Scored]]*2+Table3[[#This Row],[3pt - Scored]]*3+Table3[[#This Row],[Scored2]]*10</f>
        <v>21</v>
      </c>
      <c r="AH69"/>
      <c r="AI69">
        <f ca="1">AVERAGE(AG69:OFFSET(AG69, COUNTIF(G:G, $A69)-1, 0))</f>
        <v>48.5</v>
      </c>
    </row>
    <row r="70" spans="1:35" hidden="1">
      <c r="A70">
        <v>254</v>
      </c>
      <c r="B70">
        <v>55</v>
      </c>
      <c r="C70" t="s">
        <v>45</v>
      </c>
      <c r="D70">
        <v>0</v>
      </c>
      <c r="E70" t="e">
        <f>[1]!Table3[[#This Row],[Missed]]+[1]!Table3[[#This Row],[Scored]]</f>
        <v>#REF!</v>
      </c>
      <c r="F70">
        <v>3</v>
      </c>
      <c r="G70">
        <v>3</v>
      </c>
      <c r="H70">
        <v>0</v>
      </c>
      <c r="I70" t="e">
        <f>[1]!Table3[[#This Row],[1pt - Missed]]+[1]!Table3[[#This Row],[1pt - Scored]]</f>
        <v>#REF!</v>
      </c>
      <c r="J70">
        <v>0</v>
      </c>
      <c r="K70">
        <v>0</v>
      </c>
      <c r="L70" t="e">
        <f>[1]!Table3[[#This Row],[1pt - Missed]]+[1]!Table3[[#This Row],[1pt - Scored]]</f>
        <v>#REF!</v>
      </c>
      <c r="M70">
        <v>0</v>
      </c>
      <c r="N70">
        <v>2</v>
      </c>
      <c r="O70" t="e">
        <f>[1]!Table3[[#This Row],[3pt - Missed]]+[1]!Table3[[#This Row],[3pt - Scored]]</f>
        <v>#REF!</v>
      </c>
      <c r="P70">
        <v>6</v>
      </c>
      <c r="Q70">
        <v>0</v>
      </c>
      <c r="R70">
        <v>0</v>
      </c>
      <c r="S70">
        <v>0</v>
      </c>
      <c r="T70" t="s">
        <v>15</v>
      </c>
      <c r="U70">
        <v>0</v>
      </c>
      <c r="V70">
        <v>0</v>
      </c>
      <c r="W70">
        <v>0</v>
      </c>
      <c r="X70">
        <v>0</v>
      </c>
      <c r="Y70">
        <v>5</v>
      </c>
      <c r="Z70">
        <v>4</v>
      </c>
      <c r="AA70">
        <v>5</v>
      </c>
      <c r="AB70" t="s">
        <v>15</v>
      </c>
      <c r="AC70" t="s">
        <v>15</v>
      </c>
      <c r="AD70" t="s">
        <v>14</v>
      </c>
      <c r="AE70" t="s">
        <v>14</v>
      </c>
      <c r="AF70"/>
      <c r="AG70">
        <f>Table3[[#This Row],[Goal targeted]]*Table3[[#This Row],[Scored]]*2+Table3[[#This Row],[1pt - Scored]]*1+Table3[[#This Row],[2pt - Scored]]*2+Table3[[#This Row],[3pt - Scored]]*3+Table3[[#This Row],[Scored2]]*10</f>
        <v>36</v>
      </c>
      <c r="AH70"/>
      <c r="AI70">
        <f ca="1">AVERAGE(AG70:OFFSET(AG70, COUNTIF(G:G, $A70)-1, 0))</f>
        <v>28.5</v>
      </c>
    </row>
    <row r="71" spans="1:35" hidden="1">
      <c r="A71">
        <v>1072</v>
      </c>
      <c r="B71">
        <v>29</v>
      </c>
      <c r="C71" t="s">
        <v>42</v>
      </c>
      <c r="D71">
        <v>2</v>
      </c>
      <c r="E71">
        <f>Table3[[#This Row],[Missed]]+Table3[[#This Row],[Scored]]</f>
        <v>5</v>
      </c>
      <c r="F71">
        <v>3</v>
      </c>
      <c r="G71">
        <v>3</v>
      </c>
      <c r="H71">
        <v>0</v>
      </c>
      <c r="I71">
        <f>Table3[[#This Row],[1pt - Missed]]+Table3[[#This Row],[1pt - Scored]]</f>
        <v>0</v>
      </c>
      <c r="J71">
        <v>0</v>
      </c>
      <c r="K71">
        <v>0</v>
      </c>
      <c r="L71">
        <f>Table3[[#This Row],[1pt - Missed]]+Table3[[#This Row],[1pt - Scored]]</f>
        <v>0</v>
      </c>
      <c r="M71">
        <v>0</v>
      </c>
      <c r="N71">
        <v>5</v>
      </c>
      <c r="O71">
        <f>Table3[[#This Row],[3pt - Missed]]+Table3[[#This Row],[3pt - Scored]]</f>
        <v>19</v>
      </c>
      <c r="P71">
        <v>14</v>
      </c>
      <c r="Q71">
        <v>1</v>
      </c>
      <c r="R71">
        <v>1</v>
      </c>
      <c r="S71">
        <v>3</v>
      </c>
      <c r="T71" t="s">
        <v>15</v>
      </c>
      <c r="U71">
        <v>0</v>
      </c>
      <c r="V71">
        <v>0</v>
      </c>
      <c r="W71">
        <v>0</v>
      </c>
      <c r="X71">
        <v>0</v>
      </c>
      <c r="Y71">
        <v>5</v>
      </c>
      <c r="Z71"/>
      <c r="AA71">
        <v>5</v>
      </c>
      <c r="AB71" t="s">
        <v>15</v>
      </c>
      <c r="AC71" t="s">
        <v>15</v>
      </c>
      <c r="AD71" t="s">
        <v>14</v>
      </c>
      <c r="AE71" t="s">
        <v>15</v>
      </c>
      <c r="AF71" t="s">
        <v>157</v>
      </c>
      <c r="AG71">
        <f>Table3[[#This Row],[Goal targeted]]*Table3[[#This Row],[Scored]]*2+Table3[[#This Row],[1pt - Scored]]*1+Table3[[#This Row],[2pt - Scored]]*2+Table3[[#This Row],[3pt - Scored]]*3+Table3[[#This Row],[Scored2]]*10</f>
        <v>70</v>
      </c>
      <c r="AH71"/>
      <c r="AI71"/>
    </row>
    <row r="72" spans="1:35" hidden="1">
      <c r="A72">
        <v>1662</v>
      </c>
      <c r="B72">
        <v>54</v>
      </c>
      <c r="C72" t="s">
        <v>9</v>
      </c>
      <c r="D72">
        <v>2</v>
      </c>
      <c r="E72" t="e">
        <f>[1]!Table3[[#This Row],[Missed]]+[1]!Table3[[#This Row],[Scored]]</f>
        <v>#REF!</v>
      </c>
      <c r="F72">
        <v>3</v>
      </c>
      <c r="G72">
        <v>3</v>
      </c>
      <c r="H72">
        <v>0</v>
      </c>
      <c r="I72" t="e">
        <f>[1]!Table3[[#This Row],[1pt - Missed]]+[1]!Table3[[#This Row],[1pt - Scored]]</f>
        <v>#REF!</v>
      </c>
      <c r="J72">
        <v>0</v>
      </c>
      <c r="K72">
        <v>0</v>
      </c>
      <c r="L72" t="e">
        <f>[1]!Table3[[#This Row],[1pt - Missed]]+[1]!Table3[[#This Row],[1pt - Scored]]</f>
        <v>#REF!</v>
      </c>
      <c r="M72">
        <v>0</v>
      </c>
      <c r="N72">
        <v>3</v>
      </c>
      <c r="O72" t="e">
        <f>[1]!Table3[[#This Row],[3pt - Missed]]+[1]!Table3[[#This Row],[3pt - Scored]]</f>
        <v>#REF!</v>
      </c>
      <c r="P72">
        <v>10</v>
      </c>
      <c r="Q72">
        <v>1</v>
      </c>
      <c r="R72">
        <v>1</v>
      </c>
      <c r="S72">
        <v>2</v>
      </c>
      <c r="T72"/>
      <c r="U72">
        <v>0</v>
      </c>
      <c r="V72">
        <v>0</v>
      </c>
      <c r="W72">
        <v>0</v>
      </c>
      <c r="X72">
        <v>0</v>
      </c>
      <c r="Y72">
        <v>4</v>
      </c>
      <c r="Z72">
        <v>4</v>
      </c>
      <c r="AA72">
        <v>4</v>
      </c>
      <c r="AB72" t="s">
        <v>15</v>
      </c>
      <c r="AC72" t="s">
        <v>15</v>
      </c>
      <c r="AD72" t="s">
        <v>14</v>
      </c>
      <c r="AE72" t="s">
        <v>14</v>
      </c>
      <c r="AF72" t="s">
        <v>259</v>
      </c>
      <c r="AG72">
        <f>Table3[[#This Row],[Goal targeted]]*Table3[[#This Row],[Scored]]*2+Table3[[#This Row],[1pt - Scored]]*1+Table3[[#This Row],[2pt - Scored]]*2+Table3[[#This Row],[3pt - Scored]]*3+Table3[[#This Row],[Scored2]]*10</f>
        <v>58</v>
      </c>
      <c r="AH72"/>
      <c r="AI72">
        <f ca="1">AVERAGE(AG72:OFFSET(AG72, COUNTIF(G:G, $A72)-1, 0))</f>
        <v>64</v>
      </c>
    </row>
    <row r="73" spans="1:35" hidden="1">
      <c r="A73">
        <v>254</v>
      </c>
      <c r="B73">
        <v>31</v>
      </c>
      <c r="C73" t="s">
        <v>9</v>
      </c>
      <c r="D73">
        <v>0</v>
      </c>
      <c r="E73">
        <f>Table3[[#This Row],[Missed]]+Table3[[#This Row],[Scored]]</f>
        <v>3</v>
      </c>
      <c r="F73">
        <v>3</v>
      </c>
      <c r="G73">
        <v>3</v>
      </c>
      <c r="H73">
        <v>0</v>
      </c>
      <c r="I73">
        <f>Table3[[#This Row],[1pt - Missed]]+Table3[[#This Row],[1pt - Scored]]</f>
        <v>0</v>
      </c>
      <c r="J73">
        <v>0</v>
      </c>
      <c r="K73">
        <v>0</v>
      </c>
      <c r="L73">
        <f>Table3[[#This Row],[1pt - Missed]]+Table3[[#This Row],[1pt - Scored]]</f>
        <v>0</v>
      </c>
      <c r="M73">
        <v>0</v>
      </c>
      <c r="N73">
        <v>3</v>
      </c>
      <c r="O73">
        <f>Table3[[#This Row],[3pt - Missed]]+Table3[[#This Row],[3pt - Scored]]</f>
        <v>8</v>
      </c>
      <c r="P73">
        <v>5</v>
      </c>
      <c r="Q73">
        <v>3</v>
      </c>
      <c r="R73">
        <v>3</v>
      </c>
      <c r="S73">
        <v>30</v>
      </c>
      <c r="T73" t="s">
        <v>15</v>
      </c>
      <c r="U73">
        <v>0</v>
      </c>
      <c r="V73">
        <v>0</v>
      </c>
      <c r="W73">
        <v>0</v>
      </c>
      <c r="X73">
        <v>0</v>
      </c>
      <c r="Y73">
        <v>5</v>
      </c>
      <c r="Z73">
        <v>3</v>
      </c>
      <c r="AA73">
        <v>4</v>
      </c>
      <c r="AB73" t="s">
        <v>15</v>
      </c>
      <c r="AC73" t="s">
        <v>15</v>
      </c>
      <c r="AD73" t="s">
        <v>15</v>
      </c>
      <c r="AE73" t="s">
        <v>15</v>
      </c>
      <c r="AF73"/>
      <c r="AG73">
        <f>Table3[[#This Row],[Goal targeted]]*Table3[[#This Row],[Scored]]*2+Table3[[#This Row],[1pt - Scored]]*1+Table3[[#This Row],[2pt - Scored]]*2+Table3[[#This Row],[3pt - Scored]]*3+Table3[[#This Row],[Scored2]]*10</f>
        <v>63</v>
      </c>
      <c r="AH73"/>
      <c r="AI73"/>
    </row>
    <row r="74" spans="1:35" hidden="1">
      <c r="A74">
        <v>233</v>
      </c>
      <c r="B74">
        <v>23</v>
      </c>
      <c r="C74" t="s">
        <v>42</v>
      </c>
      <c r="D74">
        <v>2</v>
      </c>
      <c r="E74">
        <f>Table3[[#This Row],[Missed]]+Table3[[#This Row],[Scored]]</f>
        <v>5</v>
      </c>
      <c r="F74">
        <v>3</v>
      </c>
      <c r="G74">
        <v>3</v>
      </c>
      <c r="H74">
        <v>0</v>
      </c>
      <c r="I74">
        <f>Table3[[#This Row],[1pt - Missed]]+Table3[[#This Row],[1pt - Scored]]</f>
        <v>0</v>
      </c>
      <c r="J74">
        <v>0</v>
      </c>
      <c r="K74">
        <v>0</v>
      </c>
      <c r="L74">
        <f>Table3[[#This Row],[1pt - Missed]]+Table3[[#This Row],[1pt - Scored]]</f>
        <v>0</v>
      </c>
      <c r="M74">
        <v>0</v>
      </c>
      <c r="N74">
        <v>2</v>
      </c>
      <c r="O74">
        <f>Table3[[#This Row],[3pt - Missed]]+Table3[[#This Row],[3pt - Scored]]</f>
        <v>6</v>
      </c>
      <c r="P74">
        <v>4</v>
      </c>
      <c r="Q74">
        <v>1</v>
      </c>
      <c r="R74">
        <v>1</v>
      </c>
      <c r="S74">
        <v>2</v>
      </c>
      <c r="T74" t="s">
        <v>14</v>
      </c>
      <c r="U74">
        <v>0</v>
      </c>
      <c r="V74">
        <v>0</v>
      </c>
      <c r="W74">
        <v>0</v>
      </c>
      <c r="X74">
        <v>0</v>
      </c>
      <c r="Y74">
        <v>3</v>
      </c>
      <c r="Z74">
        <v>2</v>
      </c>
      <c r="AA74">
        <v>3</v>
      </c>
      <c r="AB74" t="s">
        <v>15</v>
      </c>
      <c r="AC74" t="s">
        <v>15</v>
      </c>
      <c r="AD74" t="s">
        <v>15</v>
      </c>
      <c r="AE74" t="s">
        <v>14</v>
      </c>
      <c r="AF74"/>
      <c r="AG74">
        <f>Table3[[#This Row],[Goal targeted]]*Table3[[#This Row],[Scored]]*2+Table3[[#This Row],[1pt - Scored]]*1+Table3[[#This Row],[2pt - Scored]]*2+Table3[[#This Row],[3pt - Scored]]*3+Table3[[#This Row],[Scored2]]*10</f>
        <v>40</v>
      </c>
      <c r="AH74"/>
      <c r="AI74"/>
    </row>
    <row r="75" spans="1:35" hidden="1">
      <c r="A75">
        <v>254</v>
      </c>
      <c r="B75">
        <v>40</v>
      </c>
      <c r="C75" t="s">
        <v>43</v>
      </c>
      <c r="D75">
        <v>2</v>
      </c>
      <c r="E75">
        <f>Table3[[#This Row],[Missed]]+Table3[[#This Row],[Scored]]</f>
        <v>5</v>
      </c>
      <c r="F75">
        <v>3</v>
      </c>
      <c r="G75">
        <v>3</v>
      </c>
      <c r="H75">
        <v>0</v>
      </c>
      <c r="I75">
        <f>Table3[[#This Row],[1pt - Missed]]+Table3[[#This Row],[1pt - Scored]]</f>
        <v>0</v>
      </c>
      <c r="J75">
        <v>0</v>
      </c>
      <c r="K75">
        <v>0</v>
      </c>
      <c r="L75">
        <f>Table3[[#This Row],[1pt - Missed]]+Table3[[#This Row],[1pt - Scored]]</f>
        <v>0</v>
      </c>
      <c r="M75">
        <v>0</v>
      </c>
      <c r="N75">
        <v>3</v>
      </c>
      <c r="O75">
        <f>Table3[[#This Row],[3pt - Missed]]+Table3[[#This Row],[3pt - Scored]]</f>
        <v>12</v>
      </c>
      <c r="P75">
        <v>9</v>
      </c>
      <c r="Q75">
        <v>3</v>
      </c>
      <c r="R75">
        <v>3</v>
      </c>
      <c r="S75">
        <v>4</v>
      </c>
      <c r="T75" t="s">
        <v>15</v>
      </c>
      <c r="U75">
        <v>0</v>
      </c>
      <c r="V75">
        <v>0</v>
      </c>
      <c r="W75">
        <v>0</v>
      </c>
      <c r="X75">
        <v>0</v>
      </c>
      <c r="Y75">
        <v>4</v>
      </c>
      <c r="Z75">
        <v>2</v>
      </c>
      <c r="AA75">
        <v>3</v>
      </c>
      <c r="AB75" t="s">
        <v>15</v>
      </c>
      <c r="AC75" t="s">
        <v>15</v>
      </c>
      <c r="AD75" t="s">
        <v>14</v>
      </c>
      <c r="AE75" t="s">
        <v>14</v>
      </c>
      <c r="AF75"/>
      <c r="AG75">
        <f>Table3[[#This Row],[Goal targeted]]*Table3[[#This Row],[Scored]]*2+Table3[[#This Row],[1pt - Scored]]*1+Table3[[#This Row],[2pt - Scored]]*2+Table3[[#This Row],[3pt - Scored]]*3+Table3[[#This Row],[Scored2]]*10</f>
        <v>75</v>
      </c>
      <c r="AH75"/>
      <c r="AI75"/>
    </row>
    <row r="76" spans="1:35" hidden="1">
      <c r="A76">
        <v>192</v>
      </c>
      <c r="B76">
        <v>16</v>
      </c>
      <c r="C76" t="s">
        <v>43</v>
      </c>
      <c r="D76">
        <v>0</v>
      </c>
      <c r="E76">
        <f>Table3[[#This Row],[Missed]]+Table3[[#This Row],[Scored]]</f>
        <v>2</v>
      </c>
      <c r="F76">
        <v>2</v>
      </c>
      <c r="G76">
        <v>3</v>
      </c>
      <c r="H76">
        <v>0</v>
      </c>
      <c r="I76">
        <f>Table3[[#This Row],[1pt - Missed]]+Table3[[#This Row],[1pt - Scored]]</f>
        <v>0</v>
      </c>
      <c r="J76">
        <v>0</v>
      </c>
      <c r="K76">
        <v>0</v>
      </c>
      <c r="L76">
        <f>Table3[[#This Row],[1pt - Missed]]+Table3[[#This Row],[1pt - Scored]]</f>
        <v>0</v>
      </c>
      <c r="M76">
        <v>0</v>
      </c>
      <c r="N76">
        <v>1</v>
      </c>
      <c r="O76">
        <f>Table3[[#This Row],[3pt - Missed]]+Table3[[#This Row],[3pt - Scored]]</f>
        <v>16</v>
      </c>
      <c r="P76">
        <v>15</v>
      </c>
      <c r="Q76">
        <v>1</v>
      </c>
      <c r="R76">
        <v>1</v>
      </c>
      <c r="S76">
        <v>2</v>
      </c>
      <c r="T76" t="s">
        <v>15</v>
      </c>
      <c r="U76">
        <v>0</v>
      </c>
      <c r="V76">
        <v>0</v>
      </c>
      <c r="W76">
        <v>0</v>
      </c>
      <c r="X76">
        <v>0</v>
      </c>
      <c r="Y76">
        <v>2</v>
      </c>
      <c r="Z76">
        <v>4</v>
      </c>
      <c r="AA76">
        <v>3</v>
      </c>
      <c r="AB76" t="s">
        <v>15</v>
      </c>
      <c r="AC76" t="s">
        <v>15</v>
      </c>
      <c r="AD76" t="s">
        <v>14</v>
      </c>
      <c r="AE76" t="s">
        <v>15</v>
      </c>
      <c r="AF76" t="s">
        <v>108</v>
      </c>
      <c r="AG76">
        <f>Table3[[#This Row],[Goal targeted]]*Table3[[#This Row],[Scored]]*2+Table3[[#This Row],[1pt - Scored]]*1+Table3[[#This Row],[2pt - Scored]]*2+Table3[[#This Row],[3pt - Scored]]*3+Table3[[#This Row],[Scored2]]*10</f>
        <v>67</v>
      </c>
      <c r="AH76"/>
      <c r="AI76"/>
    </row>
    <row r="77" spans="1:35" hidden="1">
      <c r="A77">
        <v>254</v>
      </c>
      <c r="B77">
        <v>13</v>
      </c>
      <c r="C77" t="s">
        <v>46</v>
      </c>
      <c r="D77">
        <v>2</v>
      </c>
      <c r="E77">
        <f>Table3[[#This Row],[Missed]]+Table3[[#This Row],[Scored]]</f>
        <v>3</v>
      </c>
      <c r="F77">
        <v>1</v>
      </c>
      <c r="G77">
        <v>3</v>
      </c>
      <c r="H77">
        <v>0</v>
      </c>
      <c r="I77">
        <f>Table3[[#This Row],[1pt - Missed]]+Table3[[#This Row],[1pt - Scored]]</f>
        <v>0</v>
      </c>
      <c r="J77">
        <v>0</v>
      </c>
      <c r="K77">
        <v>0</v>
      </c>
      <c r="L77">
        <f>Table3[[#This Row],[1pt - Missed]]+Table3[[#This Row],[1pt - Scored]]</f>
        <v>0</v>
      </c>
      <c r="M77">
        <v>0</v>
      </c>
      <c r="N77">
        <v>0</v>
      </c>
      <c r="O77">
        <f>Table3[[#This Row],[3pt - Missed]]+Table3[[#This Row],[3pt - Scored]]</f>
        <v>3</v>
      </c>
      <c r="P77">
        <v>3</v>
      </c>
      <c r="Q77">
        <v>3</v>
      </c>
      <c r="R77">
        <v>3</v>
      </c>
      <c r="S77">
        <v>10</v>
      </c>
      <c r="T77" t="s">
        <v>15</v>
      </c>
      <c r="U77">
        <v>0</v>
      </c>
      <c r="V77">
        <v>0</v>
      </c>
      <c r="W77">
        <v>0</v>
      </c>
      <c r="X77">
        <v>0</v>
      </c>
      <c r="Y77">
        <v>4</v>
      </c>
      <c r="Z77">
        <v>4</v>
      </c>
      <c r="AA77">
        <v>4</v>
      </c>
      <c r="AB77" t="s">
        <v>15</v>
      </c>
      <c r="AC77" t="s">
        <v>15</v>
      </c>
      <c r="AD77" t="s">
        <v>14</v>
      </c>
      <c r="AE77" t="s">
        <v>14</v>
      </c>
      <c r="AF77" t="s">
        <v>114</v>
      </c>
      <c r="AG77">
        <f>Table3[[#This Row],[Goal targeted]]*Table3[[#This Row],[Scored]]*2+Table3[[#This Row],[1pt - Scored]]*1+Table3[[#This Row],[2pt - Scored]]*2+Table3[[#This Row],[3pt - Scored]]*3+Table3[[#This Row],[Scored2]]*10</f>
        <v>45</v>
      </c>
      <c r="AH77"/>
      <c r="AI77"/>
    </row>
    <row r="78" spans="1:35" hidden="1">
      <c r="A78">
        <v>1662</v>
      </c>
      <c r="B78">
        <v>17</v>
      </c>
      <c r="C78" t="s">
        <v>43</v>
      </c>
      <c r="D78">
        <v>0</v>
      </c>
      <c r="E78">
        <f>Table3[[#This Row],[Missed]]+Table3[[#This Row],[Scored]]</f>
        <v>2</v>
      </c>
      <c r="F78">
        <v>2</v>
      </c>
      <c r="G78">
        <v>3</v>
      </c>
      <c r="H78">
        <v>0</v>
      </c>
      <c r="I78">
        <f>Table3[[#This Row],[1pt - Missed]]+Table3[[#This Row],[1pt - Scored]]</f>
        <v>0</v>
      </c>
      <c r="J78">
        <v>0</v>
      </c>
      <c r="K78">
        <v>0</v>
      </c>
      <c r="L78">
        <f>Table3[[#This Row],[1pt - Missed]]+Table3[[#This Row],[1pt - Scored]]</f>
        <v>0</v>
      </c>
      <c r="M78">
        <v>0</v>
      </c>
      <c r="N78">
        <v>4</v>
      </c>
      <c r="O78">
        <f>Table3[[#This Row],[3pt - Missed]]+Table3[[#This Row],[3pt - Scored]]</f>
        <v>16</v>
      </c>
      <c r="P78">
        <v>12</v>
      </c>
      <c r="Q78">
        <v>1</v>
      </c>
      <c r="R78">
        <v>1</v>
      </c>
      <c r="S78">
        <v>1</v>
      </c>
      <c r="T78" t="s">
        <v>15</v>
      </c>
      <c r="U78">
        <v>0</v>
      </c>
      <c r="V78">
        <v>0</v>
      </c>
      <c r="W78">
        <v>0</v>
      </c>
      <c r="X78">
        <v>1</v>
      </c>
      <c r="Y78">
        <v>4</v>
      </c>
      <c r="Z78">
        <v>1</v>
      </c>
      <c r="AA78">
        <v>4</v>
      </c>
      <c r="AB78" t="s">
        <v>15</v>
      </c>
      <c r="AC78" t="s">
        <v>15</v>
      </c>
      <c r="AD78" t="s">
        <v>14</v>
      </c>
      <c r="AE78" t="s">
        <v>15</v>
      </c>
      <c r="AF78"/>
      <c r="AG78">
        <f>Table3[[#This Row],[Goal targeted]]*Table3[[#This Row],[Scored]]*2+Table3[[#This Row],[1pt - Scored]]*1+Table3[[#This Row],[2pt - Scored]]*2+Table3[[#This Row],[3pt - Scored]]*3+Table3[[#This Row],[Scored2]]*10</f>
        <v>58</v>
      </c>
      <c r="AH78"/>
      <c r="AI78"/>
    </row>
    <row r="79" spans="1:35" hidden="1">
      <c r="A79">
        <v>100</v>
      </c>
      <c r="B79">
        <v>40</v>
      </c>
      <c r="C79" t="s">
        <v>9</v>
      </c>
      <c r="D79">
        <v>0</v>
      </c>
      <c r="E79">
        <f>Table3[[#This Row],[Missed]]+Table3[[#This Row],[Scored]]</f>
        <v>2</v>
      </c>
      <c r="F79">
        <v>2</v>
      </c>
      <c r="G79">
        <v>3</v>
      </c>
      <c r="H79">
        <v>0</v>
      </c>
      <c r="I79">
        <f>Table3[[#This Row],[1pt - Missed]]+Table3[[#This Row],[1pt - Scored]]</f>
        <v>0</v>
      </c>
      <c r="J79">
        <v>0</v>
      </c>
      <c r="K79">
        <v>0</v>
      </c>
      <c r="L79">
        <f>Table3[[#This Row],[1pt - Missed]]+Table3[[#This Row],[1pt - Scored]]</f>
        <v>0</v>
      </c>
      <c r="M79">
        <v>0</v>
      </c>
      <c r="N79">
        <v>2</v>
      </c>
      <c r="O79">
        <f>Table3[[#This Row],[3pt - Missed]]+Table3[[#This Row],[3pt - Scored]]</f>
        <v>12</v>
      </c>
      <c r="P79">
        <v>10</v>
      </c>
      <c r="Q79">
        <v>1</v>
      </c>
      <c r="R79">
        <v>1</v>
      </c>
      <c r="S79">
        <v>4</v>
      </c>
      <c r="T79" t="s">
        <v>15</v>
      </c>
      <c r="U79">
        <v>0</v>
      </c>
      <c r="V79">
        <v>0</v>
      </c>
      <c r="W79">
        <v>0</v>
      </c>
      <c r="X79">
        <v>0</v>
      </c>
      <c r="Y79">
        <v>4</v>
      </c>
      <c r="Z79"/>
      <c r="AA79">
        <v>2</v>
      </c>
      <c r="AB79" t="s">
        <v>15</v>
      </c>
      <c r="AC79" t="s">
        <v>15</v>
      </c>
      <c r="AD79" t="s">
        <v>14</v>
      </c>
      <c r="AE79" t="s">
        <v>15</v>
      </c>
      <c r="AF79" t="s">
        <v>184</v>
      </c>
      <c r="AG79">
        <f>Table3[[#This Row],[Goal targeted]]*Table3[[#This Row],[Scored]]*2+Table3[[#This Row],[1pt - Scored]]*1+Table3[[#This Row],[2pt - Scored]]*2+Table3[[#This Row],[3pt - Scored]]*3+Table3[[#This Row],[Scored2]]*10</f>
        <v>52</v>
      </c>
      <c r="AH79"/>
      <c r="AI79"/>
    </row>
    <row r="80" spans="1:35" hidden="1">
      <c r="A80">
        <v>1868</v>
      </c>
      <c r="B80">
        <v>33</v>
      </c>
      <c r="C80" t="s">
        <v>42</v>
      </c>
      <c r="D80">
        <v>0</v>
      </c>
      <c r="E80">
        <f>Table3[[#This Row],[Missed]]+Table3[[#This Row],[Scored]]</f>
        <v>2</v>
      </c>
      <c r="F80">
        <v>2</v>
      </c>
      <c r="G80">
        <v>3</v>
      </c>
      <c r="H80">
        <v>0</v>
      </c>
      <c r="I80">
        <f>Table3[[#This Row],[1pt - Missed]]+Table3[[#This Row],[1pt - Scored]]</f>
        <v>0</v>
      </c>
      <c r="J80">
        <v>0</v>
      </c>
      <c r="K80">
        <v>0</v>
      </c>
      <c r="L80">
        <f>Table3[[#This Row],[1pt - Missed]]+Table3[[#This Row],[1pt - Scored]]</f>
        <v>0</v>
      </c>
      <c r="M80">
        <v>3</v>
      </c>
      <c r="N80">
        <v>3</v>
      </c>
      <c r="O80">
        <f>Table3[[#This Row],[3pt - Missed]]+Table3[[#This Row],[3pt - Scored]]</f>
        <v>8</v>
      </c>
      <c r="P80">
        <v>5</v>
      </c>
      <c r="Q80">
        <v>1</v>
      </c>
      <c r="R80">
        <v>1</v>
      </c>
      <c r="S80">
        <v>5</v>
      </c>
      <c r="T80" t="s">
        <v>15</v>
      </c>
      <c r="U80">
        <v>0</v>
      </c>
      <c r="V80">
        <v>0</v>
      </c>
      <c r="W80">
        <v>0</v>
      </c>
      <c r="X80">
        <v>0</v>
      </c>
      <c r="Y80">
        <v>4</v>
      </c>
      <c r="Z80">
        <v>3</v>
      </c>
      <c r="AA80">
        <v>4</v>
      </c>
      <c r="AB80" t="s">
        <v>15</v>
      </c>
      <c r="AC80" t="s">
        <v>15</v>
      </c>
      <c r="AD80" t="s">
        <v>15</v>
      </c>
      <c r="AE80" t="s">
        <v>15</v>
      </c>
      <c r="AF80"/>
      <c r="AG80">
        <f>Table3[[#This Row],[Goal targeted]]*Table3[[#This Row],[Scored]]*2+Table3[[#This Row],[1pt - Scored]]*1+Table3[[#This Row],[2pt - Scored]]*2+Table3[[#This Row],[3pt - Scored]]*3+Table3[[#This Row],[Scored2]]*10</f>
        <v>43</v>
      </c>
      <c r="AH80"/>
      <c r="AI80"/>
    </row>
    <row r="81" spans="1:35" hidden="1">
      <c r="A81">
        <v>118</v>
      </c>
      <c r="B81">
        <v>57</v>
      </c>
      <c r="C81" t="s">
        <v>46</v>
      </c>
      <c r="D81">
        <v>0</v>
      </c>
      <c r="E81" t="e">
        <f>[1]!Table3[[#This Row],[Missed]]+[1]!Table3[[#This Row],[Scored]]</f>
        <v>#REF!</v>
      </c>
      <c r="F81">
        <v>7</v>
      </c>
      <c r="G81">
        <v>3</v>
      </c>
      <c r="H81">
        <v>0</v>
      </c>
      <c r="I81" t="e">
        <f>[1]!Table3[[#This Row],[1pt - Missed]]+[1]!Table3[[#This Row],[1pt - Scored]]</f>
        <v>#REF!</v>
      </c>
      <c r="J81">
        <v>0</v>
      </c>
      <c r="K81">
        <v>0</v>
      </c>
      <c r="L81" t="e">
        <f>[1]!Table3[[#This Row],[1pt - Missed]]+[1]!Table3[[#This Row],[1pt - Scored]]</f>
        <v>#REF!</v>
      </c>
      <c r="M81">
        <v>0</v>
      </c>
      <c r="N81">
        <v>2</v>
      </c>
      <c r="O81" t="e">
        <f>[1]!Table3[[#This Row],[3pt - Missed]]+[1]!Table3[[#This Row],[3pt - Scored]]</f>
        <v>#REF!</v>
      </c>
      <c r="P81">
        <v>17</v>
      </c>
      <c r="Q81">
        <v>1</v>
      </c>
      <c r="R81">
        <v>1</v>
      </c>
      <c r="S81">
        <v>2</v>
      </c>
      <c r="T81" t="s">
        <v>15</v>
      </c>
      <c r="U81">
        <v>0</v>
      </c>
      <c r="V81">
        <v>0</v>
      </c>
      <c r="W81">
        <v>0</v>
      </c>
      <c r="X81">
        <v>0</v>
      </c>
      <c r="Y81">
        <v>5</v>
      </c>
      <c r="Z81">
        <v>3</v>
      </c>
      <c r="AA81">
        <v>3</v>
      </c>
      <c r="AB81"/>
      <c r="AC81"/>
      <c r="AD81" t="s">
        <v>14</v>
      </c>
      <c r="AE81" t="s">
        <v>14</v>
      </c>
      <c r="AF81" t="s">
        <v>235</v>
      </c>
      <c r="AG81">
        <f>Table3[[#This Row],[Goal targeted]]*Table3[[#This Row],[Scored]]*2+Table3[[#This Row],[1pt - Scored]]*1+Table3[[#This Row],[2pt - Scored]]*2+Table3[[#This Row],[3pt - Scored]]*3+Table3[[#This Row],[Scored2]]*10</f>
        <v>103</v>
      </c>
      <c r="AH81"/>
      <c r="AI81">
        <f ca="1">AVERAGE(AG81:OFFSET(AG81, COUNTIF(G:G, $A81)-1, 0))</f>
        <v>73</v>
      </c>
    </row>
    <row r="82" spans="1:35" hidden="1">
      <c r="A82">
        <v>295</v>
      </c>
      <c r="B82">
        <v>1</v>
      </c>
      <c r="C82" t="s">
        <v>42</v>
      </c>
      <c r="D82">
        <v>0</v>
      </c>
      <c r="E82">
        <f>Table3[[#This Row],[Missed]]+Table3[[#This Row],[Scored]]</f>
        <v>2</v>
      </c>
      <c r="F82">
        <v>2</v>
      </c>
      <c r="G82">
        <v>2</v>
      </c>
      <c r="H82">
        <v>0</v>
      </c>
      <c r="I82">
        <f>Table3[[#This Row],[1pt - Missed]]+Table3[[#This Row],[1pt - Scored]]</f>
        <v>0</v>
      </c>
      <c r="J82">
        <v>0</v>
      </c>
      <c r="K82">
        <v>0</v>
      </c>
      <c r="L82">
        <f>Table3[[#This Row],[1pt - Missed]]+Table3[[#This Row],[1pt - Scored]]</f>
        <v>0</v>
      </c>
      <c r="M82">
        <v>0</v>
      </c>
      <c r="N82">
        <v>2</v>
      </c>
      <c r="O82">
        <f>Table3[[#This Row],[3pt - Missed]]+Table3[[#This Row],[3pt - Scored]]</f>
        <v>3</v>
      </c>
      <c r="P82">
        <v>1</v>
      </c>
      <c r="Q82">
        <v>1</v>
      </c>
      <c r="R82">
        <v>1</v>
      </c>
      <c r="S82">
        <v>7</v>
      </c>
      <c r="T82" t="s">
        <v>15</v>
      </c>
      <c r="U82">
        <v>0</v>
      </c>
      <c r="V82">
        <v>0</v>
      </c>
      <c r="W82">
        <v>0</v>
      </c>
      <c r="X82">
        <v>0</v>
      </c>
      <c r="Y82">
        <v>3</v>
      </c>
      <c r="Z82"/>
      <c r="AA82">
        <v>4</v>
      </c>
      <c r="AB82" t="s">
        <v>15</v>
      </c>
      <c r="AC82" t="s">
        <v>15</v>
      </c>
      <c r="AD82" t="s">
        <v>14</v>
      </c>
      <c r="AE82" t="s">
        <v>15</v>
      </c>
      <c r="AF82" t="s">
        <v>55</v>
      </c>
      <c r="AG82">
        <f>Table3[[#This Row],[Goal targeted]]*Table3[[#This Row],[Scored]]*2+Table3[[#This Row],[1pt - Scored]]*1+Table3[[#This Row],[2pt - Scored]]*2+Table3[[#This Row],[3pt - Scored]]*3+Table3[[#This Row],[Scored2]]*10</f>
        <v>21</v>
      </c>
      <c r="AH82">
        <v>10</v>
      </c>
      <c r="AI82">
        <f ca="1">AVERAGE(AG82:OFFSET(AG82, COUNTIF(A:A, $A82)-1, 0))</f>
        <v>30</v>
      </c>
    </row>
    <row r="83" spans="1:35" hidden="1">
      <c r="A83">
        <v>2367</v>
      </c>
      <c r="B83">
        <v>54</v>
      </c>
      <c r="C83" t="s">
        <v>44</v>
      </c>
      <c r="D83">
        <v>0</v>
      </c>
      <c r="E83" t="e">
        <f>[1]!Table3[[#This Row],[Missed]]+[1]!Table3[[#This Row],[Scored]]</f>
        <v>#REF!</v>
      </c>
      <c r="F83">
        <v>2</v>
      </c>
      <c r="G83">
        <v>3</v>
      </c>
      <c r="H83">
        <v>0</v>
      </c>
      <c r="I83" t="e">
        <f>[1]!Table3[[#This Row],[1pt - Missed]]+[1]!Table3[[#This Row],[1pt - Scored]]</f>
        <v>#REF!</v>
      </c>
      <c r="J83">
        <v>0</v>
      </c>
      <c r="K83">
        <v>0</v>
      </c>
      <c r="L83" t="e">
        <f>[1]!Table3[[#This Row],[1pt - Missed]]+[1]!Table3[[#This Row],[1pt - Scored]]</f>
        <v>#REF!</v>
      </c>
      <c r="M83">
        <v>0</v>
      </c>
      <c r="N83">
        <v>3</v>
      </c>
      <c r="O83" t="e">
        <f>[1]!Table3[[#This Row],[3pt - Missed]]+[1]!Table3[[#This Row],[3pt - Scored]]</f>
        <v>#REF!</v>
      </c>
      <c r="P83">
        <v>1</v>
      </c>
      <c r="Q83">
        <v>1</v>
      </c>
      <c r="R83">
        <v>0</v>
      </c>
      <c r="S83">
        <v>0</v>
      </c>
      <c r="T83" t="s">
        <v>14</v>
      </c>
      <c r="U83">
        <v>0</v>
      </c>
      <c r="V83">
        <v>0</v>
      </c>
      <c r="W83">
        <v>0</v>
      </c>
      <c r="X83">
        <v>0</v>
      </c>
      <c r="Y83">
        <v>1</v>
      </c>
      <c r="Z83"/>
      <c r="AA83">
        <v>1</v>
      </c>
      <c r="AB83" t="s">
        <v>15</v>
      </c>
      <c r="AC83" t="s">
        <v>15</v>
      </c>
      <c r="AD83" t="s">
        <v>15</v>
      </c>
      <c r="AE83" t="s">
        <v>15</v>
      </c>
      <c r="AF83" t="s">
        <v>276</v>
      </c>
      <c r="AG83">
        <f>Table3[[#This Row],[Goal targeted]]*Table3[[#This Row],[Scored]]*2+Table3[[#This Row],[1pt - Scored]]*1+Table3[[#This Row],[2pt - Scored]]*2+Table3[[#This Row],[3pt - Scored]]*3+Table3[[#This Row],[Scored2]]*10</f>
        <v>15</v>
      </c>
      <c r="AH83"/>
      <c r="AI83">
        <f ca="1">AVERAGE(AG83:OFFSET(AG83, COUNTIF(G:G, $A83)-1, 0))</f>
        <v>18</v>
      </c>
    </row>
    <row r="84" spans="1:35" hidden="1">
      <c r="A84">
        <v>4255</v>
      </c>
      <c r="B84">
        <v>43</v>
      </c>
      <c r="C84" t="s">
        <v>45</v>
      </c>
      <c r="D84">
        <v>0</v>
      </c>
      <c r="E84">
        <f>Table3[[#This Row],[Missed]]+Table3[[#This Row],[Scored]]</f>
        <v>2</v>
      </c>
      <c r="F84">
        <v>2</v>
      </c>
      <c r="G84">
        <v>3</v>
      </c>
      <c r="H84">
        <v>0</v>
      </c>
      <c r="I84">
        <f>Table3[[#This Row],[1pt - Missed]]+Table3[[#This Row],[1pt - Scored]]</f>
        <v>0</v>
      </c>
      <c r="J84">
        <v>0</v>
      </c>
      <c r="K84">
        <v>0</v>
      </c>
      <c r="L84">
        <f>Table3[[#This Row],[1pt - Missed]]+Table3[[#This Row],[1pt - Scored]]</f>
        <v>0</v>
      </c>
      <c r="M84">
        <v>0</v>
      </c>
      <c r="N84">
        <v>4</v>
      </c>
      <c r="O84">
        <f>Table3[[#This Row],[3pt - Missed]]+Table3[[#This Row],[3pt - Scored]]</f>
        <v>5</v>
      </c>
      <c r="P84">
        <v>1</v>
      </c>
      <c r="Q84">
        <v>1</v>
      </c>
      <c r="R84">
        <v>1</v>
      </c>
      <c r="S84">
        <v>3</v>
      </c>
      <c r="T84" t="s">
        <v>15</v>
      </c>
      <c r="U84">
        <v>0</v>
      </c>
      <c r="V84">
        <v>0</v>
      </c>
      <c r="W84">
        <v>0</v>
      </c>
      <c r="X84">
        <v>1</v>
      </c>
      <c r="Y84">
        <v>3</v>
      </c>
      <c r="Z84">
        <v>2</v>
      </c>
      <c r="AA84">
        <v>3</v>
      </c>
      <c r="AB84" t="s">
        <v>15</v>
      </c>
      <c r="AC84" t="s">
        <v>15</v>
      </c>
      <c r="AD84" t="s">
        <v>15</v>
      </c>
      <c r="AE84" t="s">
        <v>15</v>
      </c>
      <c r="AF84" t="s">
        <v>213</v>
      </c>
      <c r="AG84">
        <f>Table3[[#This Row],[Goal targeted]]*Table3[[#This Row],[Scored]]*2+Table3[[#This Row],[1pt - Scored]]*1+Table3[[#This Row],[2pt - Scored]]*2+Table3[[#This Row],[3pt - Scored]]*3+Table3[[#This Row],[Scored2]]*10</f>
        <v>25</v>
      </c>
      <c r="AH84"/>
      <c r="AI84"/>
    </row>
    <row r="85" spans="1:35" hidden="1">
      <c r="A85">
        <v>118</v>
      </c>
      <c r="B85">
        <v>31</v>
      </c>
      <c r="C85" t="s">
        <v>42</v>
      </c>
      <c r="D85">
        <v>0</v>
      </c>
      <c r="E85">
        <f>Table3[[#This Row],[Missed]]+Table3[[#This Row],[Scored]]</f>
        <v>7</v>
      </c>
      <c r="F85">
        <v>7</v>
      </c>
      <c r="G85">
        <v>3</v>
      </c>
      <c r="H85">
        <v>0</v>
      </c>
      <c r="I85">
        <f>Table3[[#This Row],[1pt - Missed]]+Table3[[#This Row],[1pt - Scored]]</f>
        <v>0</v>
      </c>
      <c r="J85">
        <v>0</v>
      </c>
      <c r="K85">
        <v>0</v>
      </c>
      <c r="L85">
        <f>Table3[[#This Row],[1pt - Missed]]+Table3[[#This Row],[1pt - Scored]]</f>
        <v>0</v>
      </c>
      <c r="M85">
        <v>0</v>
      </c>
      <c r="N85">
        <v>3</v>
      </c>
      <c r="O85">
        <f>Table3[[#This Row],[3pt - Missed]]+Table3[[#This Row],[3pt - Scored]]</f>
        <v>18</v>
      </c>
      <c r="P85">
        <v>15</v>
      </c>
      <c r="Q85">
        <v>1</v>
      </c>
      <c r="R85">
        <v>1</v>
      </c>
      <c r="S85">
        <v>5</v>
      </c>
      <c r="T85"/>
      <c r="U85">
        <v>0</v>
      </c>
      <c r="V85">
        <v>0</v>
      </c>
      <c r="W85">
        <v>0</v>
      </c>
      <c r="X85">
        <v>0</v>
      </c>
      <c r="Y85">
        <v>5</v>
      </c>
      <c r="Z85"/>
      <c r="AA85"/>
      <c r="AB85" t="s">
        <v>15</v>
      </c>
      <c r="AC85" t="s">
        <v>15</v>
      </c>
      <c r="AD85" t="s">
        <v>15</v>
      </c>
      <c r="AE85" t="s">
        <v>15</v>
      </c>
      <c r="AF85" t="s">
        <v>158</v>
      </c>
      <c r="AG85">
        <f>Table3[[#This Row],[Goal targeted]]*Table3[[#This Row],[Scored]]*2+Table3[[#This Row],[1pt - Scored]]*1+Table3[[#This Row],[2pt - Scored]]*2+Table3[[#This Row],[3pt - Scored]]*3+Table3[[#This Row],[Scored2]]*10</f>
        <v>97</v>
      </c>
      <c r="AH85"/>
      <c r="AI85"/>
    </row>
    <row r="86" spans="1:35" hidden="1">
      <c r="A86">
        <v>3995</v>
      </c>
      <c r="B86">
        <v>8</v>
      </c>
      <c r="C86" t="s">
        <v>44</v>
      </c>
      <c r="D86">
        <v>0</v>
      </c>
      <c r="E86">
        <f>Table3[[#This Row],[Missed]]+Table3[[#This Row],[Scored]]</f>
        <v>2</v>
      </c>
      <c r="F86">
        <v>2</v>
      </c>
      <c r="G86">
        <v>2</v>
      </c>
      <c r="H86">
        <v>0</v>
      </c>
      <c r="I86">
        <f>Table3[[#This Row],[1pt - Missed]]+Table3[[#This Row],[1pt - Scored]]</f>
        <v>0</v>
      </c>
      <c r="J86">
        <v>0</v>
      </c>
      <c r="K86">
        <v>0</v>
      </c>
      <c r="L86">
        <f>Table3[[#This Row],[1pt - Missed]]+Table3[[#This Row],[1pt - Scored]]</f>
        <v>0</v>
      </c>
      <c r="M86">
        <v>0</v>
      </c>
      <c r="N86">
        <v>0</v>
      </c>
      <c r="O86">
        <f>Table3[[#This Row],[3pt - Missed]]+Table3[[#This Row],[3pt - Scored]]</f>
        <v>0</v>
      </c>
      <c r="P86">
        <v>0</v>
      </c>
      <c r="Q86">
        <v>0</v>
      </c>
      <c r="R86">
        <v>0</v>
      </c>
      <c r="S86">
        <v>0</v>
      </c>
      <c r="T86" t="s">
        <v>15</v>
      </c>
      <c r="U86">
        <v>0</v>
      </c>
      <c r="V86">
        <v>5</v>
      </c>
      <c r="W86">
        <v>4</v>
      </c>
      <c r="X86">
        <v>2</v>
      </c>
      <c r="Y86">
        <v>4</v>
      </c>
      <c r="Z86">
        <v>4</v>
      </c>
      <c r="AA86">
        <v>4</v>
      </c>
      <c r="AB86" t="s">
        <v>15</v>
      </c>
      <c r="AC86" t="s">
        <v>15</v>
      </c>
      <c r="AD86" t="s">
        <v>14</v>
      </c>
      <c r="AE86" t="s">
        <v>15</v>
      </c>
      <c r="AF86"/>
      <c r="AG86">
        <f>Table3[[#This Row],[Goal targeted]]*Table3[[#This Row],[Scored]]*2+Table3[[#This Row],[1pt - Scored]]*1+Table3[[#This Row],[2pt - Scored]]*2+Table3[[#This Row],[3pt - Scored]]*3+Table3[[#This Row],[Scored2]]*10</f>
        <v>8</v>
      </c>
      <c r="AH86"/>
      <c r="AI86"/>
    </row>
    <row r="87" spans="1:35" hidden="1">
      <c r="A87">
        <v>2643</v>
      </c>
      <c r="B87">
        <v>57</v>
      </c>
      <c r="C87" t="s">
        <v>9</v>
      </c>
      <c r="D87">
        <v>0</v>
      </c>
      <c r="E87" t="e">
        <f>[1]!Table3[[#This Row],[Missed]]+[1]!Table3[[#This Row],[Scored]]</f>
        <v>#REF!</v>
      </c>
      <c r="F87">
        <v>2</v>
      </c>
      <c r="G87">
        <v>3</v>
      </c>
      <c r="H87">
        <v>0</v>
      </c>
      <c r="I87" t="e">
        <f>[1]!Table3[[#This Row],[1pt - Missed]]+[1]!Table3[[#This Row],[1pt - Scored]]</f>
        <v>#REF!</v>
      </c>
      <c r="J87">
        <v>0</v>
      </c>
      <c r="K87">
        <v>0</v>
      </c>
      <c r="L87" t="e">
        <f>[1]!Table3[[#This Row],[1pt - Missed]]+[1]!Table3[[#This Row],[1pt - Scored]]</f>
        <v>#REF!</v>
      </c>
      <c r="M87">
        <v>0</v>
      </c>
      <c r="N87">
        <v>0</v>
      </c>
      <c r="O87" t="e">
        <f>[1]!Table3[[#This Row],[3pt - Missed]]+[1]!Table3[[#This Row],[3pt - Scored]]</f>
        <v>#REF!</v>
      </c>
      <c r="P87">
        <v>0</v>
      </c>
      <c r="Q87">
        <v>1</v>
      </c>
      <c r="R87">
        <v>1</v>
      </c>
      <c r="S87">
        <v>0</v>
      </c>
      <c r="T87" t="s">
        <v>14</v>
      </c>
      <c r="U87">
        <v>0</v>
      </c>
      <c r="V87">
        <v>0</v>
      </c>
      <c r="W87">
        <v>1</v>
      </c>
      <c r="X87">
        <v>1</v>
      </c>
      <c r="Y87">
        <v>3</v>
      </c>
      <c r="Z87">
        <v>3</v>
      </c>
      <c r="AA87">
        <v>2</v>
      </c>
      <c r="AB87" t="s">
        <v>15</v>
      </c>
      <c r="AC87" t="s">
        <v>15</v>
      </c>
      <c r="AD87" t="s">
        <v>14</v>
      </c>
      <c r="AE87" t="s">
        <v>15</v>
      </c>
      <c r="AF87"/>
      <c r="AG87">
        <f>Table3[[#This Row],[Goal targeted]]*Table3[[#This Row],[Scored]]*2+Table3[[#This Row],[1pt - Scored]]*1+Table3[[#This Row],[2pt - Scored]]*2+Table3[[#This Row],[3pt - Scored]]*3+Table3[[#This Row],[Scored2]]*10</f>
        <v>22</v>
      </c>
      <c r="AH87"/>
      <c r="AI87">
        <f ca="1">AVERAGE(AG87:OFFSET(AG87, COUNTIF(G:G, $A87)-1, 0))</f>
        <v>15</v>
      </c>
    </row>
    <row r="88" spans="1:35" hidden="1">
      <c r="A88">
        <v>4543</v>
      </c>
      <c r="B88">
        <v>52</v>
      </c>
      <c r="C88" t="s">
        <v>45</v>
      </c>
      <c r="D88">
        <v>0</v>
      </c>
      <c r="E88"/>
      <c r="F88">
        <v>2</v>
      </c>
      <c r="G88">
        <v>2</v>
      </c>
      <c r="H88">
        <v>0</v>
      </c>
      <c r="I88"/>
      <c r="J88">
        <v>0</v>
      </c>
      <c r="K88">
        <v>0</v>
      </c>
      <c r="L88"/>
      <c r="M88">
        <v>2</v>
      </c>
      <c r="N88">
        <v>0</v>
      </c>
      <c r="O88"/>
      <c r="P88">
        <v>0</v>
      </c>
      <c r="Q88">
        <v>1</v>
      </c>
      <c r="R88">
        <v>1</v>
      </c>
      <c r="S88">
        <v>12</v>
      </c>
      <c r="T88" t="s">
        <v>14</v>
      </c>
      <c r="U88">
        <v>0</v>
      </c>
      <c r="V88">
        <v>0</v>
      </c>
      <c r="W88">
        <v>0</v>
      </c>
      <c r="X88">
        <v>1</v>
      </c>
      <c r="Y88">
        <v>2</v>
      </c>
      <c r="Z88">
        <v>1</v>
      </c>
      <c r="AA88">
        <v>1</v>
      </c>
      <c r="AB88" t="s">
        <v>14</v>
      </c>
      <c r="AC88" t="s">
        <v>15</v>
      </c>
      <c r="AD88" t="s">
        <v>15</v>
      </c>
      <c r="AE88" t="s">
        <v>15</v>
      </c>
      <c r="AF88" t="s">
        <v>328</v>
      </c>
      <c r="AG88">
        <f>Table3[[#This Row],[Goal targeted]]*Table3[[#This Row],[Scored]]*2+Table3[[#This Row],[1pt - Scored]]*1+Table3[[#This Row],[2pt - Scored]]*2+Table3[[#This Row],[3pt - Scored]]*3+Table3[[#This Row],[Scored2]]*10</f>
        <v>22</v>
      </c>
      <c r="AH88"/>
      <c r="AI88"/>
    </row>
    <row r="89" spans="1:35" hidden="1">
      <c r="A89">
        <v>2915</v>
      </c>
      <c r="B89">
        <v>35</v>
      </c>
      <c r="C89" t="s">
        <v>44</v>
      </c>
      <c r="D89">
        <v>0</v>
      </c>
      <c r="E89">
        <f>Table3[[#This Row],[Missed]]+Table3[[#This Row],[Scored]]</f>
        <v>2</v>
      </c>
      <c r="F89">
        <v>2</v>
      </c>
      <c r="G89">
        <v>1</v>
      </c>
      <c r="H89">
        <v>0</v>
      </c>
      <c r="I89">
        <f>Table3[[#This Row],[1pt - Missed]]+Table3[[#This Row],[1pt - Scored]]</f>
        <v>0</v>
      </c>
      <c r="J89">
        <v>0</v>
      </c>
      <c r="K89">
        <v>0</v>
      </c>
      <c r="L89">
        <f>Table3[[#This Row],[1pt - Missed]]+Table3[[#This Row],[1pt - Scored]]</f>
        <v>0</v>
      </c>
      <c r="M89">
        <v>0</v>
      </c>
      <c r="N89">
        <v>0</v>
      </c>
      <c r="O89">
        <f>Table3[[#This Row],[3pt - Missed]]+Table3[[#This Row],[3pt - Scored]]</f>
        <v>0</v>
      </c>
      <c r="P89">
        <v>0</v>
      </c>
      <c r="Q89">
        <v>1</v>
      </c>
      <c r="R89">
        <v>0</v>
      </c>
      <c r="S89">
        <v>3</v>
      </c>
      <c r="T89" t="s">
        <v>14</v>
      </c>
      <c r="U89">
        <v>0</v>
      </c>
      <c r="V89">
        <v>2</v>
      </c>
      <c r="W89">
        <v>0.5</v>
      </c>
      <c r="X89">
        <v>1</v>
      </c>
      <c r="Y89">
        <v>1</v>
      </c>
      <c r="Z89">
        <v>4</v>
      </c>
      <c r="AA89">
        <v>3</v>
      </c>
      <c r="AB89" t="s">
        <v>14</v>
      </c>
      <c r="AC89" t="s">
        <v>15</v>
      </c>
      <c r="AD89" t="s">
        <v>14</v>
      </c>
      <c r="AE89" t="s">
        <v>15</v>
      </c>
      <c r="AF89" t="s">
        <v>177</v>
      </c>
      <c r="AG89">
        <f>Table3[[#This Row],[Goal targeted]]*Table3[[#This Row],[Scored]]*2+Table3[[#This Row],[1pt - Scored]]*1+Table3[[#This Row],[2pt - Scored]]*2+Table3[[#This Row],[3pt - Scored]]*3+Table3[[#This Row],[Scored2]]*10</f>
        <v>4</v>
      </c>
      <c r="AH89"/>
      <c r="AI89"/>
    </row>
    <row r="90" spans="1:35" hidden="1">
      <c r="A90">
        <v>114</v>
      </c>
      <c r="B90">
        <v>31</v>
      </c>
      <c r="C90" t="s">
        <v>43</v>
      </c>
      <c r="D90">
        <v>0</v>
      </c>
      <c r="E90">
        <f>Table3[[#This Row],[Missed]]+Table3[[#This Row],[Scored]]</f>
        <v>2</v>
      </c>
      <c r="F90">
        <v>2</v>
      </c>
      <c r="G90">
        <v>3</v>
      </c>
      <c r="H90">
        <v>0</v>
      </c>
      <c r="I90">
        <f>Table3[[#This Row],[1pt - Missed]]+Table3[[#This Row],[1pt - Scored]]</f>
        <v>0</v>
      </c>
      <c r="J90">
        <v>0</v>
      </c>
      <c r="K90">
        <v>0</v>
      </c>
      <c r="L90">
        <f>Table3[[#This Row],[1pt - Missed]]+Table3[[#This Row],[1pt - Scored]]</f>
        <v>0</v>
      </c>
      <c r="M90">
        <v>0</v>
      </c>
      <c r="N90">
        <v>0</v>
      </c>
      <c r="O90">
        <f>Table3[[#This Row],[3pt - Missed]]+Table3[[#This Row],[3pt - Scored]]</f>
        <v>0</v>
      </c>
      <c r="P90">
        <v>0</v>
      </c>
      <c r="Q90">
        <v>0</v>
      </c>
      <c r="R90">
        <v>0</v>
      </c>
      <c r="S90">
        <v>0</v>
      </c>
      <c r="T90" t="s">
        <v>15</v>
      </c>
      <c r="U90">
        <v>0</v>
      </c>
      <c r="V90">
        <v>1</v>
      </c>
      <c r="W90">
        <v>5</v>
      </c>
      <c r="X90">
        <v>2</v>
      </c>
      <c r="Y90"/>
      <c r="Z90">
        <v>5</v>
      </c>
      <c r="AA90">
        <v>3</v>
      </c>
      <c r="AB90" t="s">
        <v>15</v>
      </c>
      <c r="AC90" t="s">
        <v>15</v>
      </c>
      <c r="AD90" t="s">
        <v>15</v>
      </c>
      <c r="AE90" t="s">
        <v>15</v>
      </c>
      <c r="AF90"/>
      <c r="AG90">
        <f>Table3[[#This Row],[Goal targeted]]*Table3[[#This Row],[Scored]]*2+Table3[[#This Row],[1pt - Scored]]*1+Table3[[#This Row],[2pt - Scored]]*2+Table3[[#This Row],[3pt - Scored]]*3+Table3[[#This Row],[Scored2]]*10</f>
        <v>12</v>
      </c>
      <c r="AH90"/>
      <c r="AI90"/>
    </row>
    <row r="91" spans="1:35" hidden="1">
      <c r="A91">
        <v>2135</v>
      </c>
      <c r="B91">
        <v>13</v>
      </c>
      <c r="C91" t="s">
        <v>9</v>
      </c>
      <c r="D91">
        <v>0</v>
      </c>
      <c r="E91">
        <f>Table3[[#This Row],[Missed]]+Table3[[#This Row],[Scored]]</f>
        <v>2</v>
      </c>
      <c r="F91">
        <v>2</v>
      </c>
      <c r="G91">
        <v>2</v>
      </c>
      <c r="H91">
        <v>0</v>
      </c>
      <c r="I91">
        <f>Table3[[#This Row],[1pt - Missed]]+Table3[[#This Row],[1pt - Scored]]</f>
        <v>0</v>
      </c>
      <c r="J91">
        <v>0</v>
      </c>
      <c r="K91">
        <v>0</v>
      </c>
      <c r="L91">
        <f>Table3[[#This Row],[1pt - Missed]]+Table3[[#This Row],[1pt - Scored]]</f>
        <v>0</v>
      </c>
      <c r="M91">
        <v>0</v>
      </c>
      <c r="N91">
        <v>0</v>
      </c>
      <c r="O91">
        <f>Table3[[#This Row],[3pt - Missed]]+Table3[[#This Row],[3pt - Scored]]</f>
        <v>0</v>
      </c>
      <c r="P91">
        <v>0</v>
      </c>
      <c r="Q91">
        <v>1</v>
      </c>
      <c r="R91">
        <v>1</v>
      </c>
      <c r="S91">
        <v>40</v>
      </c>
      <c r="T91" t="s">
        <v>15</v>
      </c>
      <c r="U91">
        <v>0</v>
      </c>
      <c r="V91">
        <v>0</v>
      </c>
      <c r="W91">
        <v>0</v>
      </c>
      <c r="X91">
        <v>0</v>
      </c>
      <c r="Y91">
        <v>5</v>
      </c>
      <c r="Z91">
        <v>3</v>
      </c>
      <c r="AA91">
        <v>3</v>
      </c>
      <c r="AB91" t="s">
        <v>15</v>
      </c>
      <c r="AC91" t="s">
        <v>15</v>
      </c>
      <c r="AD91" t="s">
        <v>15</v>
      </c>
      <c r="AE91" t="s">
        <v>15</v>
      </c>
      <c r="AF91" t="s">
        <v>102</v>
      </c>
      <c r="AG91">
        <f>Table3[[#This Row],[Goal targeted]]*Table3[[#This Row],[Scored]]*2+Table3[[#This Row],[1pt - Scored]]*1+Table3[[#This Row],[2pt - Scored]]*2+Table3[[#This Row],[3pt - Scored]]*3+Table3[[#This Row],[Scored2]]*10</f>
        <v>18</v>
      </c>
      <c r="AH91"/>
      <c r="AI91"/>
    </row>
    <row r="92" spans="1:35" hidden="1">
      <c r="A92">
        <v>2761</v>
      </c>
      <c r="B92">
        <v>60</v>
      </c>
      <c r="C92" t="s">
        <v>44</v>
      </c>
      <c r="D92">
        <v>0</v>
      </c>
      <c r="E92" t="e">
        <f>[1]!Table3[[#This Row],[Missed]]+[1]!Table3[[#This Row],[Scored]]</f>
        <v>#REF!</v>
      </c>
      <c r="F92">
        <v>2</v>
      </c>
      <c r="G92">
        <v>3</v>
      </c>
      <c r="H92">
        <v>0</v>
      </c>
      <c r="I92" t="e">
        <f>[1]!Table3[[#This Row],[1pt - Missed]]+[1]!Table3[[#This Row],[1pt - Scored]]</f>
        <v>#REF!</v>
      </c>
      <c r="J92">
        <v>0</v>
      </c>
      <c r="K92">
        <v>0</v>
      </c>
      <c r="L92" t="e">
        <f>[1]!Table3[[#This Row],[1pt - Missed]]+[1]!Table3[[#This Row],[1pt - Scored]]</f>
        <v>#REF!</v>
      </c>
      <c r="M92">
        <v>0</v>
      </c>
      <c r="N92">
        <v>2</v>
      </c>
      <c r="O92" t="e">
        <f>[1]!Table3[[#This Row],[3pt - Missed]]+[1]!Table3[[#This Row],[3pt - Scored]]</f>
        <v>#REF!</v>
      </c>
      <c r="P92">
        <v>0</v>
      </c>
      <c r="Q92">
        <v>1</v>
      </c>
      <c r="R92">
        <v>1</v>
      </c>
      <c r="S92"/>
      <c r="T92" t="s">
        <v>15</v>
      </c>
      <c r="U92">
        <v>0</v>
      </c>
      <c r="V92">
        <v>0</v>
      </c>
      <c r="W92">
        <v>0</v>
      </c>
      <c r="X92">
        <v>1</v>
      </c>
      <c r="Y92">
        <v>3</v>
      </c>
      <c r="Z92">
        <v>2</v>
      </c>
      <c r="AA92">
        <v>3</v>
      </c>
      <c r="AB92"/>
      <c r="AC92"/>
      <c r="AD92"/>
      <c r="AE92"/>
      <c r="AF92"/>
      <c r="AG92">
        <f>Table3[[#This Row],[Goal targeted]]*Table3[[#This Row],[Scored]]*2+Table3[[#This Row],[1pt - Scored]]*1+Table3[[#This Row],[2pt - Scored]]*2+Table3[[#This Row],[3pt - Scored]]*3+Table3[[#This Row],[Scored2]]*10</f>
        <v>22</v>
      </c>
      <c r="AH92"/>
      <c r="AI92">
        <f ca="1">AVERAGE(AG92:OFFSET(AG92, COUNTIF(G:G, $A92)-1, 0))</f>
        <v>20</v>
      </c>
    </row>
    <row r="93" spans="1:35" hidden="1">
      <c r="A93">
        <v>973</v>
      </c>
      <c r="B93">
        <v>37</v>
      </c>
      <c r="C93" t="s">
        <v>9</v>
      </c>
      <c r="D93">
        <v>1</v>
      </c>
      <c r="E93">
        <f>Table3[[#This Row],[Missed]]+Table3[[#This Row],[Scored]]</f>
        <v>3</v>
      </c>
      <c r="F93">
        <v>2</v>
      </c>
      <c r="G93">
        <v>3</v>
      </c>
      <c r="H93">
        <v>0</v>
      </c>
      <c r="I93">
        <f>Table3[[#This Row],[1pt - Missed]]+Table3[[#This Row],[1pt - Scored]]</f>
        <v>0</v>
      </c>
      <c r="J93">
        <v>0</v>
      </c>
      <c r="K93">
        <v>0</v>
      </c>
      <c r="L93">
        <f>Table3[[#This Row],[1pt - Missed]]+Table3[[#This Row],[1pt - Scored]]</f>
        <v>0</v>
      </c>
      <c r="M93">
        <v>0</v>
      </c>
      <c r="N93">
        <v>6</v>
      </c>
      <c r="O93">
        <f>Table3[[#This Row],[3pt - Missed]]+Table3[[#This Row],[3pt - Scored]]</f>
        <v>24</v>
      </c>
      <c r="P93">
        <v>18</v>
      </c>
      <c r="Q93">
        <v>0</v>
      </c>
      <c r="R93">
        <v>0</v>
      </c>
      <c r="S93">
        <v>0</v>
      </c>
      <c r="T93" t="s">
        <v>14</v>
      </c>
      <c r="U93">
        <v>0</v>
      </c>
      <c r="V93">
        <v>0</v>
      </c>
      <c r="W93">
        <v>0</v>
      </c>
      <c r="X93">
        <v>0</v>
      </c>
      <c r="Y93">
        <v>5</v>
      </c>
      <c r="Z93"/>
      <c r="AA93">
        <v>4</v>
      </c>
      <c r="AB93" t="s">
        <v>14</v>
      </c>
      <c r="AC93" t="s">
        <v>15</v>
      </c>
      <c r="AD93" t="s">
        <v>15</v>
      </c>
      <c r="AE93" t="s">
        <v>15</v>
      </c>
      <c r="AF93" t="s">
        <v>191</v>
      </c>
      <c r="AG93">
        <f>Table3[[#This Row],[Goal targeted]]*Table3[[#This Row],[Scored]]*2+Table3[[#This Row],[1pt - Scored]]*1+Table3[[#This Row],[2pt - Scored]]*2+Table3[[#This Row],[3pt - Scored]]*3+Table3[[#This Row],[Scored2]]*10</f>
        <v>66</v>
      </c>
      <c r="AH93"/>
      <c r="AI93"/>
    </row>
    <row r="94" spans="1:35" hidden="1">
      <c r="A94">
        <v>973</v>
      </c>
      <c r="B94">
        <v>67</v>
      </c>
      <c r="C94" t="s">
        <v>46</v>
      </c>
      <c r="D94">
        <v>1</v>
      </c>
      <c r="E94" t="e">
        <f>[1]!Table3[[#This Row],[Missed]]+[1]!Table3[[#This Row],[Scored]]</f>
        <v>#REF!</v>
      </c>
      <c r="F94">
        <v>2</v>
      </c>
      <c r="G94">
        <v>3</v>
      </c>
      <c r="H94">
        <v>0</v>
      </c>
      <c r="I94" t="e">
        <f>[1]!Table3[[#This Row],[1pt - Missed]]+[1]!Table3[[#This Row],[1pt - Scored]]</f>
        <v>#REF!</v>
      </c>
      <c r="J94">
        <v>0</v>
      </c>
      <c r="K94">
        <v>0</v>
      </c>
      <c r="L94" t="e">
        <f>[1]!Table3[[#This Row],[1pt - Missed]]+[1]!Table3[[#This Row],[1pt - Scored]]</f>
        <v>#REF!</v>
      </c>
      <c r="M94">
        <v>0</v>
      </c>
      <c r="N94">
        <v>3</v>
      </c>
      <c r="O94" t="e">
        <f>[1]!Table3[[#This Row],[3pt - Missed]]+[1]!Table3[[#This Row],[3pt - Scored]]</f>
        <v>#REF!</v>
      </c>
      <c r="P94">
        <v>13</v>
      </c>
      <c r="Q94">
        <v>1</v>
      </c>
      <c r="R94">
        <v>1</v>
      </c>
      <c r="S94">
        <v>5</v>
      </c>
      <c r="T94" t="s">
        <v>14</v>
      </c>
      <c r="U94">
        <v>0</v>
      </c>
      <c r="V94">
        <v>0</v>
      </c>
      <c r="W94">
        <v>0</v>
      </c>
      <c r="X94">
        <v>0</v>
      </c>
      <c r="Y94">
        <v>5</v>
      </c>
      <c r="Z94">
        <v>1</v>
      </c>
      <c r="AA94">
        <v>4</v>
      </c>
      <c r="AB94" t="s">
        <v>14</v>
      </c>
      <c r="AC94"/>
      <c r="AD94"/>
      <c r="AE94"/>
      <c r="AF94" t="s">
        <v>252</v>
      </c>
      <c r="AG94">
        <f>Table3[[#This Row],[Goal targeted]]*Table3[[#This Row],[Scored]]*2+Table3[[#This Row],[1pt - Scored]]*1+Table3[[#This Row],[2pt - Scored]]*2+Table3[[#This Row],[3pt - Scored]]*3+Table3[[#This Row],[Scored2]]*10</f>
        <v>61</v>
      </c>
      <c r="AH94"/>
      <c r="AI94">
        <f ca="1">AVERAGE(AG94:OFFSET(AG94, COUNTIF(G:G, $A94)-1, 0))</f>
        <v>63.5</v>
      </c>
    </row>
    <row r="95" spans="1:35" hidden="1">
      <c r="A95">
        <v>840</v>
      </c>
      <c r="B95">
        <v>66</v>
      </c>
      <c r="C95" t="s">
        <v>46</v>
      </c>
      <c r="D95">
        <v>1</v>
      </c>
      <c r="E95" t="e">
        <f>[1]!Table3[[#This Row],[Missed]]+[1]!Table3[[#This Row],[Scored]]</f>
        <v>#REF!</v>
      </c>
      <c r="F95">
        <v>2</v>
      </c>
      <c r="G95">
        <v>3</v>
      </c>
      <c r="H95">
        <v>0</v>
      </c>
      <c r="I95" t="e">
        <f>[1]!Table3[[#This Row],[1pt - Missed]]+[1]!Table3[[#This Row],[1pt - Scored]]</f>
        <v>#REF!</v>
      </c>
      <c r="J95">
        <v>0</v>
      </c>
      <c r="K95">
        <v>0</v>
      </c>
      <c r="L95" t="e">
        <f>[1]!Table3[[#This Row],[1pt - Missed]]+[1]!Table3[[#This Row],[1pt - Scored]]</f>
        <v>#REF!</v>
      </c>
      <c r="M95">
        <v>0</v>
      </c>
      <c r="N95">
        <v>10</v>
      </c>
      <c r="O95" t="e">
        <f>[1]!Table3[[#This Row],[3pt - Missed]]+[1]!Table3[[#This Row],[3pt - Scored]]</f>
        <v>#REF!</v>
      </c>
      <c r="P95">
        <v>12</v>
      </c>
      <c r="Q95">
        <v>0</v>
      </c>
      <c r="R95">
        <v>0</v>
      </c>
      <c r="S95"/>
      <c r="T95" t="s">
        <v>14</v>
      </c>
      <c r="U95">
        <v>0</v>
      </c>
      <c r="V95">
        <v>0</v>
      </c>
      <c r="W95">
        <v>0</v>
      </c>
      <c r="X95">
        <v>0</v>
      </c>
      <c r="Y95">
        <v>3</v>
      </c>
      <c r="Z95">
        <v>2</v>
      </c>
      <c r="AA95">
        <v>2</v>
      </c>
      <c r="AB95"/>
      <c r="AC95" t="s">
        <v>14</v>
      </c>
      <c r="AD95"/>
      <c r="AE95"/>
      <c r="AF95" t="s">
        <v>251</v>
      </c>
      <c r="AG95">
        <f>Table3[[#This Row],[Goal targeted]]*Table3[[#This Row],[Scored]]*2+Table3[[#This Row],[1pt - Scored]]*1+Table3[[#This Row],[2pt - Scored]]*2+Table3[[#This Row],[3pt - Scored]]*3+Table3[[#This Row],[Scored2]]*10</f>
        <v>48</v>
      </c>
      <c r="AH95"/>
      <c r="AI95">
        <f ca="1">AVERAGE(AG95:OFFSET(AG95, COUNTIF(G:G, $A95)-1, 0))</f>
        <v>54.5</v>
      </c>
    </row>
    <row r="96" spans="1:35" hidden="1">
      <c r="A96">
        <v>973</v>
      </c>
      <c r="B96">
        <v>8</v>
      </c>
      <c r="C96" t="s">
        <v>42</v>
      </c>
      <c r="D96">
        <v>1</v>
      </c>
      <c r="E96">
        <f>Table3[[#This Row],[Missed]]+Table3[[#This Row],[Scored]]</f>
        <v>3</v>
      </c>
      <c r="F96">
        <v>2</v>
      </c>
      <c r="G96">
        <v>3</v>
      </c>
      <c r="H96">
        <v>0</v>
      </c>
      <c r="I96">
        <f>Table3[[#This Row],[1pt - Missed]]+Table3[[#This Row],[1pt - Scored]]</f>
        <v>0</v>
      </c>
      <c r="J96">
        <v>0</v>
      </c>
      <c r="K96">
        <v>0</v>
      </c>
      <c r="L96">
        <f>Table3[[#This Row],[1pt - Missed]]+Table3[[#This Row],[1pt - Scored]]</f>
        <v>0</v>
      </c>
      <c r="M96">
        <v>0</v>
      </c>
      <c r="N96">
        <v>1</v>
      </c>
      <c r="O96">
        <f>Table3[[#This Row],[3pt - Missed]]+Table3[[#This Row],[3pt - Scored]]</f>
        <v>12</v>
      </c>
      <c r="P96">
        <v>11</v>
      </c>
      <c r="Q96">
        <v>0</v>
      </c>
      <c r="R96">
        <v>0</v>
      </c>
      <c r="S96">
        <v>0</v>
      </c>
      <c r="T96" t="s">
        <v>14</v>
      </c>
      <c r="U96">
        <v>0</v>
      </c>
      <c r="V96">
        <v>0</v>
      </c>
      <c r="W96">
        <v>0</v>
      </c>
      <c r="X96">
        <v>0</v>
      </c>
      <c r="Y96">
        <v>4</v>
      </c>
      <c r="Z96">
        <v>1</v>
      </c>
      <c r="AA96">
        <v>3</v>
      </c>
      <c r="AB96" t="s">
        <v>14</v>
      </c>
      <c r="AC96" t="s">
        <v>15</v>
      </c>
      <c r="AD96" t="s">
        <v>15</v>
      </c>
      <c r="AE96" t="s">
        <v>15</v>
      </c>
      <c r="AF96" t="s">
        <v>76</v>
      </c>
      <c r="AG96">
        <f>Table3[[#This Row],[Goal targeted]]*Table3[[#This Row],[Scored]]*2+Table3[[#This Row],[1pt - Scored]]*1+Table3[[#This Row],[2pt - Scored]]*2+Table3[[#This Row],[3pt - Scored]]*3+Table3[[#This Row],[Scored2]]*10</f>
        <v>45</v>
      </c>
      <c r="AH96">
        <v>40.75</v>
      </c>
      <c r="AI96">
        <f ca="1">AVERAGE(AG96:OFFSET(AG96, COUNTIF(A:A, $A96)-1, 0))</f>
        <v>40.571428571428569</v>
      </c>
    </row>
    <row r="97" spans="1:35" hidden="1">
      <c r="A97">
        <v>973</v>
      </c>
      <c r="B97">
        <v>15</v>
      </c>
      <c r="C97" t="s">
        <v>43</v>
      </c>
      <c r="D97">
        <v>1</v>
      </c>
      <c r="E97">
        <f>Table3[[#This Row],[Missed]]+Table3[[#This Row],[Scored]]</f>
        <v>3</v>
      </c>
      <c r="F97">
        <v>2</v>
      </c>
      <c r="G97">
        <v>3</v>
      </c>
      <c r="H97">
        <v>0</v>
      </c>
      <c r="I97">
        <f>Table3[[#This Row],[1pt - Missed]]+Table3[[#This Row],[1pt - Scored]]</f>
        <v>0</v>
      </c>
      <c r="J97">
        <v>0</v>
      </c>
      <c r="K97">
        <v>0</v>
      </c>
      <c r="L97">
        <f>Table3[[#This Row],[1pt - Missed]]+Table3[[#This Row],[1pt - Scored]]</f>
        <v>0</v>
      </c>
      <c r="M97">
        <v>0</v>
      </c>
      <c r="N97">
        <v>4</v>
      </c>
      <c r="O97">
        <f>Table3[[#This Row],[3pt - Missed]]+Table3[[#This Row],[3pt - Scored]]</f>
        <v>14</v>
      </c>
      <c r="P97">
        <v>10</v>
      </c>
      <c r="Q97">
        <v>1</v>
      </c>
      <c r="R97">
        <v>1</v>
      </c>
      <c r="S97">
        <v>2</v>
      </c>
      <c r="T97" t="s">
        <v>14</v>
      </c>
      <c r="U97">
        <v>0</v>
      </c>
      <c r="V97">
        <v>0</v>
      </c>
      <c r="W97">
        <v>0</v>
      </c>
      <c r="X97">
        <v>0</v>
      </c>
      <c r="Y97">
        <v>5</v>
      </c>
      <c r="Z97">
        <v>1</v>
      </c>
      <c r="AA97">
        <v>4</v>
      </c>
      <c r="AB97" t="s">
        <v>14</v>
      </c>
      <c r="AC97" t="s">
        <v>15</v>
      </c>
      <c r="AD97" t="s">
        <v>15</v>
      </c>
      <c r="AE97" t="s">
        <v>15</v>
      </c>
      <c r="AF97"/>
      <c r="AG97">
        <f>Table3[[#This Row],[Goal targeted]]*Table3[[#This Row],[Scored]]*2+Table3[[#This Row],[1pt - Scored]]*1+Table3[[#This Row],[2pt - Scored]]*2+Table3[[#This Row],[3pt - Scored]]*3+Table3[[#This Row],[Scored2]]*10</f>
        <v>52</v>
      </c>
      <c r="AH97"/>
      <c r="AI97"/>
    </row>
    <row r="98" spans="1:35" hidden="1">
      <c r="A98">
        <v>581</v>
      </c>
      <c r="B98">
        <v>12</v>
      </c>
      <c r="C98" t="s">
        <v>45</v>
      </c>
      <c r="D98">
        <v>1</v>
      </c>
      <c r="E98">
        <f>Table3[[#This Row],[Missed]]+Table3[[#This Row],[Scored]]</f>
        <v>3</v>
      </c>
      <c r="F98">
        <v>2</v>
      </c>
      <c r="G98">
        <v>3</v>
      </c>
      <c r="H98">
        <v>0</v>
      </c>
      <c r="I98">
        <f>Table3[[#This Row],[1pt - Missed]]+Table3[[#This Row],[1pt - Scored]]</f>
        <v>0</v>
      </c>
      <c r="J98">
        <v>0</v>
      </c>
      <c r="K98">
        <v>0</v>
      </c>
      <c r="L98">
        <f>Table3[[#This Row],[1pt - Missed]]+Table3[[#This Row],[1pt - Scored]]</f>
        <v>0</v>
      </c>
      <c r="M98">
        <v>0</v>
      </c>
      <c r="N98">
        <v>1</v>
      </c>
      <c r="O98">
        <f>Table3[[#This Row],[3pt - Missed]]+Table3[[#This Row],[3pt - Scored]]</f>
        <v>7</v>
      </c>
      <c r="P98">
        <v>6</v>
      </c>
      <c r="Q98">
        <v>1</v>
      </c>
      <c r="R98">
        <v>1</v>
      </c>
      <c r="S98">
        <v>7</v>
      </c>
      <c r="T98" t="s">
        <v>15</v>
      </c>
      <c r="U98">
        <v>0</v>
      </c>
      <c r="V98">
        <v>1</v>
      </c>
      <c r="W98">
        <v>3</v>
      </c>
      <c r="X98">
        <v>1</v>
      </c>
      <c r="Y98">
        <v>3</v>
      </c>
      <c r="Z98">
        <v>3</v>
      </c>
      <c r="AA98">
        <v>3</v>
      </c>
      <c r="AB98" t="s">
        <v>15</v>
      </c>
      <c r="AC98" t="s">
        <v>15</v>
      </c>
      <c r="AD98" t="s">
        <v>14</v>
      </c>
      <c r="AE98" t="s">
        <v>14</v>
      </c>
      <c r="AF98" t="s">
        <v>97</v>
      </c>
      <c r="AG98">
        <f>Table3[[#This Row],[Goal targeted]]*Table3[[#This Row],[Scored]]*2+Table3[[#This Row],[1pt - Scored]]*1+Table3[[#This Row],[2pt - Scored]]*2+Table3[[#This Row],[3pt - Scored]]*3+Table3[[#This Row],[Scored2]]*10</f>
        <v>40</v>
      </c>
      <c r="AH98"/>
      <c r="AI98"/>
    </row>
    <row r="99" spans="1:35" hidden="1">
      <c r="A99">
        <v>115</v>
      </c>
      <c r="B99">
        <v>26</v>
      </c>
      <c r="C99" t="s">
        <v>46</v>
      </c>
      <c r="D99">
        <v>1</v>
      </c>
      <c r="E99">
        <f>Table3[[#This Row],[Missed]]+Table3[[#This Row],[Scored]]</f>
        <v>3</v>
      </c>
      <c r="F99">
        <v>2</v>
      </c>
      <c r="G99">
        <v>3</v>
      </c>
      <c r="H99">
        <v>0</v>
      </c>
      <c r="I99">
        <f>Table3[[#This Row],[1pt - Missed]]+Table3[[#This Row],[1pt - Scored]]</f>
        <v>0</v>
      </c>
      <c r="J99">
        <v>0</v>
      </c>
      <c r="K99">
        <v>0</v>
      </c>
      <c r="L99">
        <f>Table3[[#This Row],[1pt - Missed]]+Table3[[#This Row],[1pt - Scored]]</f>
        <v>0</v>
      </c>
      <c r="M99">
        <v>0</v>
      </c>
      <c r="N99">
        <v>2</v>
      </c>
      <c r="O99">
        <f>Table3[[#This Row],[3pt - Missed]]+Table3[[#This Row],[3pt - Scored]]</f>
        <v>8</v>
      </c>
      <c r="P99">
        <v>6</v>
      </c>
      <c r="Q99">
        <v>1</v>
      </c>
      <c r="R99">
        <v>1</v>
      </c>
      <c r="S99">
        <v>7</v>
      </c>
      <c r="T99" t="s">
        <v>14</v>
      </c>
      <c r="U99">
        <v>0</v>
      </c>
      <c r="V99">
        <v>0</v>
      </c>
      <c r="W99">
        <v>0</v>
      </c>
      <c r="X99">
        <v>0</v>
      </c>
      <c r="Y99">
        <v>3</v>
      </c>
      <c r="Z99">
        <v>3</v>
      </c>
      <c r="AA99">
        <v>2</v>
      </c>
      <c r="AB99" t="s">
        <v>14</v>
      </c>
      <c r="AC99" t="s">
        <v>15</v>
      </c>
      <c r="AD99" t="s">
        <v>15</v>
      </c>
      <c r="AE99" t="s">
        <v>15</v>
      </c>
      <c r="AF99" t="s">
        <v>152</v>
      </c>
      <c r="AG99">
        <f>Table3[[#This Row],[Goal targeted]]*Table3[[#This Row],[Scored]]*2+Table3[[#This Row],[1pt - Scored]]*1+Table3[[#This Row],[2pt - Scored]]*2+Table3[[#This Row],[3pt - Scored]]*3+Table3[[#This Row],[Scored2]]*10</f>
        <v>40</v>
      </c>
      <c r="AH99"/>
      <c r="AI99"/>
    </row>
    <row r="100" spans="1:35" hidden="1">
      <c r="A100">
        <v>100</v>
      </c>
      <c r="B100">
        <v>35</v>
      </c>
      <c r="C100" t="s">
        <v>45</v>
      </c>
      <c r="D100">
        <v>1</v>
      </c>
      <c r="E100">
        <f>Table3[[#This Row],[Missed]]+Table3[[#This Row],[Scored]]</f>
        <v>3</v>
      </c>
      <c r="F100">
        <v>2</v>
      </c>
      <c r="G100">
        <v>3</v>
      </c>
      <c r="H100">
        <v>0</v>
      </c>
      <c r="I100">
        <f>Table3[[#This Row],[1pt - Missed]]+Table3[[#This Row],[1pt - Scored]]</f>
        <v>0</v>
      </c>
      <c r="J100">
        <v>0</v>
      </c>
      <c r="K100">
        <v>0</v>
      </c>
      <c r="L100">
        <f>Table3[[#This Row],[1pt - Missed]]+Table3[[#This Row],[1pt - Scored]]</f>
        <v>0</v>
      </c>
      <c r="M100">
        <v>0</v>
      </c>
      <c r="N100">
        <v>2</v>
      </c>
      <c r="O100">
        <f>Table3[[#This Row],[3pt - Missed]]+Table3[[#This Row],[3pt - Scored]]</f>
        <v>8</v>
      </c>
      <c r="P100">
        <v>6</v>
      </c>
      <c r="Q100">
        <v>1</v>
      </c>
      <c r="R100">
        <v>0</v>
      </c>
      <c r="S100">
        <v>0</v>
      </c>
      <c r="T100" t="s">
        <v>15</v>
      </c>
      <c r="U100">
        <v>0</v>
      </c>
      <c r="V100">
        <v>0</v>
      </c>
      <c r="W100">
        <v>0</v>
      </c>
      <c r="X100">
        <v>0</v>
      </c>
      <c r="Y100">
        <v>4</v>
      </c>
      <c r="Z100"/>
      <c r="AA100">
        <v>4</v>
      </c>
      <c r="AB100" t="s">
        <v>15</v>
      </c>
      <c r="AC100" t="s">
        <v>15</v>
      </c>
      <c r="AD100" t="s">
        <v>15</v>
      </c>
      <c r="AE100" t="s">
        <v>15</v>
      </c>
      <c r="AF100"/>
      <c r="AG100">
        <f>Table3[[#This Row],[Goal targeted]]*Table3[[#This Row],[Scored]]*2+Table3[[#This Row],[1pt - Scored]]*1+Table3[[#This Row],[2pt - Scored]]*2+Table3[[#This Row],[3pt - Scored]]*3+Table3[[#This Row],[Scored2]]*10</f>
        <v>30</v>
      </c>
      <c r="AH100"/>
      <c r="AI100"/>
    </row>
    <row r="101" spans="1:35" hidden="1">
      <c r="A101">
        <v>2144</v>
      </c>
      <c r="B101">
        <v>23</v>
      </c>
      <c r="C101" t="s">
        <v>9</v>
      </c>
      <c r="D101">
        <v>1</v>
      </c>
      <c r="E101">
        <f>Table3[[#This Row],[Missed]]+Table3[[#This Row],[Scored]]</f>
        <v>3</v>
      </c>
      <c r="F101">
        <v>2</v>
      </c>
      <c r="G101">
        <v>3</v>
      </c>
      <c r="H101">
        <v>0</v>
      </c>
      <c r="I101">
        <f>Table3[[#This Row],[1pt - Missed]]+Table3[[#This Row],[1pt - Scored]]</f>
        <v>0</v>
      </c>
      <c r="J101">
        <v>0</v>
      </c>
      <c r="K101">
        <v>0</v>
      </c>
      <c r="L101">
        <f>Table3[[#This Row],[1pt - Missed]]+Table3[[#This Row],[1pt - Scored]]</f>
        <v>0</v>
      </c>
      <c r="M101">
        <v>0</v>
      </c>
      <c r="N101">
        <v>6</v>
      </c>
      <c r="O101">
        <f>Table3[[#This Row],[3pt - Missed]]+Table3[[#This Row],[3pt - Scored]]</f>
        <v>12</v>
      </c>
      <c r="P101">
        <v>6</v>
      </c>
      <c r="Q101">
        <v>1</v>
      </c>
      <c r="R101">
        <v>1</v>
      </c>
      <c r="S101">
        <v>5</v>
      </c>
      <c r="T101" t="s">
        <v>14</v>
      </c>
      <c r="U101">
        <v>0</v>
      </c>
      <c r="V101">
        <v>0</v>
      </c>
      <c r="W101">
        <v>0</v>
      </c>
      <c r="X101">
        <v>0</v>
      </c>
      <c r="Y101">
        <v>2</v>
      </c>
      <c r="Z101">
        <v>4</v>
      </c>
      <c r="AA101">
        <v>3</v>
      </c>
      <c r="AB101" t="s">
        <v>15</v>
      </c>
      <c r="AC101" t="s">
        <v>15</v>
      </c>
      <c r="AD101" t="s">
        <v>15</v>
      </c>
      <c r="AE101" t="s">
        <v>15</v>
      </c>
      <c r="AF101"/>
      <c r="AG101">
        <f>Table3[[#This Row],[Goal targeted]]*Table3[[#This Row],[Scored]]*2+Table3[[#This Row],[1pt - Scored]]*1+Table3[[#This Row],[2pt - Scored]]*2+Table3[[#This Row],[3pt - Scored]]*3+Table3[[#This Row],[Scored2]]*10</f>
        <v>40</v>
      </c>
      <c r="AH101"/>
      <c r="AI101"/>
    </row>
    <row r="102" spans="1:35" hidden="1">
      <c r="A102">
        <v>846</v>
      </c>
      <c r="B102">
        <v>48</v>
      </c>
      <c r="C102" t="s">
        <v>46</v>
      </c>
      <c r="D102">
        <v>1</v>
      </c>
      <c r="E102" t="e">
        <f>[1]!Table3[[#This Row],[Missed]]+[1]!Table3[[#This Row],[Scored]]</f>
        <v>#REF!</v>
      </c>
      <c r="F102">
        <v>2</v>
      </c>
      <c r="G102">
        <v>3</v>
      </c>
      <c r="H102">
        <v>0</v>
      </c>
      <c r="I102" t="e">
        <f>[1]!Table3[[#This Row],[1pt - Missed]]+[1]!Table3[[#This Row],[1pt - Scored]]</f>
        <v>#REF!</v>
      </c>
      <c r="J102">
        <v>0</v>
      </c>
      <c r="K102">
        <v>0</v>
      </c>
      <c r="L102" t="e">
        <f>[1]!Table3[[#This Row],[1pt - Missed]]+[1]!Table3[[#This Row],[1pt - Scored]]</f>
        <v>#REF!</v>
      </c>
      <c r="M102">
        <v>0</v>
      </c>
      <c r="N102">
        <v>2</v>
      </c>
      <c r="O102" t="e">
        <f>[1]!Table3[[#This Row],[3pt - Missed]]+[1]!Table3[[#This Row],[3pt - Scored]]</f>
        <v>#REF!</v>
      </c>
      <c r="P102">
        <v>5</v>
      </c>
      <c r="Q102">
        <v>1</v>
      </c>
      <c r="R102">
        <v>1</v>
      </c>
      <c r="S102"/>
      <c r="T102" t="s">
        <v>15</v>
      </c>
      <c r="U102">
        <v>0</v>
      </c>
      <c r="V102">
        <v>0</v>
      </c>
      <c r="W102">
        <v>0</v>
      </c>
      <c r="X102">
        <v>0</v>
      </c>
      <c r="Y102">
        <v>3</v>
      </c>
      <c r="Z102">
        <v>3</v>
      </c>
      <c r="AA102">
        <v>3</v>
      </c>
      <c r="AB102" t="s">
        <v>15</v>
      </c>
      <c r="AC102"/>
      <c r="AD102"/>
      <c r="AE102" t="s">
        <v>14</v>
      </c>
      <c r="AF102"/>
      <c r="AG102">
        <f>Table3[[#This Row],[Goal targeted]]*Table3[[#This Row],[Scored]]*2+Table3[[#This Row],[1pt - Scored]]*1+Table3[[#This Row],[2pt - Scored]]*2+Table3[[#This Row],[3pt - Scored]]*3+Table3[[#This Row],[Scored2]]*10</f>
        <v>37</v>
      </c>
      <c r="AH102"/>
      <c r="AI102">
        <f ca="1">AVERAGE(AG102:OFFSET(AG102, COUNTIF(G:G, $A102)-1, 0))</f>
        <v>38.5</v>
      </c>
    </row>
    <row r="103" spans="1:35" hidden="1">
      <c r="A103">
        <v>852</v>
      </c>
      <c r="B103">
        <v>36</v>
      </c>
      <c r="C103" t="s">
        <v>9</v>
      </c>
      <c r="D103">
        <v>1</v>
      </c>
      <c r="E103">
        <f>Table3[[#This Row],[Missed]]+Table3[[#This Row],[Scored]]</f>
        <v>3</v>
      </c>
      <c r="F103">
        <v>2</v>
      </c>
      <c r="G103">
        <v>3</v>
      </c>
      <c r="H103">
        <v>0</v>
      </c>
      <c r="I103">
        <f>Table3[[#This Row],[1pt - Missed]]+Table3[[#This Row],[1pt - Scored]]</f>
        <v>0</v>
      </c>
      <c r="J103">
        <v>0</v>
      </c>
      <c r="K103">
        <v>0</v>
      </c>
      <c r="L103">
        <f>Table3[[#This Row],[1pt - Missed]]+Table3[[#This Row],[1pt - Scored]]</f>
        <v>0</v>
      </c>
      <c r="M103">
        <v>0</v>
      </c>
      <c r="N103">
        <v>2</v>
      </c>
      <c r="O103">
        <f>Table3[[#This Row],[3pt - Missed]]+Table3[[#This Row],[3pt - Scored]]</f>
        <v>7</v>
      </c>
      <c r="P103">
        <v>5</v>
      </c>
      <c r="Q103">
        <v>1</v>
      </c>
      <c r="R103">
        <v>0</v>
      </c>
      <c r="S103">
        <v>5</v>
      </c>
      <c r="T103" t="s">
        <v>15</v>
      </c>
      <c r="U103">
        <v>0</v>
      </c>
      <c r="V103">
        <v>0</v>
      </c>
      <c r="W103">
        <v>0</v>
      </c>
      <c r="X103">
        <v>0</v>
      </c>
      <c r="Y103">
        <v>2</v>
      </c>
      <c r="Z103"/>
      <c r="AA103">
        <v>2</v>
      </c>
      <c r="AB103" t="s">
        <v>14</v>
      </c>
      <c r="AC103" t="s">
        <v>15</v>
      </c>
      <c r="AD103" t="s">
        <v>14</v>
      </c>
      <c r="AE103" t="s">
        <v>15</v>
      </c>
      <c r="AF103" t="s">
        <v>166</v>
      </c>
      <c r="AG103">
        <f>Table3[[#This Row],[Goal targeted]]*Table3[[#This Row],[Scored]]*2+Table3[[#This Row],[1pt - Scored]]*1+Table3[[#This Row],[2pt - Scored]]*2+Table3[[#This Row],[3pt - Scored]]*3+Table3[[#This Row],[Scored2]]*10</f>
        <v>27</v>
      </c>
      <c r="AH103"/>
      <c r="AI103"/>
    </row>
    <row r="104" spans="1:35" hidden="1">
      <c r="A104">
        <v>114</v>
      </c>
      <c r="B104">
        <v>22</v>
      </c>
      <c r="C104" t="s">
        <v>46</v>
      </c>
      <c r="D104">
        <v>1</v>
      </c>
      <c r="E104">
        <f>Table3[[#This Row],[Missed]]+Table3[[#This Row],[Scored]]</f>
        <v>3</v>
      </c>
      <c r="F104">
        <v>2</v>
      </c>
      <c r="G104">
        <v>3</v>
      </c>
      <c r="H104">
        <v>0</v>
      </c>
      <c r="I104">
        <f>Table3[[#This Row],[1pt - Missed]]+Table3[[#This Row],[1pt - Scored]]</f>
        <v>0</v>
      </c>
      <c r="J104">
        <v>0</v>
      </c>
      <c r="K104">
        <v>0</v>
      </c>
      <c r="L104">
        <f>Table3[[#This Row],[1pt - Missed]]+Table3[[#This Row],[1pt - Scored]]</f>
        <v>0</v>
      </c>
      <c r="M104">
        <v>0</v>
      </c>
      <c r="N104">
        <v>2</v>
      </c>
      <c r="O104">
        <f>Table3[[#This Row],[3pt - Missed]]+Table3[[#This Row],[3pt - Scored]]</f>
        <v>7</v>
      </c>
      <c r="P104">
        <v>5</v>
      </c>
      <c r="Q104">
        <v>1</v>
      </c>
      <c r="R104">
        <v>1</v>
      </c>
      <c r="S104">
        <v>1</v>
      </c>
      <c r="T104" t="s">
        <v>15</v>
      </c>
      <c r="U104">
        <v>0</v>
      </c>
      <c r="V104">
        <v>0</v>
      </c>
      <c r="W104">
        <v>0</v>
      </c>
      <c r="X104">
        <v>0</v>
      </c>
      <c r="Y104">
        <v>4</v>
      </c>
      <c r="Z104"/>
      <c r="AA104">
        <v>3</v>
      </c>
      <c r="AB104" t="s">
        <v>15</v>
      </c>
      <c r="AC104" t="s">
        <v>15</v>
      </c>
      <c r="AD104" t="s">
        <v>14</v>
      </c>
      <c r="AE104" t="s">
        <v>15</v>
      </c>
      <c r="AF104" t="s">
        <v>138</v>
      </c>
      <c r="AG104">
        <f>Table3[[#This Row],[Goal targeted]]*Table3[[#This Row],[Scored]]*2+Table3[[#This Row],[1pt - Scored]]*1+Table3[[#This Row],[2pt - Scored]]*2+Table3[[#This Row],[3pt - Scored]]*3+Table3[[#This Row],[Scored2]]*10</f>
        <v>37</v>
      </c>
      <c r="AH104"/>
      <c r="AI104"/>
    </row>
    <row r="105" spans="1:35" hidden="1">
      <c r="A105">
        <v>115</v>
      </c>
      <c r="B105">
        <v>48</v>
      </c>
      <c r="C105" t="s">
        <v>44</v>
      </c>
      <c r="D105">
        <v>1</v>
      </c>
      <c r="E105"/>
      <c r="F105">
        <v>2</v>
      </c>
      <c r="G105">
        <v>3</v>
      </c>
      <c r="H105">
        <v>0</v>
      </c>
      <c r="I105"/>
      <c r="J105">
        <v>0</v>
      </c>
      <c r="K105">
        <v>0</v>
      </c>
      <c r="L105"/>
      <c r="M105">
        <v>0</v>
      </c>
      <c r="N105">
        <v>1</v>
      </c>
      <c r="O105"/>
      <c r="P105">
        <v>3</v>
      </c>
      <c r="Q105"/>
      <c r="R105"/>
      <c r="S105"/>
      <c r="T105" t="s">
        <v>14</v>
      </c>
      <c r="U105">
        <v>0</v>
      </c>
      <c r="V105">
        <v>0</v>
      </c>
      <c r="W105">
        <v>0</v>
      </c>
      <c r="X105">
        <v>0</v>
      </c>
      <c r="Y105">
        <v>3</v>
      </c>
      <c r="Z105">
        <v>2</v>
      </c>
      <c r="AA105">
        <v>3</v>
      </c>
      <c r="AB105" t="s">
        <v>15</v>
      </c>
      <c r="AC105" t="s">
        <v>15</v>
      </c>
      <c r="AD105" t="s">
        <v>15</v>
      </c>
      <c r="AE105" t="s">
        <v>15</v>
      </c>
      <c r="AF105"/>
      <c r="AG105">
        <f>Table3[[#This Row],[Goal targeted]]*Table3[[#This Row],[Scored]]*2+Table3[[#This Row],[1pt - Scored]]*1+Table3[[#This Row],[2pt - Scored]]*2+Table3[[#This Row],[3pt - Scored]]*3+Table3[[#This Row],[Scored2]]*10</f>
        <v>21</v>
      </c>
      <c r="AH105"/>
      <c r="AI105"/>
    </row>
    <row r="106" spans="1:35" hidden="1">
      <c r="A106">
        <v>2854</v>
      </c>
      <c r="B106">
        <v>47</v>
      </c>
      <c r="C106" t="s">
        <v>44</v>
      </c>
      <c r="D106">
        <v>1</v>
      </c>
      <c r="E106"/>
      <c r="F106">
        <v>2</v>
      </c>
      <c r="G106">
        <v>3</v>
      </c>
      <c r="H106">
        <v>0</v>
      </c>
      <c r="I106"/>
      <c r="J106">
        <v>0</v>
      </c>
      <c r="K106">
        <v>0</v>
      </c>
      <c r="L106"/>
      <c r="M106">
        <v>0</v>
      </c>
      <c r="N106">
        <v>3</v>
      </c>
      <c r="O106"/>
      <c r="P106">
        <v>3</v>
      </c>
      <c r="Q106"/>
      <c r="R106"/>
      <c r="S106"/>
      <c r="T106" t="s">
        <v>15</v>
      </c>
      <c r="U106">
        <v>0</v>
      </c>
      <c r="V106">
        <v>1</v>
      </c>
      <c r="W106">
        <v>3</v>
      </c>
      <c r="X106">
        <v>1</v>
      </c>
      <c r="Y106">
        <v>3</v>
      </c>
      <c r="Z106">
        <v>3</v>
      </c>
      <c r="AA106">
        <v>3</v>
      </c>
      <c r="AB106" t="s">
        <v>15</v>
      </c>
      <c r="AC106" t="s">
        <v>15</v>
      </c>
      <c r="AD106" t="s">
        <v>14</v>
      </c>
      <c r="AE106" t="s">
        <v>15</v>
      </c>
      <c r="AF106"/>
      <c r="AG106">
        <f>Table3[[#This Row],[Goal targeted]]*Table3[[#This Row],[Scored]]*2+Table3[[#This Row],[1pt - Scored]]*1+Table3[[#This Row],[2pt - Scored]]*2+Table3[[#This Row],[3pt - Scored]]*3+Table3[[#This Row],[Scored2]]*10</f>
        <v>21</v>
      </c>
      <c r="AH106"/>
      <c r="AI106"/>
    </row>
    <row r="107" spans="1:35" hidden="1">
      <c r="A107">
        <v>846</v>
      </c>
      <c r="B107">
        <v>6</v>
      </c>
      <c r="C107" t="s">
        <v>9</v>
      </c>
      <c r="D107">
        <v>1</v>
      </c>
      <c r="E107">
        <f>Table3[[#This Row],[Missed]]+Table3[[#This Row],[Scored]]</f>
        <v>3</v>
      </c>
      <c r="F107">
        <v>2</v>
      </c>
      <c r="G107"/>
      <c r="H107">
        <v>0</v>
      </c>
      <c r="I107">
        <f>Table3[[#This Row],[1pt - Missed]]+Table3[[#This Row],[1pt - Scored]]</f>
        <v>0</v>
      </c>
      <c r="J107">
        <v>0</v>
      </c>
      <c r="K107">
        <v>0</v>
      </c>
      <c r="L107">
        <f>Table3[[#This Row],[1pt - Missed]]+Table3[[#This Row],[1pt - Scored]]</f>
        <v>0</v>
      </c>
      <c r="M107">
        <v>0</v>
      </c>
      <c r="N107">
        <v>4</v>
      </c>
      <c r="O107">
        <f>Table3[[#This Row],[3pt - Missed]]+Table3[[#This Row],[3pt - Scored]]</f>
        <v>7</v>
      </c>
      <c r="P107">
        <v>3</v>
      </c>
      <c r="Q107">
        <v>0</v>
      </c>
      <c r="R107">
        <v>0</v>
      </c>
      <c r="S107">
        <v>0</v>
      </c>
      <c r="T107" t="s">
        <v>15</v>
      </c>
      <c r="U107">
        <v>0</v>
      </c>
      <c r="V107">
        <v>0</v>
      </c>
      <c r="W107">
        <v>0</v>
      </c>
      <c r="X107">
        <v>1</v>
      </c>
      <c r="Y107">
        <v>3</v>
      </c>
      <c r="Z107">
        <v>3</v>
      </c>
      <c r="AA107">
        <v>2</v>
      </c>
      <c r="AB107" t="s">
        <v>15</v>
      </c>
      <c r="AC107" t="s">
        <v>15</v>
      </c>
      <c r="AD107" t="s">
        <v>14</v>
      </c>
      <c r="AE107" t="s">
        <v>14</v>
      </c>
      <c r="AF107" t="s">
        <v>72</v>
      </c>
      <c r="AG107">
        <f>Table3[[#This Row],[Goal targeted]]*Table3[[#This Row],[Scored]]*2+Table3[[#This Row],[1pt - Scored]]*1+Table3[[#This Row],[2pt - Scored]]*2+Table3[[#This Row],[3pt - Scored]]*3+Table3[[#This Row],[Scored2]]*10</f>
        <v>9</v>
      </c>
      <c r="AH107">
        <v>19</v>
      </c>
      <c r="AI107">
        <f ca="1">AVERAGE(AG107:OFFSET(AG107, COUNTIF(A:A, $A107)-1, 0))</f>
        <v>23</v>
      </c>
    </row>
    <row r="108" spans="1:35" hidden="1">
      <c r="A108">
        <v>2854</v>
      </c>
      <c r="B108">
        <v>12</v>
      </c>
      <c r="C108" t="s">
        <v>9</v>
      </c>
      <c r="D108">
        <v>1</v>
      </c>
      <c r="E108">
        <f>Table3[[#This Row],[Missed]]+Table3[[#This Row],[Scored]]</f>
        <v>3</v>
      </c>
      <c r="F108">
        <v>2</v>
      </c>
      <c r="G108">
        <v>3</v>
      </c>
      <c r="H108">
        <v>0</v>
      </c>
      <c r="I108">
        <f>Table3[[#This Row],[1pt - Missed]]+Table3[[#This Row],[1pt - Scored]]</f>
        <v>0</v>
      </c>
      <c r="J108">
        <v>0</v>
      </c>
      <c r="K108">
        <v>0</v>
      </c>
      <c r="L108">
        <f>Table3[[#This Row],[1pt - Missed]]+Table3[[#This Row],[1pt - Scored]]</f>
        <v>0</v>
      </c>
      <c r="M108">
        <v>0</v>
      </c>
      <c r="N108">
        <v>5</v>
      </c>
      <c r="O108">
        <f>Table3[[#This Row],[3pt - Missed]]+Table3[[#This Row],[3pt - Scored]]</f>
        <v>8</v>
      </c>
      <c r="P108">
        <v>3</v>
      </c>
      <c r="Q108">
        <v>0</v>
      </c>
      <c r="R108">
        <v>0</v>
      </c>
      <c r="S108">
        <v>0</v>
      </c>
      <c r="T108" t="s">
        <v>15</v>
      </c>
      <c r="U108">
        <v>0</v>
      </c>
      <c r="V108">
        <v>1</v>
      </c>
      <c r="W108">
        <v>3</v>
      </c>
      <c r="X108">
        <v>1</v>
      </c>
      <c r="Y108">
        <v>4</v>
      </c>
      <c r="Z108">
        <v>4</v>
      </c>
      <c r="AA108">
        <v>3</v>
      </c>
      <c r="AB108" t="s">
        <v>14</v>
      </c>
      <c r="AC108" t="s">
        <v>15</v>
      </c>
      <c r="AD108" t="s">
        <v>14</v>
      </c>
      <c r="AE108" t="s">
        <v>15</v>
      </c>
      <c r="AF108" t="s">
        <v>86</v>
      </c>
      <c r="AG108">
        <f>Table3[[#This Row],[Goal targeted]]*Table3[[#This Row],[Scored]]*2+Table3[[#This Row],[1pt - Scored]]*1+Table3[[#This Row],[2pt - Scored]]*2+Table3[[#This Row],[3pt - Scored]]*3+Table3[[#This Row],[Scored2]]*10</f>
        <v>21</v>
      </c>
      <c r="AH108"/>
      <c r="AI108"/>
    </row>
    <row r="109" spans="1:35" hidden="1">
      <c r="A109">
        <v>4159</v>
      </c>
      <c r="B109">
        <v>9</v>
      </c>
      <c r="C109" t="s">
        <v>46</v>
      </c>
      <c r="D109">
        <v>1</v>
      </c>
      <c r="E109">
        <f>Table3[[#This Row],[Missed]]+Table3[[#This Row],[Scored]]</f>
        <v>3</v>
      </c>
      <c r="F109">
        <v>2</v>
      </c>
      <c r="G109">
        <v>3</v>
      </c>
      <c r="H109">
        <v>0</v>
      </c>
      <c r="I109">
        <f>Table3[[#This Row],[1pt - Missed]]+Table3[[#This Row],[1pt - Scored]]</f>
        <v>0</v>
      </c>
      <c r="J109">
        <v>0</v>
      </c>
      <c r="K109">
        <v>0</v>
      </c>
      <c r="L109">
        <f>Table3[[#This Row],[1pt - Missed]]+Table3[[#This Row],[1pt - Scored]]</f>
        <v>0</v>
      </c>
      <c r="M109">
        <v>0</v>
      </c>
      <c r="N109">
        <v>6</v>
      </c>
      <c r="O109">
        <f>Table3[[#This Row],[3pt - Missed]]+Table3[[#This Row],[3pt - Scored]]</f>
        <v>9</v>
      </c>
      <c r="P109">
        <v>3</v>
      </c>
      <c r="Q109">
        <v>0</v>
      </c>
      <c r="R109">
        <v>0</v>
      </c>
      <c r="S109">
        <v>0</v>
      </c>
      <c r="T109" t="s">
        <v>14</v>
      </c>
      <c r="U109">
        <v>0</v>
      </c>
      <c r="V109">
        <v>0</v>
      </c>
      <c r="W109">
        <v>0</v>
      </c>
      <c r="X109">
        <v>0</v>
      </c>
      <c r="Y109">
        <v>2</v>
      </c>
      <c r="Z109"/>
      <c r="AA109"/>
      <c r="AB109" t="s">
        <v>15</v>
      </c>
      <c r="AC109" t="s">
        <v>14</v>
      </c>
      <c r="AD109" t="s">
        <v>15</v>
      </c>
      <c r="AE109" t="s">
        <v>15</v>
      </c>
      <c r="AF109" t="s">
        <v>98</v>
      </c>
      <c r="AG109">
        <f>Table3[[#This Row],[Goal targeted]]*Table3[[#This Row],[Scored]]*2+Table3[[#This Row],[1pt - Scored]]*1+Table3[[#This Row],[2pt - Scored]]*2+Table3[[#This Row],[3pt - Scored]]*3+Table3[[#This Row],[Scored2]]*10</f>
        <v>21</v>
      </c>
      <c r="AH109">
        <v>5.25</v>
      </c>
      <c r="AI109">
        <f ca="1">AVERAGE(AG109:OFFSET(AG109, COUNTIF(A:A, $A109)-1, 0))</f>
        <v>26.142857142857142</v>
      </c>
    </row>
    <row r="110" spans="1:35" hidden="1">
      <c r="A110">
        <v>840</v>
      </c>
      <c r="B110">
        <v>15</v>
      </c>
      <c r="C110" t="s">
        <v>42</v>
      </c>
      <c r="D110">
        <v>1</v>
      </c>
      <c r="E110">
        <f>Table3[[#This Row],[Missed]]+Table3[[#This Row],[Scored]]</f>
        <v>3</v>
      </c>
      <c r="F110">
        <v>2</v>
      </c>
      <c r="G110">
        <v>3</v>
      </c>
      <c r="H110">
        <v>0</v>
      </c>
      <c r="I110">
        <f>Table3[[#This Row],[1pt - Missed]]+Table3[[#This Row],[1pt - Scored]]</f>
        <v>0</v>
      </c>
      <c r="J110">
        <v>0</v>
      </c>
      <c r="K110">
        <v>0</v>
      </c>
      <c r="L110">
        <f>Table3[[#This Row],[1pt - Missed]]+Table3[[#This Row],[1pt - Scored]]</f>
        <v>0</v>
      </c>
      <c r="M110">
        <v>0</v>
      </c>
      <c r="N110">
        <v>10</v>
      </c>
      <c r="O110">
        <f>Table3[[#This Row],[3pt - Missed]]+Table3[[#This Row],[3pt - Scored]]</f>
        <v>13</v>
      </c>
      <c r="P110">
        <v>3</v>
      </c>
      <c r="Q110">
        <v>1</v>
      </c>
      <c r="R110">
        <v>1</v>
      </c>
      <c r="S110">
        <v>8</v>
      </c>
      <c r="T110" t="s">
        <v>14</v>
      </c>
      <c r="U110">
        <v>0</v>
      </c>
      <c r="V110">
        <v>0</v>
      </c>
      <c r="W110">
        <v>0</v>
      </c>
      <c r="X110">
        <v>0</v>
      </c>
      <c r="Y110">
        <v>2</v>
      </c>
      <c r="Z110"/>
      <c r="AA110">
        <v>3</v>
      </c>
      <c r="AB110" t="s">
        <v>15</v>
      </c>
      <c r="AC110" t="s">
        <v>14</v>
      </c>
      <c r="AD110" t="s">
        <v>15</v>
      </c>
      <c r="AE110" t="s">
        <v>15</v>
      </c>
      <c r="AF110" t="s">
        <v>105</v>
      </c>
      <c r="AG110">
        <f>Table3[[#This Row],[Goal targeted]]*Table3[[#This Row],[Scored]]*2+Table3[[#This Row],[1pt - Scored]]*1+Table3[[#This Row],[2pt - Scored]]*2+Table3[[#This Row],[3pt - Scored]]*3+Table3[[#This Row],[Scored2]]*10</f>
        <v>31</v>
      </c>
      <c r="AH110"/>
      <c r="AI110"/>
    </row>
    <row r="111" spans="1:35" hidden="1">
      <c r="A111">
        <v>148</v>
      </c>
      <c r="B111">
        <v>54</v>
      </c>
      <c r="C111" t="s">
        <v>45</v>
      </c>
      <c r="D111">
        <v>1</v>
      </c>
      <c r="E111" t="e">
        <f>[1]!Table3[[#This Row],[Missed]]+[1]!Table3[[#This Row],[Scored]]</f>
        <v>#REF!</v>
      </c>
      <c r="F111">
        <v>2</v>
      </c>
      <c r="G111">
        <v>3</v>
      </c>
      <c r="H111">
        <v>0</v>
      </c>
      <c r="I111" t="e">
        <f>[1]!Table3[[#This Row],[1pt - Missed]]+[1]!Table3[[#This Row],[1pt - Scored]]</f>
        <v>#REF!</v>
      </c>
      <c r="J111">
        <v>0</v>
      </c>
      <c r="K111">
        <v>0</v>
      </c>
      <c r="L111" t="e">
        <f>[1]!Table3[[#This Row],[1pt - Missed]]+[1]!Table3[[#This Row],[1pt - Scored]]</f>
        <v>#REF!</v>
      </c>
      <c r="M111">
        <v>0</v>
      </c>
      <c r="N111">
        <v>1</v>
      </c>
      <c r="O111" t="e">
        <f>[1]!Table3[[#This Row],[3pt - Missed]]+[1]!Table3[[#This Row],[3pt - Scored]]</f>
        <v>#REF!</v>
      </c>
      <c r="P111">
        <v>2</v>
      </c>
      <c r="Q111">
        <v>2</v>
      </c>
      <c r="R111">
        <v>2</v>
      </c>
      <c r="S111">
        <v>30</v>
      </c>
      <c r="T111" t="s">
        <v>14</v>
      </c>
      <c r="U111">
        <v>0</v>
      </c>
      <c r="V111">
        <v>0</v>
      </c>
      <c r="W111">
        <v>0</v>
      </c>
      <c r="X111">
        <v>1</v>
      </c>
      <c r="Y111">
        <v>4</v>
      </c>
      <c r="Z111">
        <v>3</v>
      </c>
      <c r="AA111">
        <v>4</v>
      </c>
      <c r="AB111" t="s">
        <v>15</v>
      </c>
      <c r="AC111" t="s">
        <v>15</v>
      </c>
      <c r="AD111" t="s">
        <v>15</v>
      </c>
      <c r="AE111" t="s">
        <v>15</v>
      </c>
      <c r="AF111" t="s">
        <v>274</v>
      </c>
      <c r="AG111">
        <f>Table3[[#This Row],[Goal targeted]]*Table3[[#This Row],[Scored]]*2+Table3[[#This Row],[1pt - Scored]]*1+Table3[[#This Row],[2pt - Scored]]*2+Table3[[#This Row],[3pt - Scored]]*3+Table3[[#This Row],[Scored2]]*10</f>
        <v>38</v>
      </c>
      <c r="AH111"/>
      <c r="AI111">
        <f ca="1">AVERAGE(AG111:OFFSET(AG111, COUNTIF(G:G, $A111)-1, 0))</f>
        <v>34.5</v>
      </c>
    </row>
    <row r="112" spans="1:35" hidden="1">
      <c r="A112">
        <v>2085</v>
      </c>
      <c r="B112">
        <v>33</v>
      </c>
      <c r="C112" t="s">
        <v>44</v>
      </c>
      <c r="D112">
        <v>1</v>
      </c>
      <c r="E112">
        <f>Table3[[#This Row],[Missed]]+Table3[[#This Row],[Scored]]</f>
        <v>3</v>
      </c>
      <c r="F112">
        <v>2</v>
      </c>
      <c r="G112">
        <v>3</v>
      </c>
      <c r="H112">
        <v>0</v>
      </c>
      <c r="I112">
        <f>Table3[[#This Row],[1pt - Missed]]+Table3[[#This Row],[1pt - Scored]]</f>
        <v>0</v>
      </c>
      <c r="J112">
        <v>0</v>
      </c>
      <c r="K112">
        <v>0</v>
      </c>
      <c r="L112">
        <f>Table3[[#This Row],[1pt - Missed]]+Table3[[#This Row],[1pt - Scored]]</f>
        <v>0</v>
      </c>
      <c r="M112">
        <v>0</v>
      </c>
      <c r="N112">
        <v>2</v>
      </c>
      <c r="O112">
        <f>Table3[[#This Row],[3pt - Missed]]+Table3[[#This Row],[3pt - Scored]]</f>
        <v>4</v>
      </c>
      <c r="P112">
        <v>2</v>
      </c>
      <c r="Q112">
        <v>1</v>
      </c>
      <c r="R112">
        <v>0</v>
      </c>
      <c r="S112">
        <v>2</v>
      </c>
      <c r="T112" t="s">
        <v>14</v>
      </c>
      <c r="U112">
        <v>0</v>
      </c>
      <c r="V112">
        <v>0</v>
      </c>
      <c r="W112">
        <v>0</v>
      </c>
      <c r="X112">
        <v>1</v>
      </c>
      <c r="Y112">
        <v>4</v>
      </c>
      <c r="Z112"/>
      <c r="AA112">
        <v>2</v>
      </c>
      <c r="AB112" t="s">
        <v>14</v>
      </c>
      <c r="AC112" t="s">
        <v>15</v>
      </c>
      <c r="AD112" t="s">
        <v>15</v>
      </c>
      <c r="AE112" t="s">
        <v>15</v>
      </c>
      <c r="AF112" t="s">
        <v>174</v>
      </c>
      <c r="AG112">
        <f>Table3[[#This Row],[Goal targeted]]*Table3[[#This Row],[Scored]]*2+Table3[[#This Row],[1pt - Scored]]*1+Table3[[#This Row],[2pt - Scored]]*2+Table3[[#This Row],[3pt - Scored]]*3+Table3[[#This Row],[Scored2]]*10</f>
        <v>18</v>
      </c>
      <c r="AH112"/>
      <c r="AI112"/>
    </row>
    <row r="113" spans="1:35" hidden="1">
      <c r="A113">
        <v>4159</v>
      </c>
      <c r="B113">
        <v>51</v>
      </c>
      <c r="C113" t="s">
        <v>43</v>
      </c>
      <c r="D113">
        <v>1</v>
      </c>
      <c r="E113"/>
      <c r="F113">
        <v>2</v>
      </c>
      <c r="G113">
        <v>3</v>
      </c>
      <c r="H113">
        <v>0</v>
      </c>
      <c r="I113"/>
      <c r="J113">
        <v>0</v>
      </c>
      <c r="K113">
        <v>0</v>
      </c>
      <c r="L113"/>
      <c r="M113">
        <v>0</v>
      </c>
      <c r="N113">
        <v>23</v>
      </c>
      <c r="O113"/>
      <c r="P113">
        <v>2</v>
      </c>
      <c r="Q113">
        <v>0</v>
      </c>
      <c r="R113">
        <v>0</v>
      </c>
      <c r="S113"/>
      <c r="T113" t="s">
        <v>14</v>
      </c>
      <c r="U113">
        <v>0</v>
      </c>
      <c r="V113">
        <v>0</v>
      </c>
      <c r="W113">
        <v>0</v>
      </c>
      <c r="X113">
        <v>0</v>
      </c>
      <c r="Y113">
        <v>3</v>
      </c>
      <c r="Z113"/>
      <c r="AA113">
        <v>5</v>
      </c>
      <c r="AB113" t="s">
        <v>15</v>
      </c>
      <c r="AC113" t="s">
        <v>14</v>
      </c>
      <c r="AD113" t="s">
        <v>15</v>
      </c>
      <c r="AE113" t="s">
        <v>15</v>
      </c>
      <c r="AF113" t="s">
        <v>323</v>
      </c>
      <c r="AG113">
        <f>Table3[[#This Row],[Goal targeted]]*Table3[[#This Row],[Scored]]*2+Table3[[#This Row],[1pt - Scored]]*1+Table3[[#This Row],[2pt - Scored]]*2+Table3[[#This Row],[3pt - Scored]]*3+Table3[[#This Row],[Scored2]]*10</f>
        <v>18</v>
      </c>
      <c r="AH113"/>
      <c r="AI113"/>
    </row>
    <row r="114" spans="1:35" hidden="1">
      <c r="A114">
        <v>1388</v>
      </c>
      <c r="B114">
        <v>20</v>
      </c>
      <c r="C114" t="s">
        <v>44</v>
      </c>
      <c r="D114">
        <v>1</v>
      </c>
      <c r="E114">
        <f>Table3[[#This Row],[Missed]]+Table3[[#This Row],[Scored]]</f>
        <v>3</v>
      </c>
      <c r="F114">
        <v>2</v>
      </c>
      <c r="G114">
        <v>3</v>
      </c>
      <c r="H114">
        <v>0</v>
      </c>
      <c r="I114">
        <f>Table3[[#This Row],[1pt - Missed]]+Table3[[#This Row],[1pt - Scored]]</f>
        <v>0</v>
      </c>
      <c r="J114">
        <v>0</v>
      </c>
      <c r="K114">
        <v>0</v>
      </c>
      <c r="L114">
        <f>Table3[[#This Row],[1pt - Missed]]+Table3[[#This Row],[1pt - Scored]]</f>
        <v>0</v>
      </c>
      <c r="M114">
        <v>0</v>
      </c>
      <c r="N114">
        <v>1</v>
      </c>
      <c r="O114">
        <f>Table3[[#This Row],[3pt - Missed]]+Table3[[#This Row],[3pt - Scored]]</f>
        <v>2</v>
      </c>
      <c r="P114">
        <v>1</v>
      </c>
      <c r="Q114">
        <v>2</v>
      </c>
      <c r="R114">
        <v>2</v>
      </c>
      <c r="S114">
        <v>25</v>
      </c>
      <c r="T114" t="s">
        <v>15</v>
      </c>
      <c r="U114">
        <v>0</v>
      </c>
      <c r="V114">
        <v>0</v>
      </c>
      <c r="W114">
        <v>0</v>
      </c>
      <c r="X114">
        <v>0</v>
      </c>
      <c r="Y114">
        <v>2</v>
      </c>
      <c r="Z114">
        <v>2</v>
      </c>
      <c r="AA114">
        <v>3</v>
      </c>
      <c r="AB114" t="s">
        <v>15</v>
      </c>
      <c r="AC114" t="s">
        <v>15</v>
      </c>
      <c r="AD114" t="s">
        <v>14</v>
      </c>
      <c r="AE114" t="s">
        <v>15</v>
      </c>
      <c r="AF114" t="s">
        <v>125</v>
      </c>
      <c r="AG114">
        <f>Table3[[#This Row],[Goal targeted]]*Table3[[#This Row],[Scored]]*2+Table3[[#This Row],[1pt - Scored]]*1+Table3[[#This Row],[2pt - Scored]]*2+Table3[[#This Row],[3pt - Scored]]*3+Table3[[#This Row],[Scored2]]*10</f>
        <v>35</v>
      </c>
      <c r="AH114"/>
      <c r="AI114"/>
    </row>
    <row r="115" spans="1:35">
      <c r="A115">
        <v>604</v>
      </c>
      <c r="B115">
        <v>56</v>
      </c>
      <c r="C115" t="s">
        <v>45</v>
      </c>
      <c r="D115">
        <v>1</v>
      </c>
      <c r="E115" t="e">
        <f>[1]!Table3[[#This Row],[Missed]]+[1]!Table3[[#This Row],[Scored]]</f>
        <v>#REF!</v>
      </c>
      <c r="F115">
        <v>2</v>
      </c>
      <c r="G115">
        <v>2</v>
      </c>
      <c r="H115">
        <v>0</v>
      </c>
      <c r="I115" t="e">
        <f>[1]!Table3[[#This Row],[1pt - Missed]]+[1]!Table3[[#This Row],[1pt - Scored]]</f>
        <v>#REF!</v>
      </c>
      <c r="J115">
        <v>0</v>
      </c>
      <c r="K115">
        <v>10</v>
      </c>
      <c r="L115" t="e">
        <f>[1]!Table3[[#This Row],[1pt - Missed]]+[1]!Table3[[#This Row],[1pt - Scored]]</f>
        <v>#REF!</v>
      </c>
      <c r="M115">
        <v>2</v>
      </c>
      <c r="N115">
        <v>0</v>
      </c>
      <c r="O115" t="e">
        <f>[1]!Table3[[#This Row],[3pt - Missed]]+[1]!Table3[[#This Row],[3pt - Scored]]</f>
        <v>#REF!</v>
      </c>
      <c r="P115">
        <v>0</v>
      </c>
      <c r="Q115">
        <v>1</v>
      </c>
      <c r="R115">
        <v>1</v>
      </c>
      <c r="S115">
        <v>15</v>
      </c>
      <c r="T115" t="s">
        <v>15</v>
      </c>
      <c r="U115">
        <v>0</v>
      </c>
      <c r="V115">
        <v>0</v>
      </c>
      <c r="W115">
        <v>0</v>
      </c>
      <c r="X115">
        <v>0</v>
      </c>
      <c r="Y115">
        <v>4</v>
      </c>
      <c r="Z115">
        <v>4</v>
      </c>
      <c r="AA115">
        <v>4</v>
      </c>
      <c r="AB115" t="s">
        <v>15</v>
      </c>
      <c r="AC115" t="s">
        <v>15</v>
      </c>
      <c r="AD115" t="s">
        <v>14</v>
      </c>
      <c r="AE115" t="s">
        <v>15</v>
      </c>
      <c r="AF115"/>
      <c r="AG115">
        <f>Table3[[#This Row],[Goal targeted]]*Table3[[#This Row],[Scored]]*2+Table3[[#This Row],[1pt - Scored]]*1+Table3[[#This Row],[2pt - Scored]]*2+Table3[[#This Row],[3pt - Scored]]*3+Table3[[#This Row],[Scored2]]*10</f>
        <v>22</v>
      </c>
      <c r="AH115"/>
      <c r="AI115">
        <f ca="1">AVERAGE(AG115:OFFSET(AG115, COUNTIF(G:G, $A115)-1, 0))</f>
        <v>28.5</v>
      </c>
    </row>
    <row r="116" spans="1:35">
      <c r="A116">
        <v>604</v>
      </c>
      <c r="B116">
        <v>48</v>
      </c>
      <c r="C116" t="s">
        <v>42</v>
      </c>
      <c r="D116">
        <v>1</v>
      </c>
      <c r="E116"/>
      <c r="F116">
        <v>2</v>
      </c>
      <c r="G116">
        <v>2</v>
      </c>
      <c r="H116">
        <v>0</v>
      </c>
      <c r="I116"/>
      <c r="J116">
        <v>0</v>
      </c>
      <c r="K116">
        <v>6</v>
      </c>
      <c r="L116"/>
      <c r="M116">
        <v>5</v>
      </c>
      <c r="N116">
        <v>0</v>
      </c>
      <c r="O116"/>
      <c r="P116">
        <v>0</v>
      </c>
      <c r="Q116">
        <v>1</v>
      </c>
      <c r="R116">
        <v>1</v>
      </c>
      <c r="S116">
        <v>5</v>
      </c>
      <c r="T116" t="s">
        <v>15</v>
      </c>
      <c r="U116">
        <v>0</v>
      </c>
      <c r="V116">
        <v>0</v>
      </c>
      <c r="W116">
        <v>0</v>
      </c>
      <c r="X116">
        <v>2</v>
      </c>
      <c r="Y116">
        <v>5</v>
      </c>
      <c r="Z116">
        <v>4</v>
      </c>
      <c r="AA116">
        <v>2</v>
      </c>
      <c r="AB116" t="s">
        <v>15</v>
      </c>
      <c r="AC116" t="s">
        <v>15</v>
      </c>
      <c r="AD116" t="s">
        <v>14</v>
      </c>
      <c r="AE116" t="s">
        <v>15</v>
      </c>
      <c r="AF116" t="s">
        <v>312</v>
      </c>
      <c r="AG116">
        <f>Table3[[#This Row],[Goal targeted]]*Table3[[#This Row],[Scored]]*2+Table3[[#This Row],[1pt - Scored]]*1+Table3[[#This Row],[2pt - Scored]]*2+Table3[[#This Row],[3pt - Scored]]*3+Table3[[#This Row],[Scored2]]*10</f>
        <v>28</v>
      </c>
      <c r="AH116"/>
      <c r="AI116"/>
    </row>
    <row r="117" spans="1:35" hidden="1">
      <c r="A117">
        <v>3501</v>
      </c>
      <c r="B117">
        <v>61</v>
      </c>
      <c r="C117" t="s">
        <v>45</v>
      </c>
      <c r="D117">
        <v>1</v>
      </c>
      <c r="E117" t="e">
        <f>[1]!Table3[[#This Row],[Missed]]+[1]!Table3[[#This Row],[Scored]]</f>
        <v>#REF!</v>
      </c>
      <c r="F117">
        <v>2</v>
      </c>
      <c r="G117">
        <v>3</v>
      </c>
      <c r="H117">
        <v>0</v>
      </c>
      <c r="I117" t="e">
        <f>[1]!Table3[[#This Row],[1pt - Missed]]+[1]!Table3[[#This Row],[1pt - Scored]]</f>
        <v>#REF!</v>
      </c>
      <c r="J117">
        <v>0</v>
      </c>
      <c r="K117">
        <v>0</v>
      </c>
      <c r="L117" t="e">
        <f>[1]!Table3[[#This Row],[1pt - Missed]]+[1]!Table3[[#This Row],[1pt - Scored]]</f>
        <v>#REF!</v>
      </c>
      <c r="M117">
        <v>0</v>
      </c>
      <c r="N117">
        <v>0</v>
      </c>
      <c r="O117" t="e">
        <f>[1]!Table3[[#This Row],[3pt - Missed]]+[1]!Table3[[#This Row],[3pt - Scored]]</f>
        <v>#REF!</v>
      </c>
      <c r="P117">
        <v>0</v>
      </c>
      <c r="Q117">
        <v>1</v>
      </c>
      <c r="R117">
        <v>1</v>
      </c>
      <c r="S117">
        <v>5</v>
      </c>
      <c r="T117" t="s">
        <v>14</v>
      </c>
      <c r="U117">
        <v>1</v>
      </c>
      <c r="V117">
        <v>2</v>
      </c>
      <c r="W117">
        <v>5</v>
      </c>
      <c r="X117">
        <v>2</v>
      </c>
      <c r="Y117">
        <v>2</v>
      </c>
      <c r="Z117">
        <v>4</v>
      </c>
      <c r="AA117">
        <v>3</v>
      </c>
      <c r="AB117" t="s">
        <v>14</v>
      </c>
      <c r="AC117" t="s">
        <v>15</v>
      </c>
      <c r="AD117" t="s">
        <v>15</v>
      </c>
      <c r="AE117" t="s">
        <v>15</v>
      </c>
      <c r="AF117" t="s">
        <v>278</v>
      </c>
      <c r="AG117">
        <f>Table3[[#This Row],[Goal targeted]]*Table3[[#This Row],[Scored]]*2+Table3[[#This Row],[1pt - Scored]]*1+Table3[[#This Row],[2pt - Scored]]*2+Table3[[#This Row],[3pt - Scored]]*3+Table3[[#This Row],[Scored2]]*10</f>
        <v>22</v>
      </c>
      <c r="AH117"/>
      <c r="AI117">
        <f ca="1">AVERAGE(AG117:OFFSET(AG117, COUNTIF(G:G, $A117)-1, 0))</f>
        <v>25</v>
      </c>
    </row>
    <row r="118" spans="1:35" hidden="1">
      <c r="A118">
        <v>4543</v>
      </c>
      <c r="B118">
        <v>42</v>
      </c>
      <c r="C118" t="s">
        <v>45</v>
      </c>
      <c r="D118">
        <v>1</v>
      </c>
      <c r="E118">
        <f>Table3[[#This Row],[Missed]]+Table3[[#This Row],[Scored]]</f>
        <v>3</v>
      </c>
      <c r="F118">
        <v>2</v>
      </c>
      <c r="G118">
        <v>2</v>
      </c>
      <c r="H118">
        <v>0</v>
      </c>
      <c r="I118">
        <f>Table3[[#This Row],[1pt - Missed]]+Table3[[#This Row],[1pt - Scored]]</f>
        <v>0</v>
      </c>
      <c r="J118">
        <v>0</v>
      </c>
      <c r="K118">
        <v>1</v>
      </c>
      <c r="L118">
        <f>Table3[[#This Row],[1pt - Missed]]+Table3[[#This Row],[1pt - Scored]]</f>
        <v>0</v>
      </c>
      <c r="M118">
        <v>1</v>
      </c>
      <c r="N118">
        <v>0</v>
      </c>
      <c r="O118">
        <f>Table3[[#This Row],[3pt - Missed]]+Table3[[#This Row],[3pt - Scored]]</f>
        <v>0</v>
      </c>
      <c r="P118">
        <v>0</v>
      </c>
      <c r="Q118">
        <v>1</v>
      </c>
      <c r="R118">
        <v>1</v>
      </c>
      <c r="S118">
        <v>0</v>
      </c>
      <c r="T118" t="s">
        <v>14</v>
      </c>
      <c r="U118">
        <v>0</v>
      </c>
      <c r="V118">
        <v>0</v>
      </c>
      <c r="W118">
        <v>0</v>
      </c>
      <c r="X118">
        <v>2</v>
      </c>
      <c r="Y118">
        <v>3</v>
      </c>
      <c r="Z118">
        <v>2</v>
      </c>
      <c r="AA118">
        <v>2</v>
      </c>
      <c r="AB118" t="s">
        <v>14</v>
      </c>
      <c r="AC118" t="s">
        <v>15</v>
      </c>
      <c r="AD118" t="s">
        <v>15</v>
      </c>
      <c r="AE118" t="s">
        <v>15</v>
      </c>
      <c r="AF118"/>
      <c r="AG118">
        <f>Table3[[#This Row],[Goal targeted]]*Table3[[#This Row],[Scored]]*2+Table3[[#This Row],[1pt - Scored]]*1+Table3[[#This Row],[2pt - Scored]]*2+Table3[[#This Row],[3pt - Scored]]*3+Table3[[#This Row],[Scored2]]*10</f>
        <v>20</v>
      </c>
      <c r="AH118"/>
      <c r="AI118"/>
    </row>
    <row r="119" spans="1:35" hidden="1">
      <c r="A119">
        <v>3256</v>
      </c>
      <c r="B119">
        <v>33</v>
      </c>
      <c r="C119" t="s">
        <v>46</v>
      </c>
      <c r="D119">
        <v>1</v>
      </c>
      <c r="E119">
        <f>Table3[[#This Row],[Missed]]+Table3[[#This Row],[Scored]]</f>
        <v>3</v>
      </c>
      <c r="F119">
        <v>2</v>
      </c>
      <c r="G119">
        <v>3</v>
      </c>
      <c r="H119">
        <v>0</v>
      </c>
      <c r="I119">
        <f>Table3[[#This Row],[1pt - Missed]]+Table3[[#This Row],[1pt - Scored]]</f>
        <v>3</v>
      </c>
      <c r="J119">
        <v>3</v>
      </c>
      <c r="K119">
        <v>0</v>
      </c>
      <c r="L119">
        <f>Table3[[#This Row],[1pt - Missed]]+Table3[[#This Row],[1pt - Scored]]</f>
        <v>3</v>
      </c>
      <c r="M119">
        <v>0</v>
      </c>
      <c r="N119">
        <v>0</v>
      </c>
      <c r="O119">
        <f>Table3[[#This Row],[3pt - Missed]]+Table3[[#This Row],[3pt - Scored]]</f>
        <v>0</v>
      </c>
      <c r="P119">
        <v>0</v>
      </c>
      <c r="Q119">
        <v>1</v>
      </c>
      <c r="R119">
        <v>0</v>
      </c>
      <c r="S119">
        <v>7</v>
      </c>
      <c r="T119" t="s">
        <v>15</v>
      </c>
      <c r="U119">
        <v>0</v>
      </c>
      <c r="V119">
        <v>4</v>
      </c>
      <c r="W119">
        <v>3</v>
      </c>
      <c r="X119">
        <v>2</v>
      </c>
      <c r="Y119">
        <v>4</v>
      </c>
      <c r="Z119">
        <v>2</v>
      </c>
      <c r="AA119">
        <v>3</v>
      </c>
      <c r="AB119" t="s">
        <v>15</v>
      </c>
      <c r="AC119" t="s">
        <v>15</v>
      </c>
      <c r="AD119" t="s">
        <v>14</v>
      </c>
      <c r="AE119" t="s">
        <v>15</v>
      </c>
      <c r="AF119" t="s">
        <v>178</v>
      </c>
      <c r="AG119">
        <f>Table3[[#This Row],[Goal targeted]]*Table3[[#This Row],[Scored]]*2+Table3[[#This Row],[1pt - Scored]]*1+Table3[[#This Row],[2pt - Scored]]*2+Table3[[#This Row],[3pt - Scored]]*3+Table3[[#This Row],[Scored2]]*10</f>
        <v>15</v>
      </c>
      <c r="AH119"/>
      <c r="AI119"/>
    </row>
    <row r="120" spans="1:35" hidden="1">
      <c r="A120">
        <v>1072</v>
      </c>
      <c r="B120">
        <v>64</v>
      </c>
      <c r="C120" t="s">
        <v>44</v>
      </c>
      <c r="D120">
        <v>1</v>
      </c>
      <c r="E120">
        <f>Table3[[#This Row],[Missed]]+Table3[[#This Row],[Scored]]</f>
        <v>3</v>
      </c>
      <c r="F120">
        <v>2</v>
      </c>
      <c r="G120">
        <v>2</v>
      </c>
      <c r="H120">
        <v>0</v>
      </c>
      <c r="I120">
        <f>Table3[[#This Row],[1pt - Missed]]+Table3[[#This Row],[1pt - Scored]]</f>
        <v>0</v>
      </c>
      <c r="J120">
        <v>0</v>
      </c>
      <c r="K120">
        <v>0</v>
      </c>
      <c r="L120">
        <f>Table3[[#This Row],[1pt - Missed]]+Table3[[#This Row],[1pt - Scored]]</f>
        <v>0</v>
      </c>
      <c r="M120">
        <v>0</v>
      </c>
      <c r="N120">
        <v>0</v>
      </c>
      <c r="O120">
        <f>Table3[[#This Row],[3pt - Missed]]+Table3[[#This Row],[3pt - Scored]]</f>
        <v>0</v>
      </c>
      <c r="P120">
        <v>0</v>
      </c>
      <c r="Q120">
        <v>0</v>
      </c>
      <c r="R120">
        <v>0</v>
      </c>
      <c r="S120">
        <v>0</v>
      </c>
      <c r="T120"/>
      <c r="U120">
        <v>0</v>
      </c>
      <c r="V120">
        <v>0</v>
      </c>
      <c r="W120">
        <v>0</v>
      </c>
      <c r="X120">
        <v>0</v>
      </c>
      <c r="Y120"/>
      <c r="Z120"/>
      <c r="AA120"/>
      <c r="AB120" t="s">
        <v>15</v>
      </c>
      <c r="AC120" t="s">
        <v>15</v>
      </c>
      <c r="AD120" t="s">
        <v>15</v>
      </c>
      <c r="AE120" t="s">
        <v>15</v>
      </c>
      <c r="AF120" t="s">
        <v>225</v>
      </c>
      <c r="AG120">
        <f>Table3[[#This Row],[Goal targeted]]*Table3[[#This Row],[Scored]]*2+Table3[[#This Row],[1pt - Scored]]*1+Table3[[#This Row],[2pt - Scored]]*2+Table3[[#This Row],[3pt - Scored]]*3+Table3[[#This Row],[Scored2]]*10</f>
        <v>8</v>
      </c>
      <c r="AH120"/>
      <c r="AI120"/>
    </row>
    <row r="121" spans="1:35" hidden="1">
      <c r="A121">
        <v>2035</v>
      </c>
      <c r="B121">
        <v>10</v>
      </c>
      <c r="C121" t="s">
        <v>46</v>
      </c>
      <c r="D121">
        <v>1</v>
      </c>
      <c r="E121">
        <f>Table3[[#This Row],[Missed]]+Table3[[#This Row],[Scored]]</f>
        <v>3</v>
      </c>
      <c r="F121">
        <v>2</v>
      </c>
      <c r="G121">
        <v>3</v>
      </c>
      <c r="H121">
        <v>0</v>
      </c>
      <c r="I121">
        <f>Table3[[#This Row],[1pt - Missed]]+Table3[[#This Row],[1pt - Scored]]</f>
        <v>0</v>
      </c>
      <c r="J121">
        <v>0</v>
      </c>
      <c r="K121">
        <v>0</v>
      </c>
      <c r="L121">
        <f>Table3[[#This Row],[1pt - Missed]]+Table3[[#This Row],[1pt - Scored]]</f>
        <v>0</v>
      </c>
      <c r="M121">
        <v>0</v>
      </c>
      <c r="N121">
        <v>0</v>
      </c>
      <c r="O121">
        <f>Table3[[#This Row],[3pt - Missed]]+Table3[[#This Row],[3pt - Scored]]</f>
        <v>0</v>
      </c>
      <c r="P121">
        <v>0</v>
      </c>
      <c r="Q121">
        <v>1</v>
      </c>
      <c r="R121">
        <v>1</v>
      </c>
      <c r="S121">
        <v>2</v>
      </c>
      <c r="T121" t="s">
        <v>15</v>
      </c>
      <c r="U121">
        <v>0</v>
      </c>
      <c r="V121">
        <v>1</v>
      </c>
      <c r="W121">
        <v>4</v>
      </c>
      <c r="X121">
        <v>1</v>
      </c>
      <c r="Y121">
        <v>3</v>
      </c>
      <c r="Z121"/>
      <c r="AA121">
        <v>3</v>
      </c>
      <c r="AB121" t="s">
        <v>15</v>
      </c>
      <c r="AC121" t="s">
        <v>15</v>
      </c>
      <c r="AD121" t="s">
        <v>14</v>
      </c>
      <c r="AE121" t="s">
        <v>15</v>
      </c>
      <c r="AF121" t="s">
        <v>99</v>
      </c>
      <c r="AG121">
        <f>Table3[[#This Row],[Goal targeted]]*Table3[[#This Row],[Scored]]*2+Table3[[#This Row],[1pt - Scored]]*1+Table3[[#This Row],[2pt - Scored]]*2+Table3[[#This Row],[3pt - Scored]]*3+Table3[[#This Row],[Scored2]]*10</f>
        <v>22</v>
      </c>
      <c r="AH121">
        <v>16</v>
      </c>
      <c r="AI121">
        <f ca="1">AVERAGE(AG121:OFFSET(AG121, COUNTIF(A:A, $A121)-1, 0))</f>
        <v>15.714285714285714</v>
      </c>
    </row>
    <row r="122" spans="1:35" hidden="1">
      <c r="A122">
        <v>256</v>
      </c>
      <c r="B122">
        <v>45</v>
      </c>
      <c r="C122" t="s">
        <v>45</v>
      </c>
      <c r="D122">
        <v>1</v>
      </c>
      <c r="E122"/>
      <c r="F122">
        <v>2</v>
      </c>
      <c r="G122">
        <v>2</v>
      </c>
      <c r="H122">
        <v>0</v>
      </c>
      <c r="I122"/>
      <c r="J122">
        <v>0</v>
      </c>
      <c r="K122">
        <v>0</v>
      </c>
      <c r="L122"/>
      <c r="M122">
        <v>0</v>
      </c>
      <c r="N122">
        <v>0</v>
      </c>
      <c r="O122"/>
      <c r="P122">
        <v>0</v>
      </c>
      <c r="Q122">
        <v>1</v>
      </c>
      <c r="R122">
        <v>1</v>
      </c>
      <c r="S122">
        <v>11</v>
      </c>
      <c r="T122" t="s">
        <v>14</v>
      </c>
      <c r="U122">
        <v>0</v>
      </c>
      <c r="V122">
        <v>1</v>
      </c>
      <c r="W122">
        <v>1</v>
      </c>
      <c r="X122">
        <v>1</v>
      </c>
      <c r="Y122">
        <v>2</v>
      </c>
      <c r="Z122">
        <v>1</v>
      </c>
      <c r="AA122">
        <v>4</v>
      </c>
      <c r="AB122" t="s">
        <v>15</v>
      </c>
      <c r="AC122" t="s">
        <v>15</v>
      </c>
      <c r="AD122" t="s">
        <v>15</v>
      </c>
      <c r="AE122" t="s">
        <v>15</v>
      </c>
      <c r="AF122" t="s">
        <v>300</v>
      </c>
      <c r="AG122">
        <f>Table3[[#This Row],[Goal targeted]]*Table3[[#This Row],[Scored]]*2+Table3[[#This Row],[1pt - Scored]]*1+Table3[[#This Row],[2pt - Scored]]*2+Table3[[#This Row],[3pt - Scored]]*3+Table3[[#This Row],[Scored2]]*10</f>
        <v>18</v>
      </c>
      <c r="AH122"/>
      <c r="AI122"/>
    </row>
    <row r="123" spans="1:35">
      <c r="A123">
        <v>604</v>
      </c>
      <c r="B123">
        <v>24</v>
      </c>
      <c r="C123" t="s">
        <v>44</v>
      </c>
      <c r="D123">
        <v>1</v>
      </c>
      <c r="E123">
        <f>Table3[[#This Row],[Missed]]+Table3[[#This Row],[Scored]]</f>
        <v>3</v>
      </c>
      <c r="F123">
        <v>2</v>
      </c>
      <c r="G123">
        <v>3</v>
      </c>
      <c r="H123">
        <v>0</v>
      </c>
      <c r="I123">
        <f>Table3[[#This Row],[1pt - Missed]]+Table3[[#This Row],[1pt - Scored]]</f>
        <v>0</v>
      </c>
      <c r="J123">
        <v>0</v>
      </c>
      <c r="K123">
        <v>0</v>
      </c>
      <c r="L123">
        <f>Table3[[#This Row],[1pt - Missed]]+Table3[[#This Row],[1pt - Scored]]</f>
        <v>0</v>
      </c>
      <c r="M123">
        <v>0</v>
      </c>
      <c r="N123">
        <v>0</v>
      </c>
      <c r="O123">
        <f>Table3[[#This Row],[3pt - Missed]]+Table3[[#This Row],[3pt - Scored]]</f>
        <v>0</v>
      </c>
      <c r="P123">
        <v>0</v>
      </c>
      <c r="Q123">
        <v>1</v>
      </c>
      <c r="R123">
        <v>1</v>
      </c>
      <c r="S123">
        <v>0</v>
      </c>
      <c r="T123" t="s">
        <v>15</v>
      </c>
      <c r="U123">
        <v>0</v>
      </c>
      <c r="V123">
        <v>3</v>
      </c>
      <c r="W123">
        <v>4</v>
      </c>
      <c r="X123">
        <v>2</v>
      </c>
      <c r="Y123">
        <v>2</v>
      </c>
      <c r="Z123">
        <v>4</v>
      </c>
      <c r="AA123">
        <v>2</v>
      </c>
      <c r="AB123" t="s">
        <v>15</v>
      </c>
      <c r="AC123" t="s">
        <v>15</v>
      </c>
      <c r="AD123" t="s">
        <v>15</v>
      </c>
      <c r="AE123" t="s">
        <v>15</v>
      </c>
      <c r="AF123" t="s">
        <v>136</v>
      </c>
      <c r="AG123">
        <f>Table3[[#This Row],[Goal targeted]]*Table3[[#This Row],[Scored]]*2+Table3[[#This Row],[1pt - Scored]]*1+Table3[[#This Row],[2pt - Scored]]*2+Table3[[#This Row],[3pt - Scored]]*3+Table3[[#This Row],[Scored2]]*10</f>
        <v>22</v>
      </c>
      <c r="AH123"/>
      <c r="AI123"/>
    </row>
    <row r="124" spans="1:35" hidden="1">
      <c r="A124">
        <v>2761</v>
      </c>
      <c r="B124">
        <v>24</v>
      </c>
      <c r="C124" t="s">
        <v>46</v>
      </c>
      <c r="D124">
        <v>1</v>
      </c>
      <c r="E124">
        <f>Table3[[#This Row],[Missed]]+Table3[[#This Row],[Scored]]</f>
        <v>3</v>
      </c>
      <c r="F124">
        <v>2</v>
      </c>
      <c r="G124">
        <v>3</v>
      </c>
      <c r="H124">
        <v>0</v>
      </c>
      <c r="I124">
        <f>Table3[[#This Row],[1pt - Missed]]+Table3[[#This Row],[1pt - Scored]]</f>
        <v>0</v>
      </c>
      <c r="J124">
        <v>0</v>
      </c>
      <c r="K124">
        <v>0</v>
      </c>
      <c r="L124">
        <f>Table3[[#This Row],[1pt - Missed]]+Table3[[#This Row],[1pt - Scored]]</f>
        <v>0</v>
      </c>
      <c r="M124">
        <v>0</v>
      </c>
      <c r="N124">
        <v>0</v>
      </c>
      <c r="O124">
        <f>Table3[[#This Row],[3pt - Missed]]+Table3[[#This Row],[3pt - Scored]]</f>
        <v>0</v>
      </c>
      <c r="P124">
        <v>0</v>
      </c>
      <c r="Q124">
        <v>1</v>
      </c>
      <c r="R124">
        <v>0</v>
      </c>
      <c r="S124">
        <v>3</v>
      </c>
      <c r="T124" t="s">
        <v>15</v>
      </c>
      <c r="U124">
        <v>0</v>
      </c>
      <c r="V124">
        <v>2</v>
      </c>
      <c r="W124">
        <v>7</v>
      </c>
      <c r="X124">
        <v>1</v>
      </c>
      <c r="Y124">
        <v>3</v>
      </c>
      <c r="Z124">
        <v>4</v>
      </c>
      <c r="AA124">
        <v>1</v>
      </c>
      <c r="AB124" t="s">
        <v>15</v>
      </c>
      <c r="AC124" t="s">
        <v>15</v>
      </c>
      <c r="AD124" t="s">
        <v>15</v>
      </c>
      <c r="AE124" t="s">
        <v>15</v>
      </c>
      <c r="AF124" t="s">
        <v>140</v>
      </c>
      <c r="AG124">
        <f>Table3[[#This Row],[Goal targeted]]*Table3[[#This Row],[Scored]]*2+Table3[[#This Row],[1pt - Scored]]*1+Table3[[#This Row],[2pt - Scored]]*2+Table3[[#This Row],[3pt - Scored]]*3+Table3[[#This Row],[Scored2]]*10</f>
        <v>12</v>
      </c>
      <c r="AH124"/>
      <c r="AI124"/>
    </row>
    <row r="125" spans="1:35" hidden="1">
      <c r="A125">
        <v>3501</v>
      </c>
      <c r="B125">
        <v>41</v>
      </c>
      <c r="C125" t="s">
        <v>46</v>
      </c>
      <c r="D125">
        <v>1</v>
      </c>
      <c r="E125">
        <f>Table3[[#This Row],[Missed]]+Table3[[#This Row],[Scored]]</f>
        <v>3</v>
      </c>
      <c r="F125">
        <v>2</v>
      </c>
      <c r="G125">
        <v>3</v>
      </c>
      <c r="H125">
        <v>0</v>
      </c>
      <c r="I125">
        <f>Table3[[#This Row],[1pt - Missed]]+Table3[[#This Row],[1pt - Scored]]</f>
        <v>0</v>
      </c>
      <c r="J125">
        <v>0</v>
      </c>
      <c r="K125">
        <v>0</v>
      </c>
      <c r="L125">
        <f>Table3[[#This Row],[1pt - Missed]]+Table3[[#This Row],[1pt - Scored]]</f>
        <v>0</v>
      </c>
      <c r="M125">
        <v>0</v>
      </c>
      <c r="N125">
        <v>0</v>
      </c>
      <c r="O125">
        <f>Table3[[#This Row],[3pt - Missed]]+Table3[[#This Row],[3pt - Scored]]</f>
        <v>0</v>
      </c>
      <c r="P125">
        <v>0</v>
      </c>
      <c r="Q125">
        <v>0</v>
      </c>
      <c r="R125">
        <v>0</v>
      </c>
      <c r="S125">
        <v>0</v>
      </c>
      <c r="T125" t="s">
        <v>14</v>
      </c>
      <c r="U125">
        <v>0</v>
      </c>
      <c r="V125">
        <v>1</v>
      </c>
      <c r="W125">
        <v>1</v>
      </c>
      <c r="X125">
        <v>1</v>
      </c>
      <c r="Y125">
        <v>4</v>
      </c>
      <c r="Z125">
        <v>4</v>
      </c>
      <c r="AA125">
        <v>2</v>
      </c>
      <c r="AB125" t="s">
        <v>14</v>
      </c>
      <c r="AC125" t="s">
        <v>15</v>
      </c>
      <c r="AD125" t="s">
        <v>15</v>
      </c>
      <c r="AE125" t="s">
        <v>15</v>
      </c>
      <c r="AF125" t="s">
        <v>215</v>
      </c>
      <c r="AG125">
        <f>Table3[[#This Row],[Goal targeted]]*Table3[[#This Row],[Scored]]*2+Table3[[#This Row],[1pt - Scored]]*1+Table3[[#This Row],[2pt - Scored]]*2+Table3[[#This Row],[3pt - Scored]]*3+Table3[[#This Row],[Scored2]]*10</f>
        <v>12</v>
      </c>
      <c r="AH125"/>
      <c r="AI125"/>
    </row>
    <row r="126" spans="1:35" hidden="1">
      <c r="A126">
        <v>2761</v>
      </c>
      <c r="B126">
        <v>42</v>
      </c>
      <c r="C126" t="s">
        <v>46</v>
      </c>
      <c r="D126">
        <v>1</v>
      </c>
      <c r="E126">
        <f>Table3[[#This Row],[Missed]]+Table3[[#This Row],[Scored]]</f>
        <v>3</v>
      </c>
      <c r="F126">
        <v>2</v>
      </c>
      <c r="G126">
        <v>3</v>
      </c>
      <c r="H126">
        <v>0</v>
      </c>
      <c r="I126">
        <f>Table3[[#This Row],[1pt - Missed]]+Table3[[#This Row],[1pt - Scored]]</f>
        <v>0</v>
      </c>
      <c r="J126">
        <v>0</v>
      </c>
      <c r="K126">
        <v>0</v>
      </c>
      <c r="L126">
        <f>Table3[[#This Row],[1pt - Missed]]+Table3[[#This Row],[1pt - Scored]]</f>
        <v>0</v>
      </c>
      <c r="M126">
        <v>0</v>
      </c>
      <c r="N126">
        <v>0</v>
      </c>
      <c r="O126">
        <f>Table3[[#This Row],[3pt - Missed]]+Table3[[#This Row],[3pt - Scored]]</f>
        <v>0</v>
      </c>
      <c r="P126">
        <v>0</v>
      </c>
      <c r="Q126">
        <v>0</v>
      </c>
      <c r="R126">
        <v>0</v>
      </c>
      <c r="S126">
        <v>0</v>
      </c>
      <c r="T126" t="s">
        <v>15</v>
      </c>
      <c r="U126">
        <v>0</v>
      </c>
      <c r="V126">
        <v>0</v>
      </c>
      <c r="W126">
        <v>0</v>
      </c>
      <c r="X126">
        <v>1</v>
      </c>
      <c r="Y126">
        <v>2</v>
      </c>
      <c r="Z126">
        <v>3</v>
      </c>
      <c r="AA126">
        <v>1</v>
      </c>
      <c r="AB126" t="s">
        <v>15</v>
      </c>
      <c r="AC126" t="s">
        <v>15</v>
      </c>
      <c r="AD126" t="s">
        <v>15</v>
      </c>
      <c r="AE126" t="s">
        <v>15</v>
      </c>
      <c r="AF126" t="s">
        <v>216</v>
      </c>
      <c r="AG126">
        <f>Table3[[#This Row],[Goal targeted]]*Table3[[#This Row],[Scored]]*2+Table3[[#This Row],[1pt - Scored]]*1+Table3[[#This Row],[2pt - Scored]]*2+Table3[[#This Row],[3pt - Scored]]*3+Table3[[#This Row],[Scored2]]*10</f>
        <v>12</v>
      </c>
      <c r="AH126"/>
      <c r="AI126"/>
    </row>
    <row r="127" spans="1:35" hidden="1">
      <c r="A127">
        <v>668</v>
      </c>
      <c r="B127">
        <v>47</v>
      </c>
      <c r="C127" t="s">
        <v>45</v>
      </c>
      <c r="D127">
        <v>1</v>
      </c>
      <c r="E127"/>
      <c r="F127">
        <v>2</v>
      </c>
      <c r="G127">
        <v>3</v>
      </c>
      <c r="H127">
        <v>0</v>
      </c>
      <c r="I127"/>
      <c r="J127">
        <v>0</v>
      </c>
      <c r="K127">
        <v>0</v>
      </c>
      <c r="L127"/>
      <c r="M127">
        <v>0</v>
      </c>
      <c r="N127">
        <v>0</v>
      </c>
      <c r="O127"/>
      <c r="P127">
        <v>0</v>
      </c>
      <c r="Q127">
        <v>0</v>
      </c>
      <c r="R127">
        <v>0</v>
      </c>
      <c r="S127"/>
      <c r="T127" t="s">
        <v>15</v>
      </c>
      <c r="U127">
        <v>0</v>
      </c>
      <c r="V127">
        <v>0</v>
      </c>
      <c r="W127">
        <v>0</v>
      </c>
      <c r="X127">
        <v>2</v>
      </c>
      <c r="Y127">
        <v>2</v>
      </c>
      <c r="Z127"/>
      <c r="AA127">
        <v>5</v>
      </c>
      <c r="AB127" t="s">
        <v>14</v>
      </c>
      <c r="AC127" t="s">
        <v>15</v>
      </c>
      <c r="AD127" t="s">
        <v>14</v>
      </c>
      <c r="AE127" t="s">
        <v>15</v>
      </c>
      <c r="AF127" t="s">
        <v>302</v>
      </c>
      <c r="AG127">
        <f>Table3[[#This Row],[Goal targeted]]*Table3[[#This Row],[Scored]]*2+Table3[[#This Row],[1pt - Scored]]*1+Table3[[#This Row],[2pt - Scored]]*2+Table3[[#This Row],[3pt - Scored]]*3+Table3[[#This Row],[Scored2]]*10</f>
        <v>12</v>
      </c>
      <c r="AH127"/>
      <c r="AI127"/>
    </row>
    <row r="128" spans="1:35" hidden="1">
      <c r="A128">
        <v>256</v>
      </c>
      <c r="B128">
        <v>64</v>
      </c>
      <c r="C128" t="s">
        <v>46</v>
      </c>
      <c r="D128">
        <v>1</v>
      </c>
      <c r="E128">
        <f>Table3[[#This Row],[Missed]]+Table3[[#This Row],[Scored]]</f>
        <v>3</v>
      </c>
      <c r="F128">
        <v>2</v>
      </c>
      <c r="G128">
        <v>2</v>
      </c>
      <c r="H128">
        <v>0</v>
      </c>
      <c r="I128">
        <f>Table3[[#This Row],[1pt - Missed]]+Table3[[#This Row],[1pt - Scored]]</f>
        <v>0</v>
      </c>
      <c r="J128">
        <v>0</v>
      </c>
      <c r="K128">
        <v>2</v>
      </c>
      <c r="L128">
        <f>Table3[[#This Row],[1pt - Missed]]+Table3[[#This Row],[1pt - Scored]]</f>
        <v>0</v>
      </c>
      <c r="M128">
        <v>8</v>
      </c>
      <c r="N128">
        <v>0</v>
      </c>
      <c r="O128">
        <f>Table3[[#This Row],[3pt - Missed]]+Table3[[#This Row],[3pt - Scored]]</f>
        <v>0</v>
      </c>
      <c r="P128">
        <v>0</v>
      </c>
      <c r="Q128">
        <v>1</v>
      </c>
      <c r="R128">
        <v>1</v>
      </c>
      <c r="S128">
        <v>4</v>
      </c>
      <c r="T128"/>
      <c r="U128">
        <v>0</v>
      </c>
      <c r="V128">
        <v>0</v>
      </c>
      <c r="W128">
        <v>0</v>
      </c>
      <c r="X128">
        <v>0</v>
      </c>
      <c r="Y128">
        <v>2</v>
      </c>
      <c r="Z128"/>
      <c r="AA128">
        <v>2</v>
      </c>
      <c r="AB128" t="s">
        <v>15</v>
      </c>
      <c r="AC128" t="s">
        <v>15</v>
      </c>
      <c r="AD128" t="s">
        <v>15</v>
      </c>
      <c r="AE128" t="s">
        <v>15</v>
      </c>
      <c r="AF128" t="s">
        <v>229</v>
      </c>
      <c r="AG128">
        <f>Table3[[#This Row],[Goal targeted]]*Table3[[#This Row],[Scored]]*2+Table3[[#This Row],[1pt - Scored]]*1+Table3[[#This Row],[2pt - Scored]]*2+Table3[[#This Row],[3pt - Scored]]*3+Table3[[#This Row],[Scored2]]*10</f>
        <v>34</v>
      </c>
      <c r="AH128"/>
      <c r="AI128"/>
    </row>
    <row r="129" spans="1:35" hidden="1">
      <c r="A129">
        <v>256</v>
      </c>
      <c r="B129">
        <v>16</v>
      </c>
      <c r="C129" t="s">
        <v>45</v>
      </c>
      <c r="D129">
        <v>1</v>
      </c>
      <c r="E129">
        <f>Table3[[#This Row],[Missed]]+Table3[[#This Row],[Scored]]</f>
        <v>3</v>
      </c>
      <c r="F129">
        <v>2</v>
      </c>
      <c r="G129">
        <v>2</v>
      </c>
      <c r="H129">
        <v>0</v>
      </c>
      <c r="I129">
        <f>Table3[[#This Row],[1pt - Missed]]+Table3[[#This Row],[1pt - Scored]]</f>
        <v>0</v>
      </c>
      <c r="J129">
        <v>0</v>
      </c>
      <c r="K129">
        <v>2</v>
      </c>
      <c r="L129">
        <f>Table3[[#This Row],[1pt - Missed]]+Table3[[#This Row],[1pt - Scored]]</f>
        <v>0</v>
      </c>
      <c r="M129">
        <v>6</v>
      </c>
      <c r="N129">
        <v>0</v>
      </c>
      <c r="O129">
        <f>Table3[[#This Row],[3pt - Missed]]+Table3[[#This Row],[3pt - Scored]]</f>
        <v>0</v>
      </c>
      <c r="P129">
        <v>0</v>
      </c>
      <c r="Q129">
        <v>1</v>
      </c>
      <c r="R129">
        <v>1</v>
      </c>
      <c r="S129">
        <v>10</v>
      </c>
      <c r="T129"/>
      <c r="U129">
        <v>0</v>
      </c>
      <c r="V129">
        <v>0</v>
      </c>
      <c r="W129">
        <v>0</v>
      </c>
      <c r="X129">
        <v>0</v>
      </c>
      <c r="Y129">
        <v>2</v>
      </c>
      <c r="Z129">
        <v>3</v>
      </c>
      <c r="AA129">
        <v>5</v>
      </c>
      <c r="AB129" t="s">
        <v>15</v>
      </c>
      <c r="AC129" t="s">
        <v>15</v>
      </c>
      <c r="AD129" t="s">
        <v>15</v>
      </c>
      <c r="AE129" t="s">
        <v>15</v>
      </c>
      <c r="AF129"/>
      <c r="AG129">
        <f>Table3[[#This Row],[Goal targeted]]*Table3[[#This Row],[Scored]]*2+Table3[[#This Row],[1pt - Scored]]*1+Table3[[#This Row],[2pt - Scored]]*2+Table3[[#This Row],[3pt - Scored]]*3+Table3[[#This Row],[Scored2]]*10</f>
        <v>30</v>
      </c>
      <c r="AH129"/>
      <c r="AI129"/>
    </row>
    <row r="130" spans="1:35" hidden="1">
      <c r="A130">
        <v>692</v>
      </c>
      <c r="B130">
        <v>54</v>
      </c>
      <c r="C130" t="s">
        <v>42</v>
      </c>
      <c r="D130">
        <v>1</v>
      </c>
      <c r="E130" t="e">
        <f>[1]!Table3[[#This Row],[Missed]]+[1]!Table3[[#This Row],[Scored]]</f>
        <v>#REF!</v>
      </c>
      <c r="F130">
        <v>2</v>
      </c>
      <c r="G130">
        <v>3</v>
      </c>
      <c r="H130">
        <v>0</v>
      </c>
      <c r="I130" t="e">
        <f>[1]!Table3[[#This Row],[1pt - Missed]]+[1]!Table3[[#This Row],[1pt - Scored]]</f>
        <v>#REF!</v>
      </c>
      <c r="J130">
        <v>0</v>
      </c>
      <c r="K130">
        <v>3</v>
      </c>
      <c r="L130" t="e">
        <f>[1]!Table3[[#This Row],[1pt - Missed]]+[1]!Table3[[#This Row],[1pt - Scored]]</f>
        <v>#REF!</v>
      </c>
      <c r="M130">
        <v>3</v>
      </c>
      <c r="N130">
        <v>0</v>
      </c>
      <c r="O130" t="e">
        <f>[1]!Table3[[#This Row],[3pt - Missed]]+[1]!Table3[[#This Row],[3pt - Scored]]</f>
        <v>#REF!</v>
      </c>
      <c r="P130">
        <v>0</v>
      </c>
      <c r="Q130">
        <v>1</v>
      </c>
      <c r="R130">
        <v>1</v>
      </c>
      <c r="S130">
        <v>5</v>
      </c>
      <c r="T130" t="s">
        <v>15</v>
      </c>
      <c r="U130">
        <v>0</v>
      </c>
      <c r="V130">
        <v>0</v>
      </c>
      <c r="W130">
        <v>0</v>
      </c>
      <c r="X130">
        <v>0</v>
      </c>
      <c r="Y130">
        <v>1</v>
      </c>
      <c r="Z130"/>
      <c r="AA130">
        <v>3</v>
      </c>
      <c r="AB130" t="s">
        <v>15</v>
      </c>
      <c r="AC130" t="s">
        <v>15</v>
      </c>
      <c r="AD130" t="s">
        <v>15</v>
      </c>
      <c r="AE130" t="s">
        <v>15</v>
      </c>
      <c r="AF130" t="s">
        <v>264</v>
      </c>
      <c r="AG130">
        <f>Table3[[#This Row],[Goal targeted]]*Table3[[#This Row],[Scored]]*2+Table3[[#This Row],[1pt - Scored]]*1+Table3[[#This Row],[2pt - Scored]]*2+Table3[[#This Row],[3pt - Scored]]*3+Table3[[#This Row],[Scored2]]*10</f>
        <v>28</v>
      </c>
      <c r="AH130"/>
      <c r="AI130">
        <f ca="1">AVERAGE(AG130:OFFSET(AG130, COUNTIF(G:G, $A130)-1, 0))</f>
        <v>29</v>
      </c>
    </row>
    <row r="131" spans="1:35" hidden="1">
      <c r="A131">
        <v>3933</v>
      </c>
      <c r="B131">
        <v>61</v>
      </c>
      <c r="C131" t="s">
        <v>9</v>
      </c>
      <c r="D131">
        <v>1</v>
      </c>
      <c r="E131">
        <f>Table3[[#This Row],[Missed]]+Table3[[#This Row],[Scored]]</f>
        <v>3</v>
      </c>
      <c r="F131">
        <v>2</v>
      </c>
      <c r="G131">
        <v>3</v>
      </c>
      <c r="H131">
        <v>0</v>
      </c>
      <c r="I131">
        <f>Table3[[#This Row],[1pt - Missed]]+Table3[[#This Row],[1pt - Scored]]</f>
        <v>0</v>
      </c>
      <c r="J131">
        <v>0</v>
      </c>
      <c r="K131">
        <v>0</v>
      </c>
      <c r="L131">
        <f>Table3[[#This Row],[1pt - Missed]]+Table3[[#This Row],[1pt - Scored]]</f>
        <v>0</v>
      </c>
      <c r="M131">
        <v>3</v>
      </c>
      <c r="N131">
        <v>0</v>
      </c>
      <c r="O131">
        <f>Table3[[#This Row],[3pt - Missed]]+Table3[[#This Row],[3pt - Scored]]</f>
        <v>0</v>
      </c>
      <c r="P131">
        <v>0</v>
      </c>
      <c r="Q131">
        <v>1</v>
      </c>
      <c r="R131">
        <v>1</v>
      </c>
      <c r="S131">
        <v>5</v>
      </c>
      <c r="T131" t="s">
        <v>14</v>
      </c>
      <c r="U131">
        <v>0</v>
      </c>
      <c r="V131">
        <v>0</v>
      </c>
      <c r="W131">
        <v>0</v>
      </c>
      <c r="X131">
        <v>0</v>
      </c>
      <c r="Y131">
        <v>2</v>
      </c>
      <c r="Z131">
        <v>3</v>
      </c>
      <c r="AA131">
        <v>2</v>
      </c>
      <c r="AB131" t="s">
        <v>15</v>
      </c>
      <c r="AC131" t="s">
        <v>15</v>
      </c>
      <c r="AD131" t="s">
        <v>15</v>
      </c>
      <c r="AE131" t="s">
        <v>15</v>
      </c>
      <c r="AF131" t="s">
        <v>218</v>
      </c>
      <c r="AG131">
        <f>Table3[[#This Row],[Goal targeted]]*Table3[[#This Row],[Scored]]*2+Table3[[#This Row],[1pt - Scored]]*1+Table3[[#This Row],[2pt - Scored]]*2+Table3[[#This Row],[3pt - Scored]]*3+Table3[[#This Row],[Scored2]]*10</f>
        <v>28</v>
      </c>
      <c r="AH131"/>
      <c r="AI131"/>
    </row>
    <row r="132" spans="1:35" hidden="1">
      <c r="A132">
        <v>2813</v>
      </c>
      <c r="B132">
        <v>26</v>
      </c>
      <c r="C132" t="s">
        <v>45</v>
      </c>
      <c r="D132">
        <v>1</v>
      </c>
      <c r="E132">
        <f>Table3[[#This Row],[Missed]]+Table3[[#This Row],[Scored]]</f>
        <v>3</v>
      </c>
      <c r="F132">
        <v>2</v>
      </c>
      <c r="G132">
        <v>2</v>
      </c>
      <c r="H132">
        <v>0</v>
      </c>
      <c r="I132">
        <f>Table3[[#This Row],[1pt - Missed]]+Table3[[#This Row],[1pt - Scored]]</f>
        <v>0</v>
      </c>
      <c r="J132">
        <v>0</v>
      </c>
      <c r="K132">
        <v>0</v>
      </c>
      <c r="L132">
        <f>Table3[[#This Row],[1pt - Missed]]+Table3[[#This Row],[1pt - Scored]]</f>
        <v>0</v>
      </c>
      <c r="M132">
        <v>0</v>
      </c>
      <c r="N132">
        <v>0</v>
      </c>
      <c r="O132">
        <f>Table3[[#This Row],[3pt - Missed]]+Table3[[#This Row],[3pt - Scored]]</f>
        <v>0</v>
      </c>
      <c r="P132">
        <v>0</v>
      </c>
      <c r="Q132">
        <v>1</v>
      </c>
      <c r="R132">
        <v>1</v>
      </c>
      <c r="S132">
        <v>0</v>
      </c>
      <c r="T132" t="s">
        <v>15</v>
      </c>
      <c r="U132">
        <v>0</v>
      </c>
      <c r="V132">
        <v>0</v>
      </c>
      <c r="W132">
        <v>0</v>
      </c>
      <c r="X132">
        <v>0</v>
      </c>
      <c r="Y132">
        <v>2</v>
      </c>
      <c r="Z132">
        <v>1</v>
      </c>
      <c r="AA132">
        <v>2</v>
      </c>
      <c r="AB132" t="s">
        <v>15</v>
      </c>
      <c r="AC132" t="s">
        <v>15</v>
      </c>
      <c r="AD132" t="s">
        <v>15</v>
      </c>
      <c r="AE132" t="s">
        <v>15</v>
      </c>
      <c r="AF132" t="s">
        <v>148</v>
      </c>
      <c r="AG132">
        <f>Table3[[#This Row],[Goal targeted]]*Table3[[#This Row],[Scored]]*2+Table3[[#This Row],[1pt - Scored]]*1+Table3[[#This Row],[2pt - Scored]]*2+Table3[[#This Row],[3pt - Scored]]*3+Table3[[#This Row],[Scored2]]*10</f>
        <v>18</v>
      </c>
      <c r="AH132"/>
      <c r="AI132"/>
    </row>
    <row r="133" spans="1:35" hidden="1">
      <c r="A133">
        <v>256</v>
      </c>
      <c r="B133">
        <v>35</v>
      </c>
      <c r="C133" t="s">
        <v>42</v>
      </c>
      <c r="D133">
        <v>1</v>
      </c>
      <c r="E133">
        <f>Table3[[#This Row],[Missed]]+Table3[[#This Row],[Scored]]</f>
        <v>3</v>
      </c>
      <c r="F133">
        <v>2</v>
      </c>
      <c r="G133">
        <v>2</v>
      </c>
      <c r="H133">
        <v>0</v>
      </c>
      <c r="I133">
        <f>Table3[[#This Row],[1pt - Missed]]+Table3[[#This Row],[1pt - Scored]]</f>
        <v>0</v>
      </c>
      <c r="J133">
        <v>0</v>
      </c>
      <c r="K133">
        <v>7</v>
      </c>
      <c r="L133">
        <f>Table3[[#This Row],[1pt - Missed]]+Table3[[#This Row],[1pt - Scored]]</f>
        <v>0</v>
      </c>
      <c r="M133">
        <v>5</v>
      </c>
      <c r="N133">
        <v>0</v>
      </c>
      <c r="O133">
        <f>Table3[[#This Row],[3pt - Missed]]+Table3[[#This Row],[3pt - Scored]]</f>
        <v>0</v>
      </c>
      <c r="P133">
        <v>0</v>
      </c>
      <c r="Q133">
        <v>1</v>
      </c>
      <c r="R133">
        <v>0</v>
      </c>
      <c r="S133">
        <v>0</v>
      </c>
      <c r="T133" t="s">
        <v>15</v>
      </c>
      <c r="U133">
        <v>0</v>
      </c>
      <c r="V133">
        <v>0</v>
      </c>
      <c r="W133">
        <v>0</v>
      </c>
      <c r="X133">
        <v>0</v>
      </c>
      <c r="Y133">
        <v>3</v>
      </c>
      <c r="Z133"/>
      <c r="AA133"/>
      <c r="AB133" t="s">
        <v>15</v>
      </c>
      <c r="AC133" t="s">
        <v>15</v>
      </c>
      <c r="AD133" t="s">
        <v>15</v>
      </c>
      <c r="AE133" t="s">
        <v>15</v>
      </c>
      <c r="AF133" t="s">
        <v>168</v>
      </c>
      <c r="AG133">
        <f>Table3[[#This Row],[Goal targeted]]*Table3[[#This Row],[Scored]]*2+Table3[[#This Row],[1pt - Scored]]*1+Table3[[#This Row],[2pt - Scored]]*2+Table3[[#This Row],[3pt - Scored]]*3+Table3[[#This Row],[Scored2]]*10</f>
        <v>18</v>
      </c>
      <c r="AH133"/>
      <c r="AI133"/>
    </row>
    <row r="134" spans="1:35" hidden="1">
      <c r="A134">
        <v>192</v>
      </c>
      <c r="B134">
        <v>62</v>
      </c>
      <c r="C134" t="s">
        <v>44</v>
      </c>
      <c r="D134">
        <v>1</v>
      </c>
      <c r="E134">
        <f>Table3[[#This Row],[Missed]]+Table3[[#This Row],[Scored]]</f>
        <v>3</v>
      </c>
      <c r="F134">
        <v>2</v>
      </c>
      <c r="G134">
        <v>3</v>
      </c>
      <c r="H134">
        <v>0</v>
      </c>
      <c r="I134">
        <f>Table3[[#This Row],[1pt - Missed]]+Table3[[#This Row],[1pt - Scored]]</f>
        <v>0</v>
      </c>
      <c r="J134">
        <v>0</v>
      </c>
      <c r="K134">
        <v>0</v>
      </c>
      <c r="L134">
        <f>Table3[[#This Row],[1pt - Missed]]+Table3[[#This Row],[1pt - Scored]]</f>
        <v>0</v>
      </c>
      <c r="M134">
        <v>0</v>
      </c>
      <c r="N134">
        <v>0</v>
      </c>
      <c r="O134">
        <f>Table3[[#This Row],[3pt - Missed]]+Table3[[#This Row],[3pt - Scored]]</f>
        <v>0</v>
      </c>
      <c r="P134">
        <v>0</v>
      </c>
      <c r="Q134">
        <v>0</v>
      </c>
      <c r="R134">
        <v>0</v>
      </c>
      <c r="S134">
        <v>0</v>
      </c>
      <c r="T134"/>
      <c r="U134">
        <v>0</v>
      </c>
      <c r="V134">
        <v>0</v>
      </c>
      <c r="W134">
        <v>0</v>
      </c>
      <c r="X134">
        <v>0</v>
      </c>
      <c r="Y134"/>
      <c r="Z134"/>
      <c r="AA134"/>
      <c r="AB134" t="s">
        <v>15</v>
      </c>
      <c r="AC134" t="s">
        <v>15</v>
      </c>
      <c r="AD134" t="s">
        <v>15</v>
      </c>
      <c r="AE134" t="s">
        <v>15</v>
      </c>
      <c r="AF134" t="s">
        <v>224</v>
      </c>
      <c r="AG134">
        <f>Table3[[#This Row],[Goal targeted]]*Table3[[#This Row],[Scored]]*2+Table3[[#This Row],[1pt - Scored]]*1+Table3[[#This Row],[2pt - Scored]]*2+Table3[[#This Row],[3pt - Scored]]*3+Table3[[#This Row],[Scored2]]*10</f>
        <v>12</v>
      </c>
      <c r="AH134"/>
      <c r="AI134"/>
    </row>
    <row r="135" spans="1:35" hidden="1">
      <c r="A135">
        <v>2085</v>
      </c>
      <c r="B135">
        <v>23</v>
      </c>
      <c r="C135" t="s">
        <v>45</v>
      </c>
      <c r="D135">
        <v>1</v>
      </c>
      <c r="E135">
        <f>Table3[[#This Row],[Missed]]+Table3[[#This Row],[Scored]]</f>
        <v>3</v>
      </c>
      <c r="F135">
        <v>2</v>
      </c>
      <c r="G135">
        <v>3</v>
      </c>
      <c r="H135">
        <v>0</v>
      </c>
      <c r="I135">
        <f>Table3[[#This Row],[1pt - Missed]]+Table3[[#This Row],[1pt - Scored]]</f>
        <v>0</v>
      </c>
      <c r="J135">
        <v>0</v>
      </c>
      <c r="K135">
        <v>0</v>
      </c>
      <c r="L135">
        <f>Table3[[#This Row],[1pt - Missed]]+Table3[[#This Row],[1pt - Scored]]</f>
        <v>0</v>
      </c>
      <c r="M135">
        <v>0</v>
      </c>
      <c r="N135">
        <v>0</v>
      </c>
      <c r="O135">
        <f>Table3[[#This Row],[3pt - Missed]]+Table3[[#This Row],[3pt - Scored]]</f>
        <v>0</v>
      </c>
      <c r="P135">
        <v>0</v>
      </c>
      <c r="Q135">
        <v>0</v>
      </c>
      <c r="R135">
        <v>0</v>
      </c>
      <c r="S135">
        <v>0</v>
      </c>
      <c r="T135" t="s">
        <v>14</v>
      </c>
      <c r="U135">
        <v>0</v>
      </c>
      <c r="V135">
        <v>0</v>
      </c>
      <c r="W135">
        <v>0</v>
      </c>
      <c r="X135">
        <v>0</v>
      </c>
      <c r="Y135">
        <v>3</v>
      </c>
      <c r="Z135">
        <v>1</v>
      </c>
      <c r="AA135">
        <v>2</v>
      </c>
      <c r="AB135" t="s">
        <v>15</v>
      </c>
      <c r="AC135" t="s">
        <v>15</v>
      </c>
      <c r="AD135" t="s">
        <v>15</v>
      </c>
      <c r="AE135" t="s">
        <v>15</v>
      </c>
      <c r="AF135"/>
      <c r="AG135">
        <f>Table3[[#This Row],[Goal targeted]]*Table3[[#This Row],[Scored]]*2+Table3[[#This Row],[1pt - Scored]]*1+Table3[[#This Row],[2pt - Scored]]*2+Table3[[#This Row],[3pt - Scored]]*3+Table3[[#This Row],[Scored2]]*10</f>
        <v>12</v>
      </c>
      <c r="AH135"/>
      <c r="AI135"/>
    </row>
    <row r="136" spans="1:35" hidden="1">
      <c r="A136">
        <v>2085</v>
      </c>
      <c r="B136">
        <v>42</v>
      </c>
      <c r="C136" t="s">
        <v>42</v>
      </c>
      <c r="D136">
        <v>1</v>
      </c>
      <c r="E136">
        <f>Table3[[#This Row],[Missed]]+Table3[[#This Row],[Scored]]</f>
        <v>3</v>
      </c>
      <c r="F136">
        <v>2</v>
      </c>
      <c r="G136">
        <v>3</v>
      </c>
      <c r="H136">
        <v>0</v>
      </c>
      <c r="I136">
        <f>Table3[[#This Row],[1pt - Missed]]+Table3[[#This Row],[1pt - Scored]]</f>
        <v>0</v>
      </c>
      <c r="J136">
        <v>0</v>
      </c>
      <c r="K136">
        <v>0</v>
      </c>
      <c r="L136">
        <f>Table3[[#This Row],[1pt - Missed]]+Table3[[#This Row],[1pt - Scored]]</f>
        <v>0</v>
      </c>
      <c r="M136">
        <v>0</v>
      </c>
      <c r="N136">
        <v>0</v>
      </c>
      <c r="O136">
        <f>Table3[[#This Row],[3pt - Missed]]+Table3[[#This Row],[3pt - Scored]]</f>
        <v>0</v>
      </c>
      <c r="P136">
        <v>0</v>
      </c>
      <c r="Q136">
        <v>0</v>
      </c>
      <c r="R136">
        <v>0</v>
      </c>
      <c r="S136">
        <v>0</v>
      </c>
      <c r="T136" t="s">
        <v>14</v>
      </c>
      <c r="U136">
        <v>0</v>
      </c>
      <c r="V136">
        <v>0</v>
      </c>
      <c r="W136">
        <v>0</v>
      </c>
      <c r="X136">
        <v>0</v>
      </c>
      <c r="Y136">
        <v>1</v>
      </c>
      <c r="Z136"/>
      <c r="AA136">
        <v>2</v>
      </c>
      <c r="AB136" t="s">
        <v>14</v>
      </c>
      <c r="AC136" t="s">
        <v>15</v>
      </c>
      <c r="AD136" t="s">
        <v>15</v>
      </c>
      <c r="AE136" t="s">
        <v>15</v>
      </c>
      <c r="AF136" t="s">
        <v>204</v>
      </c>
      <c r="AG136">
        <f>Table3[[#This Row],[Goal targeted]]*Table3[[#This Row],[Scored]]*2+Table3[[#This Row],[1pt - Scored]]*1+Table3[[#This Row],[2pt - Scored]]*2+Table3[[#This Row],[3pt - Scored]]*3+Table3[[#This Row],[Scored2]]*10</f>
        <v>12</v>
      </c>
      <c r="AH136"/>
      <c r="AI136"/>
    </row>
    <row r="137" spans="1:35" hidden="1">
      <c r="A137">
        <v>3995</v>
      </c>
      <c r="B137">
        <v>34</v>
      </c>
      <c r="C137" t="s">
        <v>46</v>
      </c>
      <c r="D137">
        <v>1</v>
      </c>
      <c r="E137">
        <f>Table3[[#This Row],[Missed]]+Table3[[#This Row],[Scored]]</f>
        <v>3</v>
      </c>
      <c r="F137">
        <v>2</v>
      </c>
      <c r="G137">
        <v>2</v>
      </c>
      <c r="H137">
        <v>0</v>
      </c>
      <c r="I137">
        <f>Table3[[#This Row],[1pt - Missed]]+Table3[[#This Row],[1pt - Scored]]</f>
        <v>0</v>
      </c>
      <c r="J137">
        <v>0</v>
      </c>
      <c r="K137">
        <v>0</v>
      </c>
      <c r="L137">
        <f>Table3[[#This Row],[1pt - Missed]]+Table3[[#This Row],[1pt - Scored]]</f>
        <v>0</v>
      </c>
      <c r="M137">
        <v>0</v>
      </c>
      <c r="N137">
        <v>0</v>
      </c>
      <c r="O137">
        <f>Table3[[#This Row],[3pt - Missed]]+Table3[[#This Row],[3pt - Scored]]</f>
        <v>0</v>
      </c>
      <c r="P137">
        <v>0</v>
      </c>
      <c r="Q137">
        <v>0</v>
      </c>
      <c r="R137">
        <v>0</v>
      </c>
      <c r="S137">
        <v>0</v>
      </c>
      <c r="T137" t="s">
        <v>14</v>
      </c>
      <c r="U137">
        <v>0</v>
      </c>
      <c r="V137">
        <v>2</v>
      </c>
      <c r="W137">
        <v>10</v>
      </c>
      <c r="X137">
        <v>0</v>
      </c>
      <c r="Y137">
        <v>3</v>
      </c>
      <c r="Z137">
        <v>5</v>
      </c>
      <c r="AA137">
        <v>5</v>
      </c>
      <c r="AB137" t="s">
        <v>15</v>
      </c>
      <c r="AC137" t="s">
        <v>15</v>
      </c>
      <c r="AD137" t="s">
        <v>15</v>
      </c>
      <c r="AE137" t="s">
        <v>15</v>
      </c>
      <c r="AF137" t="s">
        <v>179</v>
      </c>
      <c r="AG137">
        <f>Table3[[#This Row],[Goal targeted]]*Table3[[#This Row],[Scored]]*2+Table3[[#This Row],[1pt - Scored]]*1+Table3[[#This Row],[2pt - Scored]]*2+Table3[[#This Row],[3pt - Scored]]*3+Table3[[#This Row],[Scored2]]*10</f>
        <v>8</v>
      </c>
      <c r="AH137"/>
      <c r="AI137"/>
    </row>
    <row r="138" spans="1:35" hidden="1">
      <c r="A138">
        <v>100</v>
      </c>
      <c r="B138">
        <v>15</v>
      </c>
      <c r="C138" t="s">
        <v>46</v>
      </c>
      <c r="D138">
        <v>1</v>
      </c>
      <c r="E138">
        <f>Table3[[#This Row],[Missed]]+Table3[[#This Row],[Scored]]</f>
        <v>3</v>
      </c>
      <c r="F138">
        <v>2</v>
      </c>
      <c r="G138">
        <v>3</v>
      </c>
      <c r="H138">
        <v>0</v>
      </c>
      <c r="I138">
        <f>Table3[[#This Row],[1pt - Missed]]+Table3[[#This Row],[1pt - Scored]]</f>
        <v>0</v>
      </c>
      <c r="J138">
        <v>0</v>
      </c>
      <c r="K138">
        <v>0</v>
      </c>
      <c r="L138">
        <f>Table3[[#This Row],[1pt - Missed]]+Table3[[#This Row],[1pt - Scored]]</f>
        <v>0</v>
      </c>
      <c r="M138">
        <v>0</v>
      </c>
      <c r="N138">
        <v>2</v>
      </c>
      <c r="O138">
        <f>Table3[[#This Row],[3pt - Missed]]+Table3[[#This Row],[3pt - Scored]]</f>
        <v>2</v>
      </c>
      <c r="P138">
        <v>0</v>
      </c>
      <c r="Q138">
        <v>1</v>
      </c>
      <c r="R138">
        <v>1</v>
      </c>
      <c r="S138">
        <v>7</v>
      </c>
      <c r="T138"/>
      <c r="U138">
        <v>0</v>
      </c>
      <c r="V138">
        <v>0</v>
      </c>
      <c r="W138">
        <v>0</v>
      </c>
      <c r="X138">
        <v>0</v>
      </c>
      <c r="Y138">
        <v>3</v>
      </c>
      <c r="Z138"/>
      <c r="AA138">
        <v>3</v>
      </c>
      <c r="AB138" t="s">
        <v>15</v>
      </c>
      <c r="AC138" t="s">
        <v>15</v>
      </c>
      <c r="AD138" t="s">
        <v>14</v>
      </c>
      <c r="AE138" t="s">
        <v>15</v>
      </c>
      <c r="AF138" t="s">
        <v>116</v>
      </c>
      <c r="AG138">
        <f>Table3[[#This Row],[Goal targeted]]*Table3[[#This Row],[Scored]]*2+Table3[[#This Row],[1pt - Scored]]*1+Table3[[#This Row],[2pt - Scored]]*2+Table3[[#This Row],[3pt - Scored]]*3+Table3[[#This Row],[Scored2]]*10</f>
        <v>22</v>
      </c>
      <c r="AH138"/>
      <c r="AI138"/>
    </row>
    <row r="139" spans="1:35" hidden="1">
      <c r="A139">
        <v>1868</v>
      </c>
      <c r="B139">
        <v>9</v>
      </c>
      <c r="C139" t="s">
        <v>43</v>
      </c>
      <c r="D139">
        <v>1</v>
      </c>
      <c r="E139">
        <f>Table3[[#This Row],[Missed]]+Table3[[#This Row],[Scored]]</f>
        <v>3</v>
      </c>
      <c r="F139">
        <v>2</v>
      </c>
      <c r="G139">
        <v>3</v>
      </c>
      <c r="H139">
        <v>0</v>
      </c>
      <c r="I139">
        <f>Table3[[#This Row],[1pt - Missed]]+Table3[[#This Row],[1pt - Scored]]</f>
        <v>0</v>
      </c>
      <c r="J139">
        <v>0</v>
      </c>
      <c r="K139">
        <v>4</v>
      </c>
      <c r="L139">
        <f>Table3[[#This Row],[1pt - Missed]]+Table3[[#This Row],[1pt - Scored]]</f>
        <v>0</v>
      </c>
      <c r="M139">
        <v>4</v>
      </c>
      <c r="N139">
        <v>3</v>
      </c>
      <c r="O139">
        <f>Table3[[#This Row],[3pt - Missed]]+Table3[[#This Row],[3pt - Scored]]</f>
        <v>3</v>
      </c>
      <c r="P139">
        <v>0</v>
      </c>
      <c r="Q139">
        <v>1</v>
      </c>
      <c r="R139">
        <v>1</v>
      </c>
      <c r="S139">
        <v>3</v>
      </c>
      <c r="T139"/>
      <c r="U139">
        <v>0</v>
      </c>
      <c r="V139">
        <v>0</v>
      </c>
      <c r="W139">
        <v>0</v>
      </c>
      <c r="X139">
        <v>0</v>
      </c>
      <c r="Y139">
        <v>3</v>
      </c>
      <c r="Z139"/>
      <c r="AA139">
        <v>2</v>
      </c>
      <c r="AB139" t="s">
        <v>15</v>
      </c>
      <c r="AC139" t="s">
        <v>15</v>
      </c>
      <c r="AD139" t="s">
        <v>14</v>
      </c>
      <c r="AE139" t="s">
        <v>15</v>
      </c>
      <c r="AF139"/>
      <c r="AG139">
        <f>Table3[[#This Row],[Goal targeted]]*Table3[[#This Row],[Scored]]*2+Table3[[#This Row],[1pt - Scored]]*1+Table3[[#This Row],[2pt - Scored]]*2+Table3[[#This Row],[3pt - Scored]]*3+Table3[[#This Row],[Scored2]]*10</f>
        <v>30</v>
      </c>
      <c r="AH139">
        <v>31</v>
      </c>
      <c r="AI139">
        <f ca="1">AVERAGE(AG139:OFFSET(AG139, COUNTIF(A:A, $A139)-1, 0))</f>
        <v>35.714285714285715</v>
      </c>
    </row>
    <row r="140" spans="1:35" hidden="1">
      <c r="A140">
        <v>2035</v>
      </c>
      <c r="B140">
        <v>44</v>
      </c>
      <c r="C140" t="s">
        <v>9</v>
      </c>
      <c r="D140">
        <v>1</v>
      </c>
      <c r="E140"/>
      <c r="F140">
        <v>2</v>
      </c>
      <c r="G140">
        <v>3</v>
      </c>
      <c r="H140">
        <v>0</v>
      </c>
      <c r="I140"/>
      <c r="J140">
        <v>0</v>
      </c>
      <c r="K140">
        <v>0</v>
      </c>
      <c r="L140"/>
      <c r="M140">
        <v>0</v>
      </c>
      <c r="N140">
        <v>3</v>
      </c>
      <c r="O140"/>
      <c r="P140">
        <v>0</v>
      </c>
      <c r="Q140">
        <v>1</v>
      </c>
      <c r="R140">
        <v>1</v>
      </c>
      <c r="S140">
        <v>7</v>
      </c>
      <c r="T140"/>
      <c r="U140">
        <v>0</v>
      </c>
      <c r="V140">
        <v>0</v>
      </c>
      <c r="W140">
        <v>0</v>
      </c>
      <c r="X140">
        <v>0</v>
      </c>
      <c r="Y140">
        <v>4</v>
      </c>
      <c r="Z140">
        <v>2</v>
      </c>
      <c r="AA140">
        <v>3</v>
      </c>
      <c r="AB140" t="s">
        <v>15</v>
      </c>
      <c r="AC140" t="s">
        <v>15</v>
      </c>
      <c r="AD140" t="s">
        <v>15</v>
      </c>
      <c r="AE140" t="s">
        <v>15</v>
      </c>
      <c r="AF140" t="s">
        <v>305</v>
      </c>
      <c r="AG140">
        <f>Table3[[#This Row],[Goal targeted]]*Table3[[#This Row],[Scored]]*2+Table3[[#This Row],[1pt - Scored]]*1+Table3[[#This Row],[2pt - Scored]]*2+Table3[[#This Row],[3pt - Scored]]*3+Table3[[#This Row],[Scored2]]*10</f>
        <v>22</v>
      </c>
      <c r="AH140"/>
      <c r="AI140"/>
    </row>
    <row r="141" spans="1:35" hidden="1">
      <c r="A141">
        <v>2643</v>
      </c>
      <c r="B141">
        <v>25</v>
      </c>
      <c r="C141" t="s">
        <v>46</v>
      </c>
      <c r="D141">
        <v>1</v>
      </c>
      <c r="E141">
        <f>Table3[[#This Row],[Missed]]+Table3[[#This Row],[Scored]]</f>
        <v>3</v>
      </c>
      <c r="F141">
        <v>2</v>
      </c>
      <c r="G141">
        <v>3</v>
      </c>
      <c r="H141">
        <v>0</v>
      </c>
      <c r="I141">
        <f>Table3[[#This Row],[1pt - Missed]]+Table3[[#This Row],[1pt - Scored]]</f>
        <v>0</v>
      </c>
      <c r="J141">
        <v>0</v>
      </c>
      <c r="K141">
        <v>0</v>
      </c>
      <c r="L141">
        <f>Table3[[#This Row],[1pt - Missed]]+Table3[[#This Row],[1pt - Scored]]</f>
        <v>0</v>
      </c>
      <c r="M141">
        <v>0</v>
      </c>
      <c r="N141">
        <v>4</v>
      </c>
      <c r="O141">
        <f>Table3[[#This Row],[3pt - Missed]]+Table3[[#This Row],[3pt - Scored]]</f>
        <v>4</v>
      </c>
      <c r="P141">
        <v>0</v>
      </c>
      <c r="Q141">
        <v>1</v>
      </c>
      <c r="R141">
        <v>1</v>
      </c>
      <c r="S141">
        <v>15</v>
      </c>
      <c r="T141"/>
      <c r="U141">
        <v>0</v>
      </c>
      <c r="V141">
        <v>0</v>
      </c>
      <c r="W141">
        <v>0</v>
      </c>
      <c r="X141">
        <v>0</v>
      </c>
      <c r="Y141">
        <v>2</v>
      </c>
      <c r="Z141">
        <v>2</v>
      </c>
      <c r="AA141">
        <v>2</v>
      </c>
      <c r="AB141" t="s">
        <v>15</v>
      </c>
      <c r="AC141" t="s">
        <v>15</v>
      </c>
      <c r="AD141" t="s">
        <v>14</v>
      </c>
      <c r="AE141" t="s">
        <v>15</v>
      </c>
      <c r="AF141" t="s">
        <v>151</v>
      </c>
      <c r="AG141">
        <f>Table3[[#This Row],[Goal targeted]]*Table3[[#This Row],[Scored]]*2+Table3[[#This Row],[1pt - Scored]]*1+Table3[[#This Row],[2pt - Scored]]*2+Table3[[#This Row],[3pt - Scored]]*3+Table3[[#This Row],[Scored2]]*10</f>
        <v>22</v>
      </c>
      <c r="AH141"/>
      <c r="AI141"/>
    </row>
    <row r="142" spans="1:35" hidden="1">
      <c r="A142">
        <v>2643</v>
      </c>
      <c r="B142">
        <v>40</v>
      </c>
      <c r="C142" t="s">
        <v>44</v>
      </c>
      <c r="D142">
        <v>1</v>
      </c>
      <c r="E142">
        <f>Table3[[#This Row],[Missed]]+Table3[[#This Row],[Scored]]</f>
        <v>3</v>
      </c>
      <c r="F142">
        <v>2</v>
      </c>
      <c r="G142">
        <v>2</v>
      </c>
      <c r="H142">
        <v>0</v>
      </c>
      <c r="I142">
        <f>Table3[[#This Row],[1pt - Missed]]+Table3[[#This Row],[1pt - Scored]]</f>
        <v>0</v>
      </c>
      <c r="J142">
        <v>0</v>
      </c>
      <c r="K142">
        <v>0</v>
      </c>
      <c r="L142">
        <f>Table3[[#This Row],[1pt - Missed]]+Table3[[#This Row],[1pt - Scored]]</f>
        <v>0</v>
      </c>
      <c r="M142">
        <v>0</v>
      </c>
      <c r="N142">
        <v>4</v>
      </c>
      <c r="O142">
        <f>Table3[[#This Row],[3pt - Missed]]+Table3[[#This Row],[3pt - Scored]]</f>
        <v>4</v>
      </c>
      <c r="P142">
        <v>0</v>
      </c>
      <c r="Q142">
        <v>1</v>
      </c>
      <c r="R142">
        <v>1</v>
      </c>
      <c r="S142">
        <v>3</v>
      </c>
      <c r="T142" t="s">
        <v>15</v>
      </c>
      <c r="U142">
        <v>0</v>
      </c>
      <c r="V142">
        <v>0</v>
      </c>
      <c r="W142">
        <v>0</v>
      </c>
      <c r="X142">
        <v>0</v>
      </c>
      <c r="Y142">
        <v>2</v>
      </c>
      <c r="Z142"/>
      <c r="AA142">
        <v>2</v>
      </c>
      <c r="AB142" t="s">
        <v>14</v>
      </c>
      <c r="AC142" t="s">
        <v>15</v>
      </c>
      <c r="AD142" t="s">
        <v>14</v>
      </c>
      <c r="AE142" t="s">
        <v>15</v>
      </c>
      <c r="AF142" t="s">
        <v>193</v>
      </c>
      <c r="AG142">
        <f>Table3[[#This Row],[Goal targeted]]*Table3[[#This Row],[Scored]]*2+Table3[[#This Row],[1pt - Scored]]*1+Table3[[#This Row],[2pt - Scored]]*2+Table3[[#This Row],[3pt - Scored]]*3+Table3[[#This Row],[Scored2]]*10</f>
        <v>18</v>
      </c>
      <c r="AH142"/>
      <c r="AI142"/>
    </row>
    <row r="143" spans="1:35" hidden="1">
      <c r="A143">
        <v>1662</v>
      </c>
      <c r="B143">
        <v>7</v>
      </c>
      <c r="C143" t="s">
        <v>44</v>
      </c>
      <c r="D143">
        <v>2</v>
      </c>
      <c r="E143">
        <f>Table3[[#This Row],[Missed]]+Table3[[#This Row],[Scored]]</f>
        <v>4</v>
      </c>
      <c r="F143">
        <v>2</v>
      </c>
      <c r="G143">
        <v>3</v>
      </c>
      <c r="H143">
        <v>0</v>
      </c>
      <c r="I143">
        <f>Table3[[#This Row],[1pt - Missed]]+Table3[[#This Row],[1pt - Scored]]</f>
        <v>0</v>
      </c>
      <c r="J143">
        <v>0</v>
      </c>
      <c r="K143">
        <v>0</v>
      </c>
      <c r="L143">
        <f>Table3[[#This Row],[1pt - Missed]]+Table3[[#This Row],[1pt - Scored]]</f>
        <v>0</v>
      </c>
      <c r="M143">
        <v>0</v>
      </c>
      <c r="N143">
        <v>5</v>
      </c>
      <c r="O143">
        <f>Table3[[#This Row],[3pt - Missed]]+Table3[[#This Row],[3pt - Scored]]</f>
        <v>20</v>
      </c>
      <c r="P143">
        <v>15</v>
      </c>
      <c r="Q143">
        <v>0</v>
      </c>
      <c r="R143">
        <v>0</v>
      </c>
      <c r="S143">
        <v>0</v>
      </c>
      <c r="T143" t="s">
        <v>15</v>
      </c>
      <c r="U143">
        <v>0</v>
      </c>
      <c r="V143">
        <v>2</v>
      </c>
      <c r="W143">
        <v>3</v>
      </c>
      <c r="X143">
        <v>2</v>
      </c>
      <c r="Y143">
        <v>5</v>
      </c>
      <c r="Z143">
        <v>5</v>
      </c>
      <c r="AA143">
        <v>5</v>
      </c>
      <c r="AB143" t="s">
        <v>15</v>
      </c>
      <c r="AC143" t="s">
        <v>15</v>
      </c>
      <c r="AD143" t="s">
        <v>15</v>
      </c>
      <c r="AE143" t="s">
        <v>14</v>
      </c>
      <c r="AF143" t="s">
        <v>80</v>
      </c>
      <c r="AG143">
        <f>Table3[[#This Row],[Goal targeted]]*Table3[[#This Row],[Scored]]*2+Table3[[#This Row],[1pt - Scored]]*1+Table3[[#This Row],[2pt - Scored]]*2+Table3[[#This Row],[3pt - Scored]]*3+Table3[[#This Row],[Scored2]]*10</f>
        <v>57</v>
      </c>
      <c r="AH143">
        <v>23</v>
      </c>
      <c r="AI143">
        <f ca="1">AVERAGE(AG143:OFFSET(AG143, COUNTIF(A:A, $A143)-1, 0))</f>
        <v>33.375</v>
      </c>
    </row>
    <row r="144" spans="1:35" hidden="1">
      <c r="A144">
        <v>2813</v>
      </c>
      <c r="B144">
        <v>11</v>
      </c>
      <c r="C144" t="s">
        <v>43</v>
      </c>
      <c r="D144">
        <v>2</v>
      </c>
      <c r="E144">
        <f>Table3[[#This Row],[Missed]]+Table3[[#This Row],[Scored]]</f>
        <v>4</v>
      </c>
      <c r="F144">
        <v>2</v>
      </c>
      <c r="G144"/>
      <c r="H144">
        <v>0</v>
      </c>
      <c r="I144">
        <f>Table3[[#This Row],[1pt - Missed]]+Table3[[#This Row],[1pt - Scored]]</f>
        <v>0</v>
      </c>
      <c r="J144">
        <v>0</v>
      </c>
      <c r="K144">
        <v>0</v>
      </c>
      <c r="L144">
        <f>Table3[[#This Row],[1pt - Missed]]+Table3[[#This Row],[1pt - Scored]]</f>
        <v>0</v>
      </c>
      <c r="M144">
        <v>0</v>
      </c>
      <c r="N144">
        <v>0</v>
      </c>
      <c r="O144">
        <f>Table3[[#This Row],[3pt - Missed]]+Table3[[#This Row],[3pt - Scored]]</f>
        <v>0</v>
      </c>
      <c r="P144">
        <v>0</v>
      </c>
      <c r="Q144">
        <v>1</v>
      </c>
      <c r="R144">
        <v>1</v>
      </c>
      <c r="S144">
        <v>0</v>
      </c>
      <c r="T144" t="s">
        <v>14</v>
      </c>
      <c r="U144">
        <v>0</v>
      </c>
      <c r="V144">
        <v>3</v>
      </c>
      <c r="W144">
        <v>0</v>
      </c>
      <c r="X144">
        <v>1</v>
      </c>
      <c r="Y144">
        <v>3</v>
      </c>
      <c r="Z144">
        <v>3</v>
      </c>
      <c r="AA144">
        <v>3</v>
      </c>
      <c r="AB144" t="s">
        <v>15</v>
      </c>
      <c r="AC144" t="s">
        <v>15</v>
      </c>
      <c r="AD144" t="s">
        <v>14</v>
      </c>
      <c r="AE144" t="s">
        <v>15</v>
      </c>
      <c r="AF144" t="s">
        <v>89</v>
      </c>
      <c r="AG144">
        <f>Table3[[#This Row],[Goal targeted]]*Table3[[#This Row],[Scored]]*2+Table3[[#This Row],[1pt - Scored]]*1+Table3[[#This Row],[2pt - Scored]]*2+Table3[[#This Row],[3pt - Scored]]*3+Table3[[#This Row],[Scored2]]*10</f>
        <v>10</v>
      </c>
      <c r="AH144"/>
      <c r="AI144"/>
    </row>
    <row r="145" spans="1:35" hidden="1">
      <c r="A145">
        <v>118</v>
      </c>
      <c r="B145">
        <v>45</v>
      </c>
      <c r="C145" t="s">
        <v>43</v>
      </c>
      <c r="D145">
        <v>0</v>
      </c>
      <c r="E145"/>
      <c r="F145">
        <v>3</v>
      </c>
      <c r="G145">
        <v>3</v>
      </c>
      <c r="H145">
        <v>0</v>
      </c>
      <c r="I145"/>
      <c r="J145">
        <v>0</v>
      </c>
      <c r="K145">
        <v>0</v>
      </c>
      <c r="L145"/>
      <c r="M145">
        <v>0</v>
      </c>
      <c r="N145">
        <v>2</v>
      </c>
      <c r="O145"/>
      <c r="P145">
        <v>21</v>
      </c>
      <c r="Q145">
        <v>1</v>
      </c>
      <c r="R145">
        <v>1</v>
      </c>
      <c r="S145">
        <v>3</v>
      </c>
      <c r="T145"/>
      <c r="U145">
        <v>0</v>
      </c>
      <c r="V145">
        <v>0</v>
      </c>
      <c r="W145">
        <v>0</v>
      </c>
      <c r="X145">
        <v>0</v>
      </c>
      <c r="Y145">
        <v>5</v>
      </c>
      <c r="Z145"/>
      <c r="AA145">
        <v>5</v>
      </c>
      <c r="AB145" t="s">
        <v>15</v>
      </c>
      <c r="AC145" t="s">
        <v>15</v>
      </c>
      <c r="AD145" t="s">
        <v>14</v>
      </c>
      <c r="AE145" t="s">
        <v>14</v>
      </c>
      <c r="AF145" t="s">
        <v>313</v>
      </c>
      <c r="AG145">
        <f>Table3[[#This Row],[Goal targeted]]*Table3[[#This Row],[Scored]]*2+Table3[[#This Row],[1pt - Scored]]*1+Table3[[#This Row],[2pt - Scored]]*2+Table3[[#This Row],[3pt - Scored]]*3+Table3[[#This Row],[Scored2]]*10</f>
        <v>91</v>
      </c>
      <c r="AH145"/>
      <c r="AI145"/>
    </row>
    <row r="146" spans="1:35" hidden="1">
      <c r="A146">
        <v>233</v>
      </c>
      <c r="B146">
        <v>34</v>
      </c>
      <c r="C146" t="s">
        <v>45</v>
      </c>
      <c r="D146">
        <v>3</v>
      </c>
      <c r="E146">
        <f>Table3[[#This Row],[Missed]]+Table3[[#This Row],[Scored]]</f>
        <v>5</v>
      </c>
      <c r="F146">
        <v>2</v>
      </c>
      <c r="G146">
        <v>3</v>
      </c>
      <c r="H146">
        <v>0</v>
      </c>
      <c r="I146">
        <f>Table3[[#This Row],[1pt - Missed]]+Table3[[#This Row],[1pt - Scored]]</f>
        <v>0</v>
      </c>
      <c r="J146">
        <v>0</v>
      </c>
      <c r="K146">
        <v>0</v>
      </c>
      <c r="L146">
        <f>Table3[[#This Row],[1pt - Missed]]+Table3[[#This Row],[1pt - Scored]]</f>
        <v>0</v>
      </c>
      <c r="M146">
        <v>0</v>
      </c>
      <c r="N146">
        <v>6</v>
      </c>
      <c r="O146">
        <f>Table3[[#This Row],[3pt - Missed]]+Table3[[#This Row],[3pt - Scored]]</f>
        <v>7</v>
      </c>
      <c r="P146">
        <v>1</v>
      </c>
      <c r="Q146">
        <v>1</v>
      </c>
      <c r="R146">
        <v>0</v>
      </c>
      <c r="S146">
        <v>0</v>
      </c>
      <c r="T146" t="s">
        <v>15</v>
      </c>
      <c r="U146">
        <v>0</v>
      </c>
      <c r="V146">
        <v>0</v>
      </c>
      <c r="W146">
        <v>0</v>
      </c>
      <c r="X146">
        <v>0</v>
      </c>
      <c r="Y146">
        <v>3</v>
      </c>
      <c r="Z146">
        <v>3</v>
      </c>
      <c r="AA146">
        <v>3</v>
      </c>
      <c r="AB146" t="s">
        <v>14</v>
      </c>
      <c r="AC146" t="s">
        <v>15</v>
      </c>
      <c r="AD146" t="s">
        <v>15</v>
      </c>
      <c r="AE146" t="s">
        <v>14</v>
      </c>
      <c r="AF146"/>
      <c r="AG146">
        <f>Table3[[#This Row],[Goal targeted]]*Table3[[#This Row],[Scored]]*2+Table3[[#This Row],[1pt - Scored]]*1+Table3[[#This Row],[2pt - Scored]]*2+Table3[[#This Row],[3pt - Scored]]*3+Table3[[#This Row],[Scored2]]*10</f>
        <v>15</v>
      </c>
      <c r="AH146"/>
      <c r="AI146"/>
    </row>
    <row r="147" spans="1:35" hidden="1">
      <c r="A147">
        <v>3995</v>
      </c>
      <c r="B147">
        <v>59</v>
      </c>
      <c r="C147" t="s">
        <v>42</v>
      </c>
      <c r="D147">
        <v>0</v>
      </c>
      <c r="E147" t="e">
        <f>[1]!Table3[[#This Row],[Missed]]+[1]!Table3[[#This Row],[Scored]]</f>
        <v>#REF!</v>
      </c>
      <c r="F147">
        <v>1</v>
      </c>
      <c r="G147">
        <v>2</v>
      </c>
      <c r="H147">
        <v>0</v>
      </c>
      <c r="I147" t="e">
        <f>[1]!Table3[[#This Row],[1pt - Missed]]+[1]!Table3[[#This Row],[1pt - Scored]]</f>
        <v>#REF!</v>
      </c>
      <c r="J147">
        <v>0</v>
      </c>
      <c r="K147">
        <v>1</v>
      </c>
      <c r="L147" t="e">
        <f>[1]!Table3[[#This Row],[1pt - Missed]]+[1]!Table3[[#This Row],[1pt - Scored]]</f>
        <v>#REF!</v>
      </c>
      <c r="M147">
        <v>1</v>
      </c>
      <c r="N147">
        <v>0</v>
      </c>
      <c r="O147" t="e">
        <f>[1]!Table3[[#This Row],[3pt - Missed]]+[1]!Table3[[#This Row],[3pt - Scored]]</f>
        <v>#REF!</v>
      </c>
      <c r="P147">
        <v>4</v>
      </c>
      <c r="Q147">
        <v>0</v>
      </c>
      <c r="R147">
        <v>0</v>
      </c>
      <c r="S147"/>
      <c r="T147" t="s">
        <v>14</v>
      </c>
      <c r="U147">
        <v>0</v>
      </c>
      <c r="V147">
        <v>0</v>
      </c>
      <c r="W147">
        <v>4</v>
      </c>
      <c r="X147">
        <v>3</v>
      </c>
      <c r="Y147">
        <v>4</v>
      </c>
      <c r="Z147">
        <v>3</v>
      </c>
      <c r="AA147">
        <v>3</v>
      </c>
      <c r="AB147"/>
      <c r="AC147"/>
      <c r="AD147"/>
      <c r="AE147"/>
      <c r="AF147" t="s">
        <v>240</v>
      </c>
      <c r="AG147">
        <f>Table3[[#This Row],[Goal targeted]]*Table3[[#This Row],[Scored]]*2+Table3[[#This Row],[1pt - Scored]]*1+Table3[[#This Row],[2pt - Scored]]*2+Table3[[#This Row],[3pt - Scored]]*3+Table3[[#This Row],[Scored2]]*10</f>
        <v>18</v>
      </c>
      <c r="AH147"/>
      <c r="AI147">
        <f ca="1">AVERAGE(AG147:OFFSET(AG147, COUNTIF(G:G, $A147)-1, 0))</f>
        <v>16.5</v>
      </c>
    </row>
    <row r="148" spans="1:35" hidden="1">
      <c r="A148">
        <v>3598</v>
      </c>
      <c r="B148">
        <v>23</v>
      </c>
      <c r="C148" t="s">
        <v>44</v>
      </c>
      <c r="D148">
        <v>0</v>
      </c>
      <c r="E148">
        <f>Table3[[#This Row],[Missed]]+Table3[[#This Row],[Scored]]</f>
        <v>1</v>
      </c>
      <c r="F148">
        <v>1</v>
      </c>
      <c r="G148">
        <v>3</v>
      </c>
      <c r="H148">
        <v>0</v>
      </c>
      <c r="I148">
        <f>Table3[[#This Row],[1pt - Missed]]+Table3[[#This Row],[1pt - Scored]]</f>
        <v>0</v>
      </c>
      <c r="J148">
        <v>0</v>
      </c>
      <c r="K148">
        <v>0</v>
      </c>
      <c r="L148">
        <f>Table3[[#This Row],[1pt - Missed]]+Table3[[#This Row],[1pt - Scored]]</f>
        <v>0</v>
      </c>
      <c r="M148">
        <v>0</v>
      </c>
      <c r="N148">
        <v>2</v>
      </c>
      <c r="O148">
        <f>Table3[[#This Row],[3pt - Missed]]+Table3[[#This Row],[3pt - Scored]]</f>
        <v>4</v>
      </c>
      <c r="P148">
        <v>2</v>
      </c>
      <c r="Q148">
        <v>2</v>
      </c>
      <c r="R148">
        <v>2</v>
      </c>
      <c r="S148">
        <v>8</v>
      </c>
      <c r="T148"/>
      <c r="U148">
        <v>0</v>
      </c>
      <c r="V148">
        <v>0</v>
      </c>
      <c r="W148">
        <v>0</v>
      </c>
      <c r="X148">
        <v>0</v>
      </c>
      <c r="Y148">
        <v>2</v>
      </c>
      <c r="Z148"/>
      <c r="AA148">
        <v>1</v>
      </c>
      <c r="AB148" t="s">
        <v>15</v>
      </c>
      <c r="AC148" t="s">
        <v>15</v>
      </c>
      <c r="AD148" t="s">
        <v>15</v>
      </c>
      <c r="AE148" t="s">
        <v>15</v>
      </c>
      <c r="AF148" t="s">
        <v>135</v>
      </c>
      <c r="AG148">
        <f>Table3[[#This Row],[Goal targeted]]*Table3[[#This Row],[Scored]]*2+Table3[[#This Row],[1pt - Scored]]*1+Table3[[#This Row],[2pt - Scored]]*2+Table3[[#This Row],[3pt - Scored]]*3+Table3[[#This Row],[Scored2]]*10</f>
        <v>32</v>
      </c>
      <c r="AH148"/>
      <c r="AI148"/>
    </row>
    <row r="149" spans="1:35" hidden="1">
      <c r="A149">
        <v>2144</v>
      </c>
      <c r="B149">
        <v>53</v>
      </c>
      <c r="C149" t="s">
        <v>45</v>
      </c>
      <c r="D149">
        <v>0</v>
      </c>
      <c r="E149" t="e">
        <f>[1]!Table3[[#This Row],[Missed]]+[1]!Table3[[#This Row],[Scored]]</f>
        <v>#REF!</v>
      </c>
      <c r="F149">
        <v>1</v>
      </c>
      <c r="G149">
        <v>3</v>
      </c>
      <c r="H149">
        <v>0</v>
      </c>
      <c r="I149" t="e">
        <f>[1]!Table3[[#This Row],[1pt - Missed]]+[1]!Table3[[#This Row],[1pt - Scored]]</f>
        <v>#REF!</v>
      </c>
      <c r="J149">
        <v>0</v>
      </c>
      <c r="K149">
        <v>0</v>
      </c>
      <c r="L149" t="e">
        <f>[1]!Table3[[#This Row],[1pt - Missed]]+[1]!Table3[[#This Row],[1pt - Scored]]</f>
        <v>#REF!</v>
      </c>
      <c r="M149">
        <v>0</v>
      </c>
      <c r="N149">
        <v>5</v>
      </c>
      <c r="O149" t="e">
        <f>[1]!Table3[[#This Row],[3pt - Missed]]+[1]!Table3[[#This Row],[3pt - Scored]]</f>
        <v>#REF!</v>
      </c>
      <c r="P149">
        <v>2</v>
      </c>
      <c r="Q149">
        <v>1</v>
      </c>
      <c r="R149">
        <v>1</v>
      </c>
      <c r="S149">
        <v>5</v>
      </c>
      <c r="T149" t="s">
        <v>14</v>
      </c>
      <c r="U149">
        <v>0</v>
      </c>
      <c r="V149">
        <v>0</v>
      </c>
      <c r="W149">
        <v>0</v>
      </c>
      <c r="X149">
        <v>0</v>
      </c>
      <c r="Y149">
        <v>3</v>
      </c>
      <c r="Z149"/>
      <c r="AA149">
        <v>3</v>
      </c>
      <c r="AB149" t="s">
        <v>15</v>
      </c>
      <c r="AC149" t="s">
        <v>15</v>
      </c>
      <c r="AD149" t="s">
        <v>15</v>
      </c>
      <c r="AE149" t="s">
        <v>15</v>
      </c>
      <c r="AF149" t="s">
        <v>273</v>
      </c>
      <c r="AG149">
        <f>Table3[[#This Row],[Goal targeted]]*Table3[[#This Row],[Scored]]*2+Table3[[#This Row],[1pt - Scored]]*1+Table3[[#This Row],[2pt - Scored]]*2+Table3[[#This Row],[3pt - Scored]]*3+Table3[[#This Row],[Scored2]]*10</f>
        <v>22</v>
      </c>
      <c r="AH149"/>
      <c r="AI149">
        <f ca="1">AVERAGE(AG149:OFFSET(AG149, COUNTIF(G:G, $A149)-1, 0))</f>
        <v>27</v>
      </c>
    </row>
    <row r="150" spans="1:35" hidden="1">
      <c r="A150">
        <v>581</v>
      </c>
      <c r="B150">
        <v>32</v>
      </c>
      <c r="C150" t="s">
        <v>9</v>
      </c>
      <c r="D150">
        <v>0</v>
      </c>
      <c r="E150">
        <f>Table3[[#This Row],[Missed]]+Table3[[#This Row],[Scored]]</f>
        <v>1</v>
      </c>
      <c r="F150">
        <v>1</v>
      </c>
      <c r="G150">
        <v>3</v>
      </c>
      <c r="H150">
        <v>0</v>
      </c>
      <c r="I150">
        <f>Table3[[#This Row],[1pt - Missed]]+Table3[[#This Row],[1pt - Scored]]</f>
        <v>0</v>
      </c>
      <c r="J150">
        <v>0</v>
      </c>
      <c r="K150">
        <v>0</v>
      </c>
      <c r="L150">
        <f>Table3[[#This Row],[1pt - Missed]]+Table3[[#This Row],[1pt - Scored]]</f>
        <v>0</v>
      </c>
      <c r="M150">
        <v>0</v>
      </c>
      <c r="N150">
        <v>7</v>
      </c>
      <c r="O150">
        <f>Table3[[#This Row],[3pt - Missed]]+Table3[[#This Row],[3pt - Scored]]</f>
        <v>9</v>
      </c>
      <c r="P150">
        <v>2</v>
      </c>
      <c r="Q150">
        <v>1</v>
      </c>
      <c r="R150">
        <v>1</v>
      </c>
      <c r="S150">
        <v>12</v>
      </c>
      <c r="T150"/>
      <c r="U150">
        <v>0</v>
      </c>
      <c r="V150">
        <v>0</v>
      </c>
      <c r="W150">
        <v>0</v>
      </c>
      <c r="X150">
        <v>0</v>
      </c>
      <c r="Y150">
        <v>2</v>
      </c>
      <c r="Z150">
        <v>3</v>
      </c>
      <c r="AA150">
        <v>2</v>
      </c>
      <c r="AB150" t="s">
        <v>15</v>
      </c>
      <c r="AC150" t="s">
        <v>15</v>
      </c>
      <c r="AD150" t="s">
        <v>15</v>
      </c>
      <c r="AE150" t="s">
        <v>15</v>
      </c>
      <c r="AF150"/>
      <c r="AG150">
        <f>Table3[[#This Row],[Goal targeted]]*Table3[[#This Row],[Scored]]*2+Table3[[#This Row],[1pt - Scored]]*1+Table3[[#This Row],[2pt - Scored]]*2+Table3[[#This Row],[3pt - Scored]]*3+Table3[[#This Row],[Scored2]]*10</f>
        <v>22</v>
      </c>
      <c r="AH150"/>
      <c r="AI150"/>
    </row>
    <row r="151" spans="1:35" hidden="1">
      <c r="A151">
        <v>233</v>
      </c>
      <c r="B151">
        <v>58</v>
      </c>
      <c r="C151" t="s">
        <v>46</v>
      </c>
      <c r="D151">
        <v>0</v>
      </c>
      <c r="E151" t="e">
        <f>[1]!Table3[[#This Row],[Missed]]+[1]!Table3[[#This Row],[Scored]]</f>
        <v>#REF!</v>
      </c>
      <c r="F151">
        <v>1</v>
      </c>
      <c r="G151">
        <v>3</v>
      </c>
      <c r="H151">
        <v>0</v>
      </c>
      <c r="I151" t="e">
        <f>[1]!Table3[[#This Row],[1pt - Missed]]+[1]!Table3[[#This Row],[1pt - Scored]]</f>
        <v>#REF!</v>
      </c>
      <c r="J151">
        <v>0</v>
      </c>
      <c r="K151">
        <v>0</v>
      </c>
      <c r="L151" t="e">
        <f>[1]!Table3[[#This Row],[1pt - Missed]]+[1]!Table3[[#This Row],[1pt - Scored]]</f>
        <v>#REF!</v>
      </c>
      <c r="M151">
        <v>0</v>
      </c>
      <c r="N151">
        <v>0</v>
      </c>
      <c r="O151" t="e">
        <f>[1]!Table3[[#This Row],[3pt - Missed]]+[1]!Table3[[#This Row],[3pt - Scored]]</f>
        <v>#REF!</v>
      </c>
      <c r="P151">
        <v>1</v>
      </c>
      <c r="Q151">
        <v>1</v>
      </c>
      <c r="R151">
        <v>1</v>
      </c>
      <c r="S151">
        <v>2</v>
      </c>
      <c r="T151" t="s">
        <v>14</v>
      </c>
      <c r="U151">
        <v>0</v>
      </c>
      <c r="V151">
        <v>0</v>
      </c>
      <c r="W151">
        <v>0</v>
      </c>
      <c r="X151">
        <v>0</v>
      </c>
      <c r="Y151">
        <v>2</v>
      </c>
      <c r="Z151">
        <v>2</v>
      </c>
      <c r="AA151">
        <v>1</v>
      </c>
      <c r="AB151" t="s">
        <v>14</v>
      </c>
      <c r="AC151"/>
      <c r="AD151"/>
      <c r="AE151"/>
      <c r="AF151" t="s">
        <v>236</v>
      </c>
      <c r="AG151">
        <f>Table3[[#This Row],[Goal targeted]]*Table3[[#This Row],[Scored]]*2+Table3[[#This Row],[1pt - Scored]]*1+Table3[[#This Row],[2pt - Scored]]*2+Table3[[#This Row],[3pt - Scored]]*3+Table3[[#This Row],[Scored2]]*10</f>
        <v>19</v>
      </c>
      <c r="AH151"/>
      <c r="AI151">
        <f ca="1">AVERAGE(AG151:OFFSET(AG151, COUNTIF(G:G, $A151)-1, 0))</f>
        <v>20.5</v>
      </c>
    </row>
    <row r="152" spans="1:35" hidden="1">
      <c r="A152">
        <v>1351</v>
      </c>
      <c r="B152">
        <v>10</v>
      </c>
      <c r="C152" t="s">
        <v>45</v>
      </c>
      <c r="D152">
        <v>0</v>
      </c>
      <c r="E152">
        <f>Table3[[#This Row],[Missed]]+Table3[[#This Row],[Scored]]</f>
        <v>1</v>
      </c>
      <c r="F152">
        <v>1</v>
      </c>
      <c r="G152">
        <v>3</v>
      </c>
      <c r="H152">
        <v>0</v>
      </c>
      <c r="I152">
        <f>Table3[[#This Row],[1pt - Missed]]+Table3[[#This Row],[1pt - Scored]]</f>
        <v>0</v>
      </c>
      <c r="J152">
        <v>0</v>
      </c>
      <c r="K152">
        <v>0</v>
      </c>
      <c r="L152">
        <f>Table3[[#This Row],[1pt - Missed]]+Table3[[#This Row],[1pt - Scored]]</f>
        <v>0</v>
      </c>
      <c r="M152">
        <v>0</v>
      </c>
      <c r="N152">
        <v>0</v>
      </c>
      <c r="O152">
        <f>Table3[[#This Row],[3pt - Missed]]+Table3[[#This Row],[3pt - Scored]]</f>
        <v>0</v>
      </c>
      <c r="P152">
        <v>0</v>
      </c>
      <c r="Q152">
        <v>0</v>
      </c>
      <c r="R152">
        <v>0</v>
      </c>
      <c r="S152">
        <v>0</v>
      </c>
      <c r="T152" t="s">
        <v>14</v>
      </c>
      <c r="U152">
        <v>1</v>
      </c>
      <c r="V152">
        <v>6</v>
      </c>
      <c r="W152">
        <v>5</v>
      </c>
      <c r="X152">
        <v>3</v>
      </c>
      <c r="Y152">
        <v>4</v>
      </c>
      <c r="Z152">
        <v>5</v>
      </c>
      <c r="AA152">
        <v>4</v>
      </c>
      <c r="AB152" t="s">
        <v>15</v>
      </c>
      <c r="AC152" t="s">
        <v>15</v>
      </c>
      <c r="AD152" t="s">
        <v>15</v>
      </c>
      <c r="AE152" t="s">
        <v>15</v>
      </c>
      <c r="AF152"/>
      <c r="AG152">
        <f>Table3[[#This Row],[Goal targeted]]*Table3[[#This Row],[Scored]]*2+Table3[[#This Row],[1pt - Scored]]*1+Table3[[#This Row],[2pt - Scored]]*2+Table3[[#This Row],[3pt - Scored]]*3+Table3[[#This Row],[Scored2]]*10</f>
        <v>6</v>
      </c>
      <c r="AH152">
        <v>5.333333333333333</v>
      </c>
      <c r="AI152">
        <f ca="1">AVERAGE(AG152:OFFSET(AG152, COUNTIF(A:A, $A152)-1, 0))</f>
        <v>8.3333333333333339</v>
      </c>
    </row>
    <row r="153" spans="1:35" hidden="1">
      <c r="A153">
        <v>3995</v>
      </c>
      <c r="B153">
        <v>44</v>
      </c>
      <c r="C153" t="s">
        <v>46</v>
      </c>
      <c r="D153">
        <v>0</v>
      </c>
      <c r="E153">
        <f>Table3[[#This Row],[Missed]]+Table3[[#This Row],[Scored]]</f>
        <v>1</v>
      </c>
      <c r="F153">
        <v>1</v>
      </c>
      <c r="G153">
        <v>2</v>
      </c>
      <c r="H153">
        <v>0</v>
      </c>
      <c r="I153">
        <f>Table3[[#This Row],[1pt - Missed]]+Table3[[#This Row],[1pt - Scored]]</f>
        <v>0</v>
      </c>
      <c r="J153">
        <v>0</v>
      </c>
      <c r="K153">
        <v>0</v>
      </c>
      <c r="L153">
        <f>Table3[[#This Row],[1pt - Missed]]+Table3[[#This Row],[1pt - Scored]]</f>
        <v>0</v>
      </c>
      <c r="M153">
        <v>0</v>
      </c>
      <c r="N153">
        <v>0</v>
      </c>
      <c r="O153">
        <f>Table3[[#This Row],[3pt - Missed]]+Table3[[#This Row],[3pt - Scored]]</f>
        <v>0</v>
      </c>
      <c r="P153">
        <v>0</v>
      </c>
      <c r="Q153">
        <v>0</v>
      </c>
      <c r="R153">
        <v>0</v>
      </c>
      <c r="S153">
        <v>0</v>
      </c>
      <c r="T153" t="s">
        <v>14</v>
      </c>
      <c r="U153">
        <v>1</v>
      </c>
      <c r="V153">
        <v>2</v>
      </c>
      <c r="W153">
        <v>1</v>
      </c>
      <c r="X153">
        <v>2</v>
      </c>
      <c r="Y153">
        <v>4</v>
      </c>
      <c r="Z153">
        <v>3</v>
      </c>
      <c r="AA153">
        <v>4</v>
      </c>
      <c r="AB153" t="s">
        <v>15</v>
      </c>
      <c r="AC153" t="s">
        <v>15</v>
      </c>
      <c r="AD153" t="s">
        <v>15</v>
      </c>
      <c r="AE153" t="s">
        <v>15</v>
      </c>
      <c r="AF153" t="s">
        <v>217</v>
      </c>
      <c r="AG153">
        <f>Table3[[#This Row],[Goal targeted]]*Table3[[#This Row],[Scored]]*2+Table3[[#This Row],[1pt - Scored]]*1+Table3[[#This Row],[2pt - Scored]]*2+Table3[[#This Row],[3pt - Scored]]*3+Table3[[#This Row],[Scored2]]*10</f>
        <v>4</v>
      </c>
      <c r="AH153"/>
      <c r="AI153"/>
    </row>
    <row r="154" spans="1:35" hidden="1">
      <c r="A154">
        <v>4705</v>
      </c>
      <c r="B154">
        <v>59</v>
      </c>
      <c r="C154" t="s">
        <v>43</v>
      </c>
      <c r="D154">
        <v>0</v>
      </c>
      <c r="E154" t="e">
        <f>[1]!Table3[[#This Row],[Missed]]+[1]!Table3[[#This Row],[Scored]]</f>
        <v>#REF!</v>
      </c>
      <c r="F154">
        <v>1</v>
      </c>
      <c r="G154">
        <v>1</v>
      </c>
      <c r="H154">
        <v>0</v>
      </c>
      <c r="I154" t="e">
        <f>[1]!Table3[[#This Row],[1pt - Missed]]+[1]!Table3[[#This Row],[1pt - Scored]]</f>
        <v>#REF!</v>
      </c>
      <c r="J154">
        <v>0</v>
      </c>
      <c r="K154">
        <v>0</v>
      </c>
      <c r="L154" t="e">
        <f>[1]!Table3[[#This Row],[1pt - Missed]]+[1]!Table3[[#This Row],[1pt - Scored]]</f>
        <v>#REF!</v>
      </c>
      <c r="M154">
        <v>0</v>
      </c>
      <c r="N154">
        <v>0</v>
      </c>
      <c r="O154" t="e">
        <f>[1]!Table3[[#This Row],[3pt - Missed]]+[1]!Table3[[#This Row],[3pt - Scored]]</f>
        <v>#REF!</v>
      </c>
      <c r="P154">
        <v>0</v>
      </c>
      <c r="Q154">
        <v>0</v>
      </c>
      <c r="R154">
        <v>0</v>
      </c>
      <c r="S154"/>
      <c r="T154" t="s">
        <v>15</v>
      </c>
      <c r="U154">
        <v>0</v>
      </c>
      <c r="V154">
        <v>2</v>
      </c>
      <c r="W154">
        <v>5</v>
      </c>
      <c r="X154">
        <v>2</v>
      </c>
      <c r="Y154">
        <v>2</v>
      </c>
      <c r="Z154">
        <v>2</v>
      </c>
      <c r="AA154">
        <v>2</v>
      </c>
      <c r="AB154"/>
      <c r="AC154"/>
      <c r="AD154"/>
      <c r="AE154"/>
      <c r="AF154" t="s">
        <v>244</v>
      </c>
      <c r="AG154">
        <f>Table3[[#This Row],[Goal targeted]]*Table3[[#This Row],[Scored]]*2+Table3[[#This Row],[1pt - Scored]]*1+Table3[[#This Row],[2pt - Scored]]*2+Table3[[#This Row],[3pt - Scored]]*3+Table3[[#This Row],[Scored2]]*10</f>
        <v>2</v>
      </c>
      <c r="AH154"/>
      <c r="AI154">
        <f ca="1">AVERAGE(AG154:OFFSET(AG154, COUNTIF(G:G, $A154)-1, 0))</f>
        <v>3</v>
      </c>
    </row>
    <row r="155" spans="1:35" hidden="1">
      <c r="A155">
        <v>4543</v>
      </c>
      <c r="B155">
        <v>36</v>
      </c>
      <c r="C155" t="s">
        <v>45</v>
      </c>
      <c r="D155">
        <v>0</v>
      </c>
      <c r="E155">
        <f>Table3[[#This Row],[Missed]]+Table3[[#This Row],[Scored]]</f>
        <v>1</v>
      </c>
      <c r="F155">
        <v>1</v>
      </c>
      <c r="G155">
        <v>3</v>
      </c>
      <c r="H155">
        <v>0</v>
      </c>
      <c r="I155">
        <f>Table3[[#This Row],[1pt - Missed]]+Table3[[#This Row],[1pt - Scored]]</f>
        <v>0</v>
      </c>
      <c r="J155">
        <v>0</v>
      </c>
      <c r="K155">
        <v>0</v>
      </c>
      <c r="L155">
        <f>Table3[[#This Row],[1pt - Missed]]+Table3[[#This Row],[1pt - Scored]]</f>
        <v>0</v>
      </c>
      <c r="M155">
        <v>0</v>
      </c>
      <c r="N155">
        <v>0</v>
      </c>
      <c r="O155">
        <f>Table3[[#This Row],[3pt - Missed]]+Table3[[#This Row],[3pt - Scored]]</f>
        <v>0</v>
      </c>
      <c r="P155">
        <v>0</v>
      </c>
      <c r="Q155">
        <v>1</v>
      </c>
      <c r="R155">
        <v>1</v>
      </c>
      <c r="S155">
        <v>0</v>
      </c>
      <c r="T155" t="s">
        <v>14</v>
      </c>
      <c r="U155">
        <v>0</v>
      </c>
      <c r="V155">
        <v>1</v>
      </c>
      <c r="W155">
        <v>2</v>
      </c>
      <c r="X155">
        <v>1</v>
      </c>
      <c r="Y155">
        <v>3</v>
      </c>
      <c r="Z155">
        <v>2</v>
      </c>
      <c r="AA155">
        <v>2</v>
      </c>
      <c r="AB155" t="s">
        <v>15</v>
      </c>
      <c r="AC155" t="s">
        <v>15</v>
      </c>
      <c r="AD155" t="s">
        <v>15</v>
      </c>
      <c r="AE155" t="s">
        <v>15</v>
      </c>
      <c r="AF155"/>
      <c r="AG155">
        <f>Table3[[#This Row],[Goal targeted]]*Table3[[#This Row],[Scored]]*2+Table3[[#This Row],[1pt - Scored]]*1+Table3[[#This Row],[2pt - Scored]]*2+Table3[[#This Row],[3pt - Scored]]*3+Table3[[#This Row],[Scored2]]*10</f>
        <v>16</v>
      </c>
      <c r="AH155"/>
      <c r="AI155"/>
    </row>
    <row r="156" spans="1:35" hidden="1">
      <c r="A156">
        <v>766</v>
      </c>
      <c r="B156">
        <v>43</v>
      </c>
      <c r="C156" t="s">
        <v>9</v>
      </c>
      <c r="D156">
        <v>0</v>
      </c>
      <c r="E156"/>
      <c r="F156">
        <v>1</v>
      </c>
      <c r="G156">
        <v>3</v>
      </c>
      <c r="H156">
        <v>0</v>
      </c>
      <c r="I156"/>
      <c r="J156">
        <v>0</v>
      </c>
      <c r="K156">
        <v>0</v>
      </c>
      <c r="L156"/>
      <c r="M156">
        <v>0</v>
      </c>
      <c r="N156">
        <v>0</v>
      </c>
      <c r="O156"/>
      <c r="P156">
        <v>0</v>
      </c>
      <c r="Q156">
        <v>1</v>
      </c>
      <c r="R156">
        <v>1</v>
      </c>
      <c r="S156">
        <v>4</v>
      </c>
      <c r="T156"/>
      <c r="U156">
        <v>0</v>
      </c>
      <c r="V156">
        <v>0</v>
      </c>
      <c r="W156">
        <v>0</v>
      </c>
      <c r="X156">
        <v>0</v>
      </c>
      <c r="Y156">
        <v>2</v>
      </c>
      <c r="Z156">
        <v>4</v>
      </c>
      <c r="AA156">
        <v>3</v>
      </c>
      <c r="AB156" t="s">
        <v>15</v>
      </c>
      <c r="AC156" t="s">
        <v>15</v>
      </c>
      <c r="AD156" t="s">
        <v>15</v>
      </c>
      <c r="AE156" t="s">
        <v>15</v>
      </c>
      <c r="AF156" t="s">
        <v>304</v>
      </c>
      <c r="AG156">
        <f>Table3[[#This Row],[Goal targeted]]*Table3[[#This Row],[Scored]]*2+Table3[[#This Row],[1pt - Scored]]*1+Table3[[#This Row],[2pt - Scored]]*2+Table3[[#This Row],[3pt - Scored]]*3+Table3[[#This Row],[Scored2]]*10</f>
        <v>16</v>
      </c>
      <c r="AH156"/>
      <c r="AI156"/>
    </row>
    <row r="157" spans="1:35" hidden="1">
      <c r="A157">
        <v>3022</v>
      </c>
      <c r="B157">
        <v>37</v>
      </c>
      <c r="C157" t="s">
        <v>44</v>
      </c>
      <c r="D157">
        <v>0</v>
      </c>
      <c r="E157">
        <f>Table3[[#This Row],[Missed]]+Table3[[#This Row],[Scored]]</f>
        <v>1</v>
      </c>
      <c r="F157">
        <v>1</v>
      </c>
      <c r="G157">
        <v>3</v>
      </c>
      <c r="H157">
        <v>0</v>
      </c>
      <c r="I157">
        <f>Table3[[#This Row],[1pt - Missed]]+Table3[[#This Row],[1pt - Scored]]</f>
        <v>0</v>
      </c>
      <c r="J157">
        <v>0</v>
      </c>
      <c r="K157">
        <v>0</v>
      </c>
      <c r="L157">
        <f>Table3[[#This Row],[1pt - Missed]]+Table3[[#This Row],[1pt - Scored]]</f>
        <v>0</v>
      </c>
      <c r="M157">
        <v>0</v>
      </c>
      <c r="N157">
        <v>1</v>
      </c>
      <c r="O157">
        <f>Table3[[#This Row],[3pt - Missed]]+Table3[[#This Row],[3pt - Scored]]</f>
        <v>1</v>
      </c>
      <c r="P157">
        <v>0</v>
      </c>
      <c r="Q157">
        <v>0</v>
      </c>
      <c r="R157">
        <v>0</v>
      </c>
      <c r="S157">
        <v>0</v>
      </c>
      <c r="T157" t="s">
        <v>15</v>
      </c>
      <c r="U157">
        <v>0</v>
      </c>
      <c r="V157">
        <v>2</v>
      </c>
      <c r="W157">
        <v>10</v>
      </c>
      <c r="X157">
        <v>2</v>
      </c>
      <c r="Y157">
        <v>2</v>
      </c>
      <c r="Z157">
        <v>3</v>
      </c>
      <c r="AA157">
        <v>3</v>
      </c>
      <c r="AB157" t="s">
        <v>15</v>
      </c>
      <c r="AC157" t="s">
        <v>15</v>
      </c>
      <c r="AD157" t="s">
        <v>15</v>
      </c>
      <c r="AE157" t="s">
        <v>15</v>
      </c>
      <c r="AF157"/>
      <c r="AG157">
        <f>Table3[[#This Row],[Goal targeted]]*Table3[[#This Row],[Scored]]*2+Table3[[#This Row],[1pt - Scored]]*1+Table3[[#This Row],[2pt - Scored]]*2+Table3[[#This Row],[3pt - Scored]]*3+Table3[[#This Row],[Scored2]]*10</f>
        <v>6</v>
      </c>
      <c r="AH157"/>
      <c r="AI157"/>
    </row>
    <row r="158" spans="1:35" hidden="1">
      <c r="A158">
        <v>118</v>
      </c>
      <c r="B158">
        <v>7</v>
      </c>
      <c r="C158" t="s">
        <v>9</v>
      </c>
      <c r="D158">
        <v>2</v>
      </c>
      <c r="E158">
        <f>Table3[[#This Row],[Missed]]+Table3[[#This Row],[Scored]]</f>
        <v>5</v>
      </c>
      <c r="F158">
        <v>3</v>
      </c>
      <c r="G158">
        <v>3</v>
      </c>
      <c r="H158">
        <v>0</v>
      </c>
      <c r="I158">
        <f>Table3[[#This Row],[1pt - Missed]]+Table3[[#This Row],[1pt - Scored]]</f>
        <v>0</v>
      </c>
      <c r="J158">
        <v>0</v>
      </c>
      <c r="K158">
        <v>0</v>
      </c>
      <c r="L158">
        <f>Table3[[#This Row],[1pt - Missed]]+Table3[[#This Row],[1pt - Scored]]</f>
        <v>0</v>
      </c>
      <c r="M158">
        <v>0</v>
      </c>
      <c r="N158">
        <v>6</v>
      </c>
      <c r="O158">
        <f>Table3[[#This Row],[3pt - Missed]]+Table3[[#This Row],[3pt - Scored]]</f>
        <v>25</v>
      </c>
      <c r="P158">
        <v>19</v>
      </c>
      <c r="Q158">
        <v>1</v>
      </c>
      <c r="R158">
        <v>0</v>
      </c>
      <c r="S158">
        <v>1</v>
      </c>
      <c r="T158" t="s">
        <v>15</v>
      </c>
      <c r="U158">
        <v>0</v>
      </c>
      <c r="V158">
        <v>0</v>
      </c>
      <c r="W158">
        <v>0</v>
      </c>
      <c r="X158">
        <v>0</v>
      </c>
      <c r="Y158"/>
      <c r="Z158"/>
      <c r="AA158"/>
      <c r="AB158" t="s">
        <v>15</v>
      </c>
      <c r="AC158" t="s">
        <v>15</v>
      </c>
      <c r="AD158" t="s">
        <v>14</v>
      </c>
      <c r="AE158" t="s">
        <v>14</v>
      </c>
      <c r="AF158" t="s">
        <v>73</v>
      </c>
      <c r="AG158">
        <f>Table3[[#This Row],[Goal targeted]]*Table3[[#This Row],[Scored]]*2+Table3[[#This Row],[1pt - Scored]]*1+Table3[[#This Row],[2pt - Scored]]*2+Table3[[#This Row],[3pt - Scored]]*3+Table3[[#This Row],[Scored2]]*10</f>
        <v>75</v>
      </c>
      <c r="AH158">
        <v>75</v>
      </c>
      <c r="AI158">
        <f ca="1">AVERAGE(AG158:OFFSET(AG158, COUNTIF(A:A, $A158)-1, 0))</f>
        <v>24</v>
      </c>
    </row>
    <row r="159" spans="1:35" hidden="1">
      <c r="A159">
        <v>581</v>
      </c>
      <c r="B159">
        <v>21</v>
      </c>
      <c r="C159" t="s">
        <v>43</v>
      </c>
      <c r="D159">
        <v>1</v>
      </c>
      <c r="E159">
        <f>Table3[[#This Row],[Missed]]+Table3[[#This Row],[Scored]]</f>
        <v>2</v>
      </c>
      <c r="F159">
        <v>1</v>
      </c>
      <c r="G159">
        <v>3</v>
      </c>
      <c r="H159">
        <v>0</v>
      </c>
      <c r="I159">
        <f>Table3[[#This Row],[1pt - Missed]]+Table3[[#This Row],[1pt - Scored]]</f>
        <v>0</v>
      </c>
      <c r="J159">
        <v>0</v>
      </c>
      <c r="K159">
        <v>1</v>
      </c>
      <c r="L159">
        <f>Table3[[#This Row],[1pt - Missed]]+Table3[[#This Row],[1pt - Scored]]</f>
        <v>0</v>
      </c>
      <c r="M159">
        <v>1</v>
      </c>
      <c r="N159">
        <v>5</v>
      </c>
      <c r="O159">
        <f>Table3[[#This Row],[3pt - Missed]]+Table3[[#This Row],[3pt - Scored]]</f>
        <v>7</v>
      </c>
      <c r="P159">
        <v>2</v>
      </c>
      <c r="Q159">
        <v>1</v>
      </c>
      <c r="R159">
        <v>1</v>
      </c>
      <c r="S159">
        <v>5</v>
      </c>
      <c r="T159" t="s">
        <v>15</v>
      </c>
      <c r="U159">
        <v>0</v>
      </c>
      <c r="V159">
        <v>0</v>
      </c>
      <c r="W159">
        <v>0</v>
      </c>
      <c r="X159">
        <v>0</v>
      </c>
      <c r="Y159">
        <v>2</v>
      </c>
      <c r="Z159"/>
      <c r="AA159">
        <v>4</v>
      </c>
      <c r="AB159" t="s">
        <v>15</v>
      </c>
      <c r="AC159" t="s">
        <v>15</v>
      </c>
      <c r="AD159" t="s">
        <v>15</v>
      </c>
      <c r="AE159" t="s">
        <v>15</v>
      </c>
      <c r="AF159"/>
      <c r="AG159">
        <f>Table3[[#This Row],[Goal targeted]]*Table3[[#This Row],[Scored]]*2+Table3[[#This Row],[1pt - Scored]]*1+Table3[[#This Row],[2pt - Scored]]*2+Table3[[#This Row],[3pt - Scored]]*3+Table3[[#This Row],[Scored2]]*10</f>
        <v>24</v>
      </c>
      <c r="AH159"/>
      <c r="AI159"/>
    </row>
    <row r="160" spans="1:35" hidden="1">
      <c r="A160">
        <v>670</v>
      </c>
      <c r="B160">
        <v>62</v>
      </c>
      <c r="C160" t="s">
        <v>46</v>
      </c>
      <c r="D160">
        <v>1</v>
      </c>
      <c r="E160">
        <f>Table3[[#This Row],[Missed]]+Table3[[#This Row],[Scored]]</f>
        <v>2</v>
      </c>
      <c r="F160">
        <v>1</v>
      </c>
      <c r="G160">
        <v>2</v>
      </c>
      <c r="H160">
        <v>0</v>
      </c>
      <c r="I160">
        <f>Table3[[#This Row],[1pt - Missed]]+Table3[[#This Row],[1pt - Scored]]</f>
        <v>0</v>
      </c>
      <c r="J160">
        <v>0</v>
      </c>
      <c r="K160">
        <v>2</v>
      </c>
      <c r="L160">
        <f>Table3[[#This Row],[1pt - Missed]]+Table3[[#This Row],[1pt - Scored]]</f>
        <v>0</v>
      </c>
      <c r="M160">
        <v>4</v>
      </c>
      <c r="N160">
        <v>2</v>
      </c>
      <c r="O160">
        <f>Table3[[#This Row],[3pt - Missed]]+Table3[[#This Row],[3pt - Scored]]</f>
        <v>3</v>
      </c>
      <c r="P160">
        <v>1</v>
      </c>
      <c r="Q160">
        <v>0</v>
      </c>
      <c r="R160">
        <v>1</v>
      </c>
      <c r="S160">
        <v>2</v>
      </c>
      <c r="T160"/>
      <c r="U160">
        <v>0</v>
      </c>
      <c r="V160">
        <v>0</v>
      </c>
      <c r="W160">
        <v>0</v>
      </c>
      <c r="X160">
        <v>0</v>
      </c>
      <c r="Y160">
        <v>4</v>
      </c>
      <c r="Z160"/>
      <c r="AA160">
        <v>3</v>
      </c>
      <c r="AB160" t="s">
        <v>15</v>
      </c>
      <c r="AC160" t="s">
        <v>15</v>
      </c>
      <c r="AD160" t="s">
        <v>15</v>
      </c>
      <c r="AE160" t="s">
        <v>15</v>
      </c>
      <c r="AF160" t="s">
        <v>227</v>
      </c>
      <c r="AG160">
        <f>Table3[[#This Row],[Goal targeted]]*Table3[[#This Row],[Scored]]*2+Table3[[#This Row],[1pt - Scored]]*1+Table3[[#This Row],[2pt - Scored]]*2+Table3[[#This Row],[3pt - Scored]]*3+Table3[[#This Row],[Scored2]]*10</f>
        <v>25</v>
      </c>
      <c r="AH160"/>
      <c r="AI160"/>
    </row>
    <row r="161" spans="1:35" hidden="1">
      <c r="A161">
        <v>2085</v>
      </c>
      <c r="B161">
        <v>18</v>
      </c>
      <c r="C161" t="s">
        <v>9</v>
      </c>
      <c r="D161">
        <v>1</v>
      </c>
      <c r="E161">
        <f>Table3[[#This Row],[Missed]]+Table3[[#This Row],[Scored]]</f>
        <v>2</v>
      </c>
      <c r="F161">
        <v>1</v>
      </c>
      <c r="G161">
        <v>3</v>
      </c>
      <c r="H161">
        <v>0</v>
      </c>
      <c r="I161">
        <f>Table3[[#This Row],[1pt - Missed]]+Table3[[#This Row],[1pt - Scored]]</f>
        <v>0</v>
      </c>
      <c r="J161">
        <v>0</v>
      </c>
      <c r="K161">
        <v>0</v>
      </c>
      <c r="L161">
        <f>Table3[[#This Row],[1pt - Missed]]+Table3[[#This Row],[1pt - Scored]]</f>
        <v>0</v>
      </c>
      <c r="M161">
        <v>0</v>
      </c>
      <c r="N161">
        <v>0</v>
      </c>
      <c r="O161">
        <f>Table3[[#This Row],[3pt - Missed]]+Table3[[#This Row],[3pt - Scored]]</f>
        <v>0</v>
      </c>
      <c r="P161">
        <v>0</v>
      </c>
      <c r="Q161">
        <v>0</v>
      </c>
      <c r="R161">
        <v>0</v>
      </c>
      <c r="S161">
        <v>0</v>
      </c>
      <c r="T161" t="s">
        <v>14</v>
      </c>
      <c r="U161">
        <v>0</v>
      </c>
      <c r="V161">
        <v>3</v>
      </c>
      <c r="W161">
        <v>3</v>
      </c>
      <c r="X161">
        <v>2</v>
      </c>
      <c r="Y161">
        <v>3</v>
      </c>
      <c r="Z161">
        <v>3</v>
      </c>
      <c r="AA161">
        <v>3</v>
      </c>
      <c r="AB161" t="s">
        <v>14</v>
      </c>
      <c r="AC161" t="s">
        <v>15</v>
      </c>
      <c r="AD161" t="s">
        <v>15</v>
      </c>
      <c r="AE161" t="s">
        <v>15</v>
      </c>
      <c r="AF161"/>
      <c r="AG161">
        <f>Table3[[#This Row],[Goal targeted]]*Table3[[#This Row],[Scored]]*2+Table3[[#This Row],[1pt - Scored]]*1+Table3[[#This Row],[2pt - Scored]]*2+Table3[[#This Row],[3pt - Scored]]*3+Table3[[#This Row],[Scored2]]*10</f>
        <v>6</v>
      </c>
      <c r="AH161"/>
      <c r="AI161"/>
    </row>
    <row r="162" spans="1:35" hidden="1">
      <c r="A162">
        <v>2035</v>
      </c>
      <c r="B162">
        <v>55</v>
      </c>
      <c r="C162" t="s">
        <v>9</v>
      </c>
      <c r="D162">
        <v>1</v>
      </c>
      <c r="E162" t="e">
        <f>[1]!Table3[[#This Row],[Missed]]+[1]!Table3[[#This Row],[Scored]]</f>
        <v>#REF!</v>
      </c>
      <c r="F162">
        <v>1</v>
      </c>
      <c r="G162">
        <v>3</v>
      </c>
      <c r="H162">
        <v>0</v>
      </c>
      <c r="I162" t="e">
        <f>[1]!Table3[[#This Row],[1pt - Missed]]+[1]!Table3[[#This Row],[1pt - Scored]]</f>
        <v>#REF!</v>
      </c>
      <c r="J162">
        <v>0</v>
      </c>
      <c r="K162">
        <v>0</v>
      </c>
      <c r="L162" t="e">
        <f>[1]!Table3[[#This Row],[1pt - Missed]]+[1]!Table3[[#This Row],[1pt - Scored]]</f>
        <v>#REF!</v>
      </c>
      <c r="M162">
        <v>0</v>
      </c>
      <c r="N162">
        <v>0</v>
      </c>
      <c r="O162" t="e">
        <f>[1]!Table3[[#This Row],[3pt - Missed]]+[1]!Table3[[#This Row],[3pt - Scored]]</f>
        <v>#REF!</v>
      </c>
      <c r="P162">
        <v>0</v>
      </c>
      <c r="Q162">
        <v>1</v>
      </c>
      <c r="R162">
        <v>1</v>
      </c>
      <c r="S162">
        <v>0</v>
      </c>
      <c r="T162" t="s">
        <v>15</v>
      </c>
      <c r="U162">
        <v>0</v>
      </c>
      <c r="V162">
        <v>3</v>
      </c>
      <c r="W162">
        <v>2</v>
      </c>
      <c r="X162">
        <v>1</v>
      </c>
      <c r="Y162">
        <v>3</v>
      </c>
      <c r="Z162">
        <v>3</v>
      </c>
      <c r="AA162">
        <v>1</v>
      </c>
      <c r="AB162" t="s">
        <v>15</v>
      </c>
      <c r="AC162" t="s">
        <v>15</v>
      </c>
      <c r="AD162" t="s">
        <v>14</v>
      </c>
      <c r="AE162" t="s">
        <v>15</v>
      </c>
      <c r="AF162" t="s">
        <v>260</v>
      </c>
      <c r="AG162">
        <f>Table3[[#This Row],[Goal targeted]]*Table3[[#This Row],[Scored]]*2+Table3[[#This Row],[1pt - Scored]]*1+Table3[[#This Row],[2pt - Scored]]*2+Table3[[#This Row],[3pt - Scored]]*3+Table3[[#This Row],[Scored2]]*10</f>
        <v>16</v>
      </c>
      <c r="AH162"/>
      <c r="AI162">
        <f ca="1">AVERAGE(AG162:OFFSET(AG162, COUNTIF(G:G, $A162)-1, 0))</f>
        <v>11</v>
      </c>
    </row>
    <row r="163" spans="1:35" hidden="1">
      <c r="A163">
        <v>4543</v>
      </c>
      <c r="B163">
        <v>22</v>
      </c>
      <c r="C163" t="s">
        <v>44</v>
      </c>
      <c r="D163">
        <v>1</v>
      </c>
      <c r="E163">
        <f>Table3[[#This Row],[Missed]]+Table3[[#This Row],[Scored]]</f>
        <v>2</v>
      </c>
      <c r="F163">
        <v>1</v>
      </c>
      <c r="G163">
        <v>3</v>
      </c>
      <c r="H163">
        <v>0</v>
      </c>
      <c r="I163">
        <f>Table3[[#This Row],[1pt - Missed]]+Table3[[#This Row],[1pt - Scored]]</f>
        <v>0</v>
      </c>
      <c r="J163">
        <v>0</v>
      </c>
      <c r="K163">
        <v>0</v>
      </c>
      <c r="L163">
        <f>Table3[[#This Row],[1pt - Missed]]+Table3[[#This Row],[1pt - Scored]]</f>
        <v>0</v>
      </c>
      <c r="M163">
        <v>0</v>
      </c>
      <c r="N163">
        <v>0</v>
      </c>
      <c r="O163">
        <f>Table3[[#This Row],[3pt - Missed]]+Table3[[#This Row],[3pt - Scored]]</f>
        <v>0</v>
      </c>
      <c r="P163">
        <v>0</v>
      </c>
      <c r="Q163">
        <v>1</v>
      </c>
      <c r="R163">
        <v>0</v>
      </c>
      <c r="S163">
        <v>0</v>
      </c>
      <c r="T163" t="s">
        <v>14</v>
      </c>
      <c r="U163">
        <v>0</v>
      </c>
      <c r="V163">
        <v>1</v>
      </c>
      <c r="W163">
        <v>2</v>
      </c>
      <c r="X163">
        <v>1</v>
      </c>
      <c r="Y163">
        <v>2</v>
      </c>
      <c r="Z163"/>
      <c r="AA163">
        <v>1</v>
      </c>
      <c r="AB163" t="s">
        <v>14</v>
      </c>
      <c r="AC163" t="s">
        <v>15</v>
      </c>
      <c r="AD163" t="s">
        <v>15</v>
      </c>
      <c r="AE163" t="s">
        <v>15</v>
      </c>
      <c r="AF163" t="s">
        <v>100</v>
      </c>
      <c r="AG163">
        <f>Table3[[#This Row],[Goal targeted]]*Table3[[#This Row],[Scored]]*2+Table3[[#This Row],[1pt - Scored]]*1+Table3[[#This Row],[2pt - Scored]]*2+Table3[[#This Row],[3pt - Scored]]*3+Table3[[#This Row],[Scored2]]*10</f>
        <v>6</v>
      </c>
      <c r="AH163"/>
      <c r="AI163"/>
    </row>
    <row r="164" spans="1:35" hidden="1">
      <c r="A164">
        <v>2367</v>
      </c>
      <c r="B164">
        <v>39</v>
      </c>
      <c r="C164" t="s">
        <v>46</v>
      </c>
      <c r="D164">
        <v>1</v>
      </c>
      <c r="E164">
        <f>Table3[[#This Row],[Missed]]+Table3[[#This Row],[Scored]]</f>
        <v>2</v>
      </c>
      <c r="F164">
        <v>1</v>
      </c>
      <c r="G164">
        <v>3</v>
      </c>
      <c r="H164">
        <v>0</v>
      </c>
      <c r="I164">
        <f>Table3[[#This Row],[1pt - Missed]]+Table3[[#This Row],[1pt - Scored]]</f>
        <v>0</v>
      </c>
      <c r="J164">
        <v>0</v>
      </c>
      <c r="K164">
        <v>0</v>
      </c>
      <c r="L164">
        <f>Table3[[#This Row],[1pt - Missed]]+Table3[[#This Row],[1pt - Scored]]</f>
        <v>0</v>
      </c>
      <c r="M164">
        <v>0</v>
      </c>
      <c r="N164">
        <v>0</v>
      </c>
      <c r="O164">
        <f>Table3[[#This Row],[3pt - Missed]]+Table3[[#This Row],[3pt - Scored]]</f>
        <v>0</v>
      </c>
      <c r="P164">
        <v>0</v>
      </c>
      <c r="Q164">
        <v>1</v>
      </c>
      <c r="R164">
        <v>1</v>
      </c>
      <c r="S164">
        <v>15</v>
      </c>
      <c r="T164" t="s">
        <v>14</v>
      </c>
      <c r="U164">
        <v>0</v>
      </c>
      <c r="V164">
        <v>0</v>
      </c>
      <c r="W164">
        <v>0</v>
      </c>
      <c r="X164">
        <v>0</v>
      </c>
      <c r="Y164">
        <v>2</v>
      </c>
      <c r="Z164"/>
      <c r="AA164">
        <v>1</v>
      </c>
      <c r="AB164" t="s">
        <v>15</v>
      </c>
      <c r="AC164" t="s">
        <v>15</v>
      </c>
      <c r="AD164" t="s">
        <v>15</v>
      </c>
      <c r="AE164" t="s">
        <v>15</v>
      </c>
      <c r="AF164" t="s">
        <v>185</v>
      </c>
      <c r="AG164">
        <f>Table3[[#This Row],[Goal targeted]]*Table3[[#This Row],[Scored]]*2+Table3[[#This Row],[1pt - Scored]]*1+Table3[[#This Row],[2pt - Scored]]*2+Table3[[#This Row],[3pt - Scored]]*3+Table3[[#This Row],[Scored2]]*10</f>
        <v>16</v>
      </c>
      <c r="AH164"/>
      <c r="AI164"/>
    </row>
    <row r="165" spans="1:35" hidden="1">
      <c r="A165">
        <v>3022</v>
      </c>
      <c r="B165">
        <v>53</v>
      </c>
      <c r="C165" t="s">
        <v>9</v>
      </c>
      <c r="D165">
        <v>1</v>
      </c>
      <c r="E165" t="e">
        <f>[1]!Table3[[#This Row],[Missed]]+[1]!Table3[[#This Row],[Scored]]</f>
        <v>#REF!</v>
      </c>
      <c r="F165">
        <v>1</v>
      </c>
      <c r="G165">
        <v>3</v>
      </c>
      <c r="H165">
        <v>0</v>
      </c>
      <c r="I165" t="e">
        <f>[1]!Table3[[#This Row],[1pt - Missed]]+[1]!Table3[[#This Row],[1pt - Scored]]</f>
        <v>#REF!</v>
      </c>
      <c r="J165">
        <v>0</v>
      </c>
      <c r="K165">
        <v>0</v>
      </c>
      <c r="L165" t="e">
        <f>[1]!Table3[[#This Row],[1pt - Missed]]+[1]!Table3[[#This Row],[1pt - Scored]]</f>
        <v>#REF!</v>
      </c>
      <c r="M165">
        <v>0</v>
      </c>
      <c r="N165">
        <v>1</v>
      </c>
      <c r="O165" t="e">
        <f>[1]!Table3[[#This Row],[3pt - Missed]]+[1]!Table3[[#This Row],[3pt - Scored]]</f>
        <v>#REF!</v>
      </c>
      <c r="P165">
        <v>0</v>
      </c>
      <c r="Q165">
        <v>0</v>
      </c>
      <c r="R165">
        <v>0</v>
      </c>
      <c r="S165">
        <v>0</v>
      </c>
      <c r="T165" t="s">
        <v>14</v>
      </c>
      <c r="U165">
        <v>0</v>
      </c>
      <c r="V165">
        <v>2</v>
      </c>
      <c r="W165">
        <v>2</v>
      </c>
      <c r="X165">
        <v>1</v>
      </c>
      <c r="Y165">
        <v>2</v>
      </c>
      <c r="Z165">
        <v>3</v>
      </c>
      <c r="AA165">
        <v>2</v>
      </c>
      <c r="AB165" t="s">
        <v>15</v>
      </c>
      <c r="AC165" t="s">
        <v>15</v>
      </c>
      <c r="AD165" t="s">
        <v>15</v>
      </c>
      <c r="AE165" t="s">
        <v>15</v>
      </c>
      <c r="AF165" t="s">
        <v>258</v>
      </c>
      <c r="AG165">
        <f>Table3[[#This Row],[Goal targeted]]*Table3[[#This Row],[Scored]]*2+Table3[[#This Row],[1pt - Scored]]*1+Table3[[#This Row],[2pt - Scored]]*2+Table3[[#This Row],[3pt - Scored]]*3+Table3[[#This Row],[Scored2]]*10</f>
        <v>6</v>
      </c>
      <c r="AH165"/>
      <c r="AI165">
        <f ca="1">AVERAGE(AG165:OFFSET(AG165, COUNTIF(G:G, $A165)-1, 0))</f>
        <v>11</v>
      </c>
    </row>
    <row r="166" spans="1:35" hidden="1">
      <c r="A166">
        <v>295</v>
      </c>
      <c r="B166">
        <v>25</v>
      </c>
      <c r="C166" t="s">
        <v>44</v>
      </c>
      <c r="D166">
        <v>1</v>
      </c>
      <c r="E166">
        <f>Table3[[#This Row],[Missed]]+Table3[[#This Row],[Scored]]</f>
        <v>2</v>
      </c>
      <c r="F166">
        <v>1</v>
      </c>
      <c r="G166">
        <v>2</v>
      </c>
      <c r="H166">
        <v>0</v>
      </c>
      <c r="I166">
        <f>Table3[[#This Row],[1pt - Missed]]+Table3[[#This Row],[1pt - Scored]]</f>
        <v>0</v>
      </c>
      <c r="J166">
        <v>0</v>
      </c>
      <c r="K166">
        <v>0</v>
      </c>
      <c r="L166">
        <f>Table3[[#This Row],[1pt - Missed]]+Table3[[#This Row],[1pt - Scored]]</f>
        <v>0</v>
      </c>
      <c r="M166">
        <v>0</v>
      </c>
      <c r="N166">
        <v>1</v>
      </c>
      <c r="O166">
        <f>Table3[[#This Row],[3pt - Missed]]+Table3[[#This Row],[3pt - Scored]]</f>
        <v>1</v>
      </c>
      <c r="P166">
        <v>0</v>
      </c>
      <c r="Q166">
        <v>1</v>
      </c>
      <c r="R166">
        <v>1</v>
      </c>
      <c r="S166">
        <v>1</v>
      </c>
      <c r="T166" t="s">
        <v>15</v>
      </c>
      <c r="U166">
        <v>0</v>
      </c>
      <c r="V166">
        <v>3</v>
      </c>
      <c r="W166">
        <v>2</v>
      </c>
      <c r="X166">
        <v>1</v>
      </c>
      <c r="Y166">
        <v>5</v>
      </c>
      <c r="Z166">
        <v>3</v>
      </c>
      <c r="AA166">
        <v>4</v>
      </c>
      <c r="AB166" t="s">
        <v>15</v>
      </c>
      <c r="AC166" t="s">
        <v>15</v>
      </c>
      <c r="AD166" t="s">
        <v>15</v>
      </c>
      <c r="AE166" t="s">
        <v>15</v>
      </c>
      <c r="AF166" t="s">
        <v>199</v>
      </c>
      <c r="AG166">
        <f>Table3[[#This Row],[Goal targeted]]*Table3[[#This Row],[Scored]]*2+Table3[[#This Row],[1pt - Scored]]*1+Table3[[#This Row],[2pt - Scored]]*2+Table3[[#This Row],[3pt - Scored]]*3+Table3[[#This Row],[Scored2]]*10</f>
        <v>14</v>
      </c>
      <c r="AH166"/>
      <c r="AI166"/>
    </row>
    <row r="167" spans="1:35">
      <c r="A167">
        <v>604</v>
      </c>
      <c r="B167">
        <v>62</v>
      </c>
      <c r="C167" t="s">
        <v>42</v>
      </c>
      <c r="D167">
        <v>1</v>
      </c>
      <c r="E167">
        <f>Table3[[#This Row],[Missed]]+Table3[[#This Row],[Scored]]</f>
        <v>2</v>
      </c>
      <c r="F167">
        <v>1</v>
      </c>
      <c r="G167">
        <v>2</v>
      </c>
      <c r="H167">
        <v>0</v>
      </c>
      <c r="I167">
        <f>Table3[[#This Row],[1pt - Missed]]+Table3[[#This Row],[1pt - Scored]]</f>
        <v>0</v>
      </c>
      <c r="J167">
        <v>0</v>
      </c>
      <c r="K167">
        <v>0</v>
      </c>
      <c r="L167">
        <f>Table3[[#This Row],[1pt - Missed]]+Table3[[#This Row],[1pt - Scored]]</f>
        <v>0</v>
      </c>
      <c r="M167">
        <v>0</v>
      </c>
      <c r="N167">
        <v>3</v>
      </c>
      <c r="O167">
        <f>Table3[[#This Row],[3pt - Missed]]+Table3[[#This Row],[3pt - Scored]]</f>
        <v>3</v>
      </c>
      <c r="P167">
        <v>0</v>
      </c>
      <c r="Q167">
        <v>1</v>
      </c>
      <c r="R167">
        <v>1</v>
      </c>
      <c r="S167">
        <v>3</v>
      </c>
      <c r="T167" t="s">
        <v>15</v>
      </c>
      <c r="U167">
        <v>0</v>
      </c>
      <c r="V167">
        <v>1</v>
      </c>
      <c r="W167">
        <v>3</v>
      </c>
      <c r="X167">
        <v>1</v>
      </c>
      <c r="Y167">
        <v>3</v>
      </c>
      <c r="Z167">
        <v>3</v>
      </c>
      <c r="AA167">
        <v>2</v>
      </c>
      <c r="AB167" t="s">
        <v>15</v>
      </c>
      <c r="AC167" t="s">
        <v>15</v>
      </c>
      <c r="AD167" t="s">
        <v>14</v>
      </c>
      <c r="AE167" t="s">
        <v>15</v>
      </c>
      <c r="AF167" t="s">
        <v>222</v>
      </c>
      <c r="AG167">
        <f>Table3[[#This Row],[Goal targeted]]*Table3[[#This Row],[Scored]]*2+Table3[[#This Row],[1pt - Scored]]*1+Table3[[#This Row],[2pt - Scored]]*2+Table3[[#This Row],[3pt - Scored]]*3+Table3[[#This Row],[Scored2]]*10</f>
        <v>14</v>
      </c>
      <c r="AH167"/>
      <c r="AI167"/>
    </row>
    <row r="168" spans="1:35" hidden="1">
      <c r="A168">
        <v>973</v>
      </c>
      <c r="B168">
        <v>43</v>
      </c>
      <c r="C168" t="s">
        <v>42</v>
      </c>
      <c r="D168">
        <v>2</v>
      </c>
      <c r="E168">
        <f>Table3[[#This Row],[Missed]]+Table3[[#This Row],[Scored]]</f>
        <v>3</v>
      </c>
      <c r="F168">
        <v>1</v>
      </c>
      <c r="G168">
        <v>3</v>
      </c>
      <c r="H168">
        <v>0</v>
      </c>
      <c r="I168">
        <f>Table3[[#This Row],[1pt - Missed]]+Table3[[#This Row],[1pt - Scored]]</f>
        <v>0</v>
      </c>
      <c r="J168">
        <v>0</v>
      </c>
      <c r="K168">
        <v>0</v>
      </c>
      <c r="L168">
        <f>Table3[[#This Row],[1pt - Missed]]+Table3[[#This Row],[1pt - Scored]]</f>
        <v>0</v>
      </c>
      <c r="M168">
        <v>0</v>
      </c>
      <c r="N168">
        <v>7</v>
      </c>
      <c r="O168">
        <f>Table3[[#This Row],[3pt - Missed]]+Table3[[#This Row],[3pt - Scored]]</f>
        <v>24</v>
      </c>
      <c r="P168">
        <v>17</v>
      </c>
      <c r="Q168">
        <v>1</v>
      </c>
      <c r="R168">
        <v>1</v>
      </c>
      <c r="S168">
        <v>5</v>
      </c>
      <c r="T168" t="s">
        <v>14</v>
      </c>
      <c r="U168">
        <v>0</v>
      </c>
      <c r="V168">
        <v>0</v>
      </c>
      <c r="W168">
        <v>0</v>
      </c>
      <c r="X168">
        <v>0</v>
      </c>
      <c r="Y168">
        <v>3</v>
      </c>
      <c r="Z168">
        <v>2</v>
      </c>
      <c r="AA168">
        <v>4</v>
      </c>
      <c r="AB168" t="s">
        <v>14</v>
      </c>
      <c r="AC168" t="s">
        <v>15</v>
      </c>
      <c r="AD168" t="s">
        <v>15</v>
      </c>
      <c r="AE168" t="s">
        <v>15</v>
      </c>
      <c r="AF168" t="s">
        <v>201</v>
      </c>
      <c r="AG168">
        <f>Table3[[#This Row],[Goal targeted]]*Table3[[#This Row],[Scored]]*2+Table3[[#This Row],[1pt - Scored]]*1+Table3[[#This Row],[2pt - Scored]]*2+Table3[[#This Row],[3pt - Scored]]*3+Table3[[#This Row],[Scored2]]*10</f>
        <v>67</v>
      </c>
      <c r="AH168"/>
      <c r="AI168"/>
    </row>
    <row r="169" spans="1:35" hidden="1">
      <c r="A169">
        <v>100</v>
      </c>
      <c r="B169">
        <v>50</v>
      </c>
      <c r="C169" t="s">
        <v>45</v>
      </c>
      <c r="D169">
        <v>2</v>
      </c>
      <c r="E169"/>
      <c r="F169">
        <v>1</v>
      </c>
      <c r="G169">
        <v>3</v>
      </c>
      <c r="H169">
        <v>0</v>
      </c>
      <c r="I169"/>
      <c r="J169">
        <v>0</v>
      </c>
      <c r="K169">
        <v>0</v>
      </c>
      <c r="L169"/>
      <c r="M169">
        <v>0</v>
      </c>
      <c r="N169">
        <v>0</v>
      </c>
      <c r="O169"/>
      <c r="P169">
        <v>16</v>
      </c>
      <c r="Q169">
        <v>1</v>
      </c>
      <c r="R169">
        <v>1</v>
      </c>
      <c r="S169">
        <v>5</v>
      </c>
      <c r="T169" t="s">
        <v>15</v>
      </c>
      <c r="U169">
        <v>0</v>
      </c>
      <c r="V169">
        <v>0</v>
      </c>
      <c r="W169">
        <v>0</v>
      </c>
      <c r="X169">
        <v>0</v>
      </c>
      <c r="Y169">
        <v>5</v>
      </c>
      <c r="Z169"/>
      <c r="AA169">
        <v>3</v>
      </c>
      <c r="AB169" t="s">
        <v>15</v>
      </c>
      <c r="AC169" t="s">
        <v>15</v>
      </c>
      <c r="AD169" t="s">
        <v>14</v>
      </c>
      <c r="AE169" t="s">
        <v>15</v>
      </c>
      <c r="AF169" t="s">
        <v>326</v>
      </c>
      <c r="AG169">
        <f>Table3[[#This Row],[Goal targeted]]*Table3[[#This Row],[Scored]]*2+Table3[[#This Row],[1pt - Scored]]*1+Table3[[#This Row],[2pt - Scored]]*2+Table3[[#This Row],[3pt - Scored]]*3+Table3[[#This Row],[Scored2]]*10</f>
        <v>64</v>
      </c>
      <c r="AH169"/>
      <c r="AI169"/>
    </row>
    <row r="170" spans="1:35" hidden="1">
      <c r="A170">
        <v>148</v>
      </c>
      <c r="B170">
        <v>46</v>
      </c>
      <c r="C170" t="s">
        <v>9</v>
      </c>
      <c r="D170">
        <v>2</v>
      </c>
      <c r="E170"/>
      <c r="F170">
        <v>1</v>
      </c>
      <c r="G170">
        <v>3</v>
      </c>
      <c r="H170">
        <v>0</v>
      </c>
      <c r="I170"/>
      <c r="J170">
        <v>0</v>
      </c>
      <c r="K170">
        <v>0</v>
      </c>
      <c r="L170"/>
      <c r="M170">
        <v>0</v>
      </c>
      <c r="N170">
        <v>12</v>
      </c>
      <c r="O170"/>
      <c r="P170">
        <v>16</v>
      </c>
      <c r="Q170">
        <v>2</v>
      </c>
      <c r="R170">
        <v>2</v>
      </c>
      <c r="S170">
        <v>20</v>
      </c>
      <c r="T170" t="s">
        <v>14</v>
      </c>
      <c r="U170">
        <v>0</v>
      </c>
      <c r="V170">
        <v>0</v>
      </c>
      <c r="W170">
        <v>0</v>
      </c>
      <c r="X170">
        <v>0</v>
      </c>
      <c r="Y170">
        <v>3</v>
      </c>
      <c r="Z170"/>
      <c r="AA170">
        <v>4</v>
      </c>
      <c r="AB170" t="s">
        <v>14</v>
      </c>
      <c r="AC170" t="s">
        <v>14</v>
      </c>
      <c r="AD170" t="s">
        <v>15</v>
      </c>
      <c r="AE170" t="s">
        <v>15</v>
      </c>
      <c r="AF170" t="s">
        <v>309</v>
      </c>
      <c r="AG170">
        <f>Table3[[#This Row],[Goal targeted]]*Table3[[#This Row],[Scored]]*2+Table3[[#This Row],[1pt - Scored]]*1+Table3[[#This Row],[2pt - Scored]]*2+Table3[[#This Row],[3pt - Scored]]*3+Table3[[#This Row],[Scored2]]*10</f>
        <v>74</v>
      </c>
      <c r="AH170"/>
      <c r="AI170"/>
    </row>
    <row r="171" spans="1:35" hidden="1">
      <c r="A171">
        <v>846</v>
      </c>
      <c r="B171">
        <v>14</v>
      </c>
      <c r="C171" t="s">
        <v>46</v>
      </c>
      <c r="D171">
        <v>2</v>
      </c>
      <c r="E171">
        <f>Table3[[#This Row],[Missed]]+Table3[[#This Row],[Scored]]</f>
        <v>3</v>
      </c>
      <c r="F171">
        <v>1</v>
      </c>
      <c r="G171">
        <v>3</v>
      </c>
      <c r="H171">
        <v>0</v>
      </c>
      <c r="I171">
        <f>Table3[[#This Row],[1pt - Missed]]+Table3[[#This Row],[1pt - Scored]]</f>
        <v>0</v>
      </c>
      <c r="J171">
        <v>0</v>
      </c>
      <c r="K171">
        <v>0</v>
      </c>
      <c r="L171">
        <f>Table3[[#This Row],[1pt - Missed]]+Table3[[#This Row],[1pt - Scored]]</f>
        <v>0</v>
      </c>
      <c r="M171">
        <v>0</v>
      </c>
      <c r="N171">
        <v>3</v>
      </c>
      <c r="O171">
        <f>Table3[[#This Row],[3pt - Missed]]+Table3[[#This Row],[3pt - Scored]]</f>
        <v>14</v>
      </c>
      <c r="P171">
        <v>11</v>
      </c>
      <c r="Q171">
        <v>0</v>
      </c>
      <c r="R171">
        <v>0</v>
      </c>
      <c r="S171">
        <v>0</v>
      </c>
      <c r="T171"/>
      <c r="U171">
        <v>0</v>
      </c>
      <c r="V171">
        <v>0</v>
      </c>
      <c r="W171">
        <v>0</v>
      </c>
      <c r="X171">
        <v>0</v>
      </c>
      <c r="Y171">
        <v>2</v>
      </c>
      <c r="Z171"/>
      <c r="AA171">
        <v>5</v>
      </c>
      <c r="AB171" t="s">
        <v>15</v>
      </c>
      <c r="AC171" t="s">
        <v>15</v>
      </c>
      <c r="AD171" t="s">
        <v>14</v>
      </c>
      <c r="AE171" t="s">
        <v>14</v>
      </c>
      <c r="AF171" t="s">
        <v>115</v>
      </c>
      <c r="AG171">
        <f>Table3[[#This Row],[Goal targeted]]*Table3[[#This Row],[Scored]]*2+Table3[[#This Row],[1pt - Scored]]*1+Table3[[#This Row],[2pt - Scored]]*2+Table3[[#This Row],[3pt - Scored]]*3+Table3[[#This Row],[Scored2]]*10</f>
        <v>39</v>
      </c>
      <c r="AH171"/>
      <c r="AI171"/>
    </row>
    <row r="172" spans="1:35" hidden="1">
      <c r="A172">
        <v>670</v>
      </c>
      <c r="B172">
        <v>33</v>
      </c>
      <c r="C172" t="s">
        <v>9</v>
      </c>
      <c r="D172">
        <v>2</v>
      </c>
      <c r="E172">
        <f>Table3[[#This Row],[Missed]]+Table3[[#This Row],[Scored]]</f>
        <v>3</v>
      </c>
      <c r="F172">
        <v>1</v>
      </c>
      <c r="G172">
        <v>3</v>
      </c>
      <c r="H172">
        <v>0</v>
      </c>
      <c r="I172">
        <f>Table3[[#This Row],[1pt - Missed]]+Table3[[#This Row],[1pt - Scored]]</f>
        <v>0</v>
      </c>
      <c r="J172">
        <v>0</v>
      </c>
      <c r="K172">
        <v>0</v>
      </c>
      <c r="L172">
        <f>Table3[[#This Row],[1pt - Missed]]+Table3[[#This Row],[1pt - Scored]]</f>
        <v>0</v>
      </c>
      <c r="M172">
        <v>0</v>
      </c>
      <c r="N172">
        <v>1</v>
      </c>
      <c r="O172">
        <f>Table3[[#This Row],[3pt - Missed]]+Table3[[#This Row],[3pt - Scored]]</f>
        <v>10</v>
      </c>
      <c r="P172">
        <v>9</v>
      </c>
      <c r="Q172">
        <v>1</v>
      </c>
      <c r="R172">
        <v>0</v>
      </c>
      <c r="S172">
        <v>4</v>
      </c>
      <c r="T172" t="s">
        <v>15</v>
      </c>
      <c r="U172">
        <v>0</v>
      </c>
      <c r="V172">
        <v>0</v>
      </c>
      <c r="W172">
        <v>0</v>
      </c>
      <c r="X172">
        <v>0</v>
      </c>
      <c r="Y172">
        <v>3</v>
      </c>
      <c r="Z172">
        <v>2</v>
      </c>
      <c r="AA172">
        <v>3</v>
      </c>
      <c r="AB172" t="s">
        <v>15</v>
      </c>
      <c r="AC172" t="s">
        <v>15</v>
      </c>
      <c r="AD172" t="s">
        <v>15</v>
      </c>
      <c r="AE172" t="s">
        <v>15</v>
      </c>
      <c r="AF172" t="s">
        <v>163</v>
      </c>
      <c r="AG172">
        <f>Table3[[#This Row],[Goal targeted]]*Table3[[#This Row],[Scored]]*2+Table3[[#This Row],[1pt - Scored]]*1+Table3[[#This Row],[2pt - Scored]]*2+Table3[[#This Row],[3pt - Scored]]*3+Table3[[#This Row],[Scored2]]*10</f>
        <v>33</v>
      </c>
      <c r="AH172"/>
      <c r="AI172"/>
    </row>
    <row r="173" spans="1:35" hidden="1">
      <c r="A173">
        <v>192</v>
      </c>
      <c r="B173">
        <v>51</v>
      </c>
      <c r="C173" t="s">
        <v>9</v>
      </c>
      <c r="D173">
        <v>2</v>
      </c>
      <c r="E173"/>
      <c r="F173">
        <v>1</v>
      </c>
      <c r="G173">
        <v>3</v>
      </c>
      <c r="H173">
        <v>0</v>
      </c>
      <c r="I173"/>
      <c r="J173">
        <v>0</v>
      </c>
      <c r="K173">
        <v>0</v>
      </c>
      <c r="L173"/>
      <c r="M173">
        <v>0</v>
      </c>
      <c r="N173">
        <v>6</v>
      </c>
      <c r="O173"/>
      <c r="P173">
        <v>6</v>
      </c>
      <c r="Q173">
        <v>0</v>
      </c>
      <c r="R173">
        <v>0</v>
      </c>
      <c r="S173"/>
      <c r="T173" t="s">
        <v>15</v>
      </c>
      <c r="U173">
        <v>0</v>
      </c>
      <c r="V173">
        <v>0</v>
      </c>
      <c r="W173">
        <v>0</v>
      </c>
      <c r="X173">
        <v>0</v>
      </c>
      <c r="Y173">
        <v>4</v>
      </c>
      <c r="Z173">
        <v>4</v>
      </c>
      <c r="AA173">
        <v>4</v>
      </c>
      <c r="AB173" t="s">
        <v>15</v>
      </c>
      <c r="AC173" t="s">
        <v>15</v>
      </c>
      <c r="AD173" t="s">
        <v>14</v>
      </c>
      <c r="AE173" t="s">
        <v>15</v>
      </c>
      <c r="AF173"/>
      <c r="AG173">
        <f>Table3[[#This Row],[Goal targeted]]*Table3[[#This Row],[Scored]]*2+Table3[[#This Row],[1pt - Scored]]*1+Table3[[#This Row],[2pt - Scored]]*2+Table3[[#This Row],[3pt - Scored]]*3+Table3[[#This Row],[Scored2]]*10</f>
        <v>24</v>
      </c>
      <c r="AH173"/>
      <c r="AI173"/>
    </row>
    <row r="174" spans="1:35" hidden="1">
      <c r="A174">
        <v>649</v>
      </c>
      <c r="B174">
        <v>49</v>
      </c>
      <c r="C174" t="s">
        <v>44</v>
      </c>
      <c r="D174">
        <v>2</v>
      </c>
      <c r="E174" t="e">
        <f>[1]!Table3[[#This Row],[Missed]]+[1]!Table3[[#This Row],[Scored]]</f>
        <v>#REF!</v>
      </c>
      <c r="F174">
        <v>1</v>
      </c>
      <c r="G174">
        <v>3</v>
      </c>
      <c r="H174">
        <v>0</v>
      </c>
      <c r="I174" t="e">
        <f>[1]!Table3[[#This Row],[1pt - Missed]]+[1]!Table3[[#This Row],[1pt - Scored]]</f>
        <v>#REF!</v>
      </c>
      <c r="J174">
        <v>0</v>
      </c>
      <c r="K174">
        <v>0</v>
      </c>
      <c r="L174" t="e">
        <f>[1]!Table3[[#This Row],[1pt - Missed]]+[1]!Table3[[#This Row],[1pt - Scored]]</f>
        <v>#REF!</v>
      </c>
      <c r="M174">
        <v>0</v>
      </c>
      <c r="N174">
        <v>1</v>
      </c>
      <c r="O174" t="e">
        <f>[1]!Table3[[#This Row],[3pt - Missed]]+[1]!Table3[[#This Row],[3pt - Scored]]</f>
        <v>#REF!</v>
      </c>
      <c r="P174">
        <v>5</v>
      </c>
      <c r="Q174">
        <v>1</v>
      </c>
      <c r="R174">
        <v>0</v>
      </c>
      <c r="S174">
        <v>0</v>
      </c>
      <c r="T174"/>
      <c r="U174">
        <v>0</v>
      </c>
      <c r="V174">
        <v>0</v>
      </c>
      <c r="W174">
        <v>0</v>
      </c>
      <c r="X174">
        <v>0</v>
      </c>
      <c r="Y174">
        <v>3</v>
      </c>
      <c r="Z174">
        <v>2</v>
      </c>
      <c r="AA174">
        <v>3</v>
      </c>
      <c r="AB174" t="s">
        <v>15</v>
      </c>
      <c r="AC174" t="s">
        <v>15</v>
      </c>
      <c r="AD174" t="s">
        <v>15</v>
      </c>
      <c r="AE174" t="s">
        <v>14</v>
      </c>
      <c r="AF174" t="s">
        <v>269</v>
      </c>
      <c r="AG174">
        <f>Table3[[#This Row],[Goal targeted]]*Table3[[#This Row],[Scored]]*2+Table3[[#This Row],[1pt - Scored]]*1+Table3[[#This Row],[2pt - Scored]]*2+Table3[[#This Row],[3pt - Scored]]*3+Table3[[#This Row],[Scored2]]*10</f>
        <v>21</v>
      </c>
      <c r="AH174"/>
      <c r="AI174">
        <f ca="1">AVERAGE(AG174:OFFSET(AG174, COUNTIF(G:G, $A174)-1, 0))</f>
        <v>22.5</v>
      </c>
    </row>
    <row r="175" spans="1:35" hidden="1">
      <c r="A175">
        <v>295</v>
      </c>
      <c r="B175">
        <v>42</v>
      </c>
      <c r="C175" t="s">
        <v>44</v>
      </c>
      <c r="D175">
        <v>2</v>
      </c>
      <c r="E175">
        <f>Table3[[#This Row],[Missed]]+Table3[[#This Row],[Scored]]</f>
        <v>3</v>
      </c>
      <c r="F175">
        <v>1</v>
      </c>
      <c r="G175">
        <v>3</v>
      </c>
      <c r="H175">
        <v>0</v>
      </c>
      <c r="I175">
        <f>Table3[[#This Row],[1pt - Missed]]+Table3[[#This Row],[1pt - Scored]]</f>
        <v>0</v>
      </c>
      <c r="J175">
        <v>0</v>
      </c>
      <c r="K175">
        <v>0</v>
      </c>
      <c r="L175">
        <f>Table3[[#This Row],[1pt - Missed]]+Table3[[#This Row],[1pt - Scored]]</f>
        <v>0</v>
      </c>
      <c r="M175">
        <v>0</v>
      </c>
      <c r="N175">
        <v>3</v>
      </c>
      <c r="O175">
        <f>Table3[[#This Row],[3pt - Missed]]+Table3[[#This Row],[3pt - Scored]]</f>
        <v>8</v>
      </c>
      <c r="P175">
        <v>5</v>
      </c>
      <c r="Q175">
        <v>1</v>
      </c>
      <c r="R175">
        <v>1</v>
      </c>
      <c r="S175">
        <v>4</v>
      </c>
      <c r="T175"/>
      <c r="U175">
        <v>0</v>
      </c>
      <c r="V175">
        <v>0</v>
      </c>
      <c r="W175">
        <v>0</v>
      </c>
      <c r="X175">
        <v>0</v>
      </c>
      <c r="Y175">
        <v>3</v>
      </c>
      <c r="Z175">
        <v>3</v>
      </c>
      <c r="AA175">
        <v>3</v>
      </c>
      <c r="AB175" t="s">
        <v>15</v>
      </c>
      <c r="AC175" t="s">
        <v>15</v>
      </c>
      <c r="AD175" t="s">
        <v>14</v>
      </c>
      <c r="AE175" t="s">
        <v>15</v>
      </c>
      <c r="AF175" t="s">
        <v>210</v>
      </c>
      <c r="AG175">
        <f>Table3[[#This Row],[Goal targeted]]*Table3[[#This Row],[Scored]]*2+Table3[[#This Row],[1pt - Scored]]*1+Table3[[#This Row],[2pt - Scored]]*2+Table3[[#This Row],[3pt - Scored]]*3+Table3[[#This Row],[Scored2]]*10</f>
        <v>31</v>
      </c>
      <c r="AH175"/>
      <c r="AI175"/>
    </row>
    <row r="176" spans="1:35" hidden="1">
      <c r="A176">
        <v>766</v>
      </c>
      <c r="B176">
        <v>7</v>
      </c>
      <c r="C176" t="s">
        <v>46</v>
      </c>
      <c r="D176">
        <v>2</v>
      </c>
      <c r="E176">
        <f>Table3[[#This Row],[Missed]]+Table3[[#This Row],[Scored]]</f>
        <v>3</v>
      </c>
      <c r="F176">
        <v>1</v>
      </c>
      <c r="G176">
        <v>3</v>
      </c>
      <c r="H176">
        <v>0</v>
      </c>
      <c r="I176">
        <f>Table3[[#This Row],[1pt - Missed]]+Table3[[#This Row],[1pt - Scored]]</f>
        <v>0</v>
      </c>
      <c r="J176">
        <v>0</v>
      </c>
      <c r="K176">
        <v>0</v>
      </c>
      <c r="L176">
        <f>Table3[[#This Row],[1pt - Missed]]+Table3[[#This Row],[1pt - Scored]]</f>
        <v>0</v>
      </c>
      <c r="M176">
        <v>0</v>
      </c>
      <c r="N176">
        <v>5</v>
      </c>
      <c r="O176">
        <f>Table3[[#This Row],[3pt - Missed]]+Table3[[#This Row],[3pt - Scored]]</f>
        <v>10</v>
      </c>
      <c r="P176">
        <v>5</v>
      </c>
      <c r="Q176">
        <v>1</v>
      </c>
      <c r="R176">
        <v>1</v>
      </c>
      <c r="S176">
        <v>4</v>
      </c>
      <c r="T176"/>
      <c r="U176">
        <v>0</v>
      </c>
      <c r="V176">
        <v>0</v>
      </c>
      <c r="W176">
        <v>0</v>
      </c>
      <c r="X176">
        <v>0</v>
      </c>
      <c r="Y176">
        <v>2</v>
      </c>
      <c r="Z176"/>
      <c r="AA176">
        <v>2</v>
      </c>
      <c r="AB176" t="s">
        <v>14</v>
      </c>
      <c r="AC176" t="s">
        <v>15</v>
      </c>
      <c r="AD176" t="s">
        <v>14</v>
      </c>
      <c r="AE176" t="s">
        <v>15</v>
      </c>
      <c r="AF176"/>
      <c r="AG176">
        <f>Table3[[#This Row],[Goal targeted]]*Table3[[#This Row],[Scored]]*2+Table3[[#This Row],[1pt - Scored]]*1+Table3[[#This Row],[2pt - Scored]]*2+Table3[[#This Row],[3pt - Scored]]*3+Table3[[#This Row],[Scored2]]*10</f>
        <v>31</v>
      </c>
      <c r="AH176">
        <v>22.5</v>
      </c>
      <c r="AI176">
        <f ca="1">AVERAGE(AG176:OFFSET(AG176, COUNTIF(A:A, $A176)-1, 0))</f>
        <v>30.571428571428573</v>
      </c>
    </row>
    <row r="177" spans="1:35" hidden="1">
      <c r="A177">
        <v>192</v>
      </c>
      <c r="B177">
        <v>30</v>
      </c>
      <c r="C177" t="s">
        <v>9</v>
      </c>
      <c r="D177">
        <v>2</v>
      </c>
      <c r="E177">
        <f>Table3[[#This Row],[Missed]]+Table3[[#This Row],[Scored]]</f>
        <v>3</v>
      </c>
      <c r="F177">
        <v>1</v>
      </c>
      <c r="G177">
        <v>3</v>
      </c>
      <c r="H177">
        <v>0</v>
      </c>
      <c r="I177">
        <f>Table3[[#This Row],[1pt - Missed]]+Table3[[#This Row],[1pt - Scored]]</f>
        <v>0</v>
      </c>
      <c r="J177">
        <v>0</v>
      </c>
      <c r="K177">
        <v>0</v>
      </c>
      <c r="L177">
        <f>Table3[[#This Row],[1pt - Missed]]+Table3[[#This Row],[1pt - Scored]]</f>
        <v>0</v>
      </c>
      <c r="M177">
        <v>0</v>
      </c>
      <c r="N177">
        <v>0</v>
      </c>
      <c r="O177">
        <f>Table3[[#This Row],[3pt - Missed]]+Table3[[#This Row],[3pt - Scored]]</f>
        <v>4</v>
      </c>
      <c r="P177">
        <v>4</v>
      </c>
      <c r="Q177">
        <v>0</v>
      </c>
      <c r="R177">
        <v>0</v>
      </c>
      <c r="S177">
        <v>0</v>
      </c>
      <c r="T177" t="s">
        <v>15</v>
      </c>
      <c r="U177">
        <v>0</v>
      </c>
      <c r="V177">
        <v>0</v>
      </c>
      <c r="W177">
        <v>0</v>
      </c>
      <c r="X177">
        <v>0</v>
      </c>
      <c r="Y177">
        <v>3</v>
      </c>
      <c r="Z177">
        <v>2</v>
      </c>
      <c r="AA177">
        <v>2</v>
      </c>
      <c r="AB177" t="s">
        <v>15</v>
      </c>
      <c r="AC177" t="s">
        <v>15</v>
      </c>
      <c r="AD177" t="s">
        <v>15</v>
      </c>
      <c r="AE177" t="s">
        <v>15</v>
      </c>
      <c r="AF177" t="s">
        <v>156</v>
      </c>
      <c r="AG177">
        <f>Table3[[#This Row],[Goal targeted]]*Table3[[#This Row],[Scored]]*2+Table3[[#This Row],[1pt - Scored]]*1+Table3[[#This Row],[2pt - Scored]]*2+Table3[[#This Row],[3pt - Scored]]*3+Table3[[#This Row],[Scored2]]*10</f>
        <v>18</v>
      </c>
      <c r="AH177"/>
      <c r="AI177"/>
    </row>
    <row r="178" spans="1:35" hidden="1">
      <c r="A178">
        <v>3256</v>
      </c>
      <c r="B178">
        <v>11</v>
      </c>
      <c r="C178" t="s">
        <v>9</v>
      </c>
      <c r="D178">
        <v>2</v>
      </c>
      <c r="E178">
        <f>Table3[[#This Row],[Missed]]+Table3[[#This Row],[Scored]]</f>
        <v>3</v>
      </c>
      <c r="F178">
        <v>1</v>
      </c>
      <c r="G178">
        <v>3</v>
      </c>
      <c r="H178">
        <v>0</v>
      </c>
      <c r="I178">
        <f>Table3[[#This Row],[1pt - Missed]]+Table3[[#This Row],[1pt - Scored]]</f>
        <v>0</v>
      </c>
      <c r="J178">
        <v>0</v>
      </c>
      <c r="K178">
        <v>0</v>
      </c>
      <c r="L178">
        <f>Table3[[#This Row],[1pt - Missed]]+Table3[[#This Row],[1pt - Scored]]</f>
        <v>0</v>
      </c>
      <c r="M178">
        <v>0</v>
      </c>
      <c r="N178">
        <v>4</v>
      </c>
      <c r="O178">
        <f>Table3[[#This Row],[3pt - Missed]]+Table3[[#This Row],[3pt - Scored]]</f>
        <v>8</v>
      </c>
      <c r="P178">
        <v>4</v>
      </c>
      <c r="Q178">
        <v>0</v>
      </c>
      <c r="R178">
        <v>0</v>
      </c>
      <c r="S178">
        <v>0</v>
      </c>
      <c r="T178" t="s">
        <v>15</v>
      </c>
      <c r="U178">
        <v>0</v>
      </c>
      <c r="V178">
        <v>0</v>
      </c>
      <c r="W178">
        <v>0</v>
      </c>
      <c r="X178">
        <v>0</v>
      </c>
      <c r="Y178">
        <v>2</v>
      </c>
      <c r="Z178">
        <v>2</v>
      </c>
      <c r="AA178">
        <v>2</v>
      </c>
      <c r="AB178" t="s">
        <v>15</v>
      </c>
      <c r="AC178" t="s">
        <v>15</v>
      </c>
      <c r="AD178" t="s">
        <v>14</v>
      </c>
      <c r="AE178" t="s">
        <v>15</v>
      </c>
      <c r="AF178" t="s">
        <v>85</v>
      </c>
      <c r="AG178">
        <f>Table3[[#This Row],[Goal targeted]]*Table3[[#This Row],[Scored]]*2+Table3[[#This Row],[1pt - Scored]]*1+Table3[[#This Row],[2pt - Scored]]*2+Table3[[#This Row],[3pt - Scored]]*3+Table3[[#This Row],[Scored2]]*10</f>
        <v>18</v>
      </c>
      <c r="AH178"/>
      <c r="AI178"/>
    </row>
    <row r="179" spans="1:35" hidden="1">
      <c r="A179">
        <v>766</v>
      </c>
      <c r="B179">
        <v>14</v>
      </c>
      <c r="C179" t="s">
        <v>9</v>
      </c>
      <c r="D179">
        <v>2</v>
      </c>
      <c r="E179">
        <f>Table3[[#This Row],[Missed]]+Table3[[#This Row],[Scored]]</f>
        <v>3</v>
      </c>
      <c r="F179">
        <v>1</v>
      </c>
      <c r="G179">
        <v>3</v>
      </c>
      <c r="H179">
        <v>0</v>
      </c>
      <c r="I179">
        <f>Table3[[#This Row],[1pt - Missed]]+Table3[[#This Row],[1pt - Scored]]</f>
        <v>0</v>
      </c>
      <c r="J179">
        <v>0</v>
      </c>
      <c r="K179">
        <v>0</v>
      </c>
      <c r="L179">
        <f>Table3[[#This Row],[1pt - Missed]]+Table3[[#This Row],[1pt - Scored]]</f>
        <v>0</v>
      </c>
      <c r="M179">
        <v>0</v>
      </c>
      <c r="N179">
        <v>7</v>
      </c>
      <c r="O179">
        <f>Table3[[#This Row],[3pt - Missed]]+Table3[[#This Row],[3pt - Scored]]</f>
        <v>11</v>
      </c>
      <c r="P179">
        <v>4</v>
      </c>
      <c r="Q179">
        <v>1</v>
      </c>
      <c r="R179">
        <v>1</v>
      </c>
      <c r="S179">
        <v>8</v>
      </c>
      <c r="T179" t="s">
        <v>15</v>
      </c>
      <c r="U179">
        <v>0</v>
      </c>
      <c r="V179">
        <v>0</v>
      </c>
      <c r="W179">
        <v>0</v>
      </c>
      <c r="X179">
        <v>0</v>
      </c>
      <c r="Y179">
        <v>4</v>
      </c>
      <c r="Z179">
        <v>3</v>
      </c>
      <c r="AA179">
        <v>3</v>
      </c>
      <c r="AB179" t="s">
        <v>15</v>
      </c>
      <c r="AC179" t="s">
        <v>15</v>
      </c>
      <c r="AD179" t="s">
        <v>15</v>
      </c>
      <c r="AE179" t="s">
        <v>15</v>
      </c>
      <c r="AF179"/>
      <c r="AG179">
        <f>Table3[[#This Row],[Goal targeted]]*Table3[[#This Row],[Scored]]*2+Table3[[#This Row],[1pt - Scored]]*1+Table3[[#This Row],[2pt - Scored]]*2+Table3[[#This Row],[3pt - Scored]]*3+Table3[[#This Row],[Scored2]]*10</f>
        <v>28</v>
      </c>
      <c r="AH179"/>
      <c r="AI179"/>
    </row>
    <row r="180" spans="1:35" hidden="1">
      <c r="A180">
        <v>118</v>
      </c>
      <c r="B180">
        <v>24</v>
      </c>
      <c r="C180" t="s">
        <v>45</v>
      </c>
      <c r="D180">
        <v>3</v>
      </c>
      <c r="E180">
        <f>Table3[[#This Row],[Missed]]+Table3[[#This Row],[Scored]]</f>
        <v>6</v>
      </c>
      <c r="F180">
        <v>3</v>
      </c>
      <c r="G180">
        <v>3</v>
      </c>
      <c r="H180">
        <v>0</v>
      </c>
      <c r="I180">
        <f>Table3[[#This Row],[1pt - Missed]]+Table3[[#This Row],[1pt - Scored]]</f>
        <v>0</v>
      </c>
      <c r="J180">
        <v>0</v>
      </c>
      <c r="K180">
        <v>0</v>
      </c>
      <c r="L180">
        <f>Table3[[#This Row],[1pt - Missed]]+Table3[[#This Row],[1pt - Scored]]</f>
        <v>0</v>
      </c>
      <c r="M180">
        <v>0</v>
      </c>
      <c r="N180">
        <v>2</v>
      </c>
      <c r="O180">
        <f>Table3[[#This Row],[3pt - Missed]]+Table3[[#This Row],[3pt - Scored]]</f>
        <v>19</v>
      </c>
      <c r="P180">
        <v>17</v>
      </c>
      <c r="Q180">
        <v>1</v>
      </c>
      <c r="R180">
        <v>1</v>
      </c>
      <c r="S180">
        <v>10</v>
      </c>
      <c r="T180" t="s">
        <v>15</v>
      </c>
      <c r="U180">
        <v>0</v>
      </c>
      <c r="V180">
        <v>0</v>
      </c>
      <c r="W180">
        <v>0</v>
      </c>
      <c r="X180">
        <v>0</v>
      </c>
      <c r="Y180">
        <v>5</v>
      </c>
      <c r="Z180">
        <v>3</v>
      </c>
      <c r="AA180">
        <v>5</v>
      </c>
      <c r="AB180" t="s">
        <v>15</v>
      </c>
      <c r="AC180" t="s">
        <v>15</v>
      </c>
      <c r="AD180" t="s">
        <v>14</v>
      </c>
      <c r="AE180" t="s">
        <v>14</v>
      </c>
      <c r="AF180"/>
      <c r="AG180">
        <f>Table3[[#This Row],[Goal targeted]]*Table3[[#This Row],[Scored]]*2+Table3[[#This Row],[1pt - Scored]]*1+Table3[[#This Row],[2pt - Scored]]*2+Table3[[#This Row],[3pt - Scored]]*3+Table3[[#This Row],[Scored2]]*10</f>
        <v>79</v>
      </c>
      <c r="AH180"/>
      <c r="AI180"/>
    </row>
    <row r="181" spans="1:35" hidden="1">
      <c r="A181">
        <v>2854</v>
      </c>
      <c r="B181">
        <v>30</v>
      </c>
      <c r="C181" t="s">
        <v>43</v>
      </c>
      <c r="D181">
        <v>2</v>
      </c>
      <c r="E181">
        <f>Table3[[#This Row],[Missed]]+Table3[[#This Row],[Scored]]</f>
        <v>3</v>
      </c>
      <c r="F181">
        <v>1</v>
      </c>
      <c r="G181">
        <v>3</v>
      </c>
      <c r="H181">
        <v>0</v>
      </c>
      <c r="I181">
        <f>Table3[[#This Row],[1pt - Missed]]+Table3[[#This Row],[1pt - Scored]]</f>
        <v>0</v>
      </c>
      <c r="J181">
        <v>0</v>
      </c>
      <c r="K181">
        <v>0</v>
      </c>
      <c r="L181">
        <f>Table3[[#This Row],[1pt - Missed]]+Table3[[#This Row],[1pt - Scored]]</f>
        <v>0</v>
      </c>
      <c r="M181">
        <v>0</v>
      </c>
      <c r="N181">
        <v>1</v>
      </c>
      <c r="O181">
        <f>Table3[[#This Row],[3pt - Missed]]+Table3[[#This Row],[3pt - Scored]]</f>
        <v>4</v>
      </c>
      <c r="P181">
        <v>3</v>
      </c>
      <c r="Q181">
        <v>0</v>
      </c>
      <c r="R181">
        <v>0</v>
      </c>
      <c r="S181">
        <v>0</v>
      </c>
      <c r="T181" t="s">
        <v>15</v>
      </c>
      <c r="U181">
        <v>0</v>
      </c>
      <c r="V181">
        <v>2</v>
      </c>
      <c r="W181">
        <v>3</v>
      </c>
      <c r="X181">
        <v>2</v>
      </c>
      <c r="Y181">
        <v>2</v>
      </c>
      <c r="Z181">
        <v>4</v>
      </c>
      <c r="AA181">
        <v>2</v>
      </c>
      <c r="AB181" t="s">
        <v>14</v>
      </c>
      <c r="AC181" t="s">
        <v>15</v>
      </c>
      <c r="AD181" t="s">
        <v>14</v>
      </c>
      <c r="AE181" t="s">
        <v>15</v>
      </c>
      <c r="AF181" t="s">
        <v>160</v>
      </c>
      <c r="AG181">
        <f>Table3[[#This Row],[Goal targeted]]*Table3[[#This Row],[Scored]]*2+Table3[[#This Row],[1pt - Scored]]*1+Table3[[#This Row],[2pt - Scored]]*2+Table3[[#This Row],[3pt - Scored]]*3+Table3[[#This Row],[Scored2]]*10</f>
        <v>15</v>
      </c>
      <c r="AH181"/>
      <c r="AI181"/>
    </row>
    <row r="182" spans="1:35" hidden="1">
      <c r="A182">
        <v>2144</v>
      </c>
      <c r="B182">
        <v>2</v>
      </c>
      <c r="C182" t="s">
        <v>43</v>
      </c>
      <c r="D182">
        <v>2</v>
      </c>
      <c r="E182">
        <f>Table3[[#This Row],[Missed]]+Table3[[#This Row],[Scored]]</f>
        <v>3</v>
      </c>
      <c r="F182">
        <v>1</v>
      </c>
      <c r="G182">
        <v>3</v>
      </c>
      <c r="H182">
        <v>0</v>
      </c>
      <c r="I182">
        <f>Table3[[#This Row],[1pt - Missed]]+Table3[[#This Row],[1pt - Scored]]</f>
        <v>0</v>
      </c>
      <c r="J182">
        <v>0</v>
      </c>
      <c r="K182">
        <v>0</v>
      </c>
      <c r="L182">
        <f>Table3[[#This Row],[1pt - Missed]]+Table3[[#This Row],[1pt - Scored]]</f>
        <v>0</v>
      </c>
      <c r="M182">
        <v>0</v>
      </c>
      <c r="N182">
        <v>5</v>
      </c>
      <c r="O182">
        <f>Table3[[#This Row],[3pt - Missed]]+Table3[[#This Row],[3pt - Scored]]</f>
        <v>8</v>
      </c>
      <c r="P182">
        <v>3</v>
      </c>
      <c r="Q182">
        <v>1</v>
      </c>
      <c r="R182">
        <v>1</v>
      </c>
      <c r="S182">
        <v>4</v>
      </c>
      <c r="T182" t="s">
        <v>14</v>
      </c>
      <c r="U182">
        <v>0</v>
      </c>
      <c r="V182">
        <v>0</v>
      </c>
      <c r="W182">
        <v>0</v>
      </c>
      <c r="X182">
        <v>0</v>
      </c>
      <c r="Y182">
        <v>3</v>
      </c>
      <c r="Z182"/>
      <c r="AA182"/>
      <c r="AB182" t="s">
        <v>15</v>
      </c>
      <c r="AC182" t="s">
        <v>15</v>
      </c>
      <c r="AD182" t="s">
        <v>15</v>
      </c>
      <c r="AE182" t="s">
        <v>15</v>
      </c>
      <c r="AF182"/>
      <c r="AG182">
        <f>Table3[[#This Row],[Goal targeted]]*Table3[[#This Row],[Scored]]*2+Table3[[#This Row],[1pt - Scored]]*1+Table3[[#This Row],[2pt - Scored]]*2+Table3[[#This Row],[3pt - Scored]]*3+Table3[[#This Row],[Scored2]]*10</f>
        <v>25</v>
      </c>
      <c r="AH182">
        <v>18.75</v>
      </c>
      <c r="AI182">
        <f ca="1">AVERAGE(AG182:OFFSET(AG182, COUNTIF(A:A, $A182)-1, 0))</f>
        <v>18</v>
      </c>
    </row>
    <row r="183" spans="1:35" hidden="1">
      <c r="A183">
        <v>3598</v>
      </c>
      <c r="B183">
        <v>59</v>
      </c>
      <c r="C183" t="s">
        <v>44</v>
      </c>
      <c r="D183">
        <v>2</v>
      </c>
      <c r="E183" t="e">
        <f>[1]!Table3[[#This Row],[Missed]]+[1]!Table3[[#This Row],[Scored]]</f>
        <v>#REF!</v>
      </c>
      <c r="F183">
        <v>1</v>
      </c>
      <c r="G183">
        <v>3</v>
      </c>
      <c r="H183">
        <v>0</v>
      </c>
      <c r="I183" t="e">
        <f>[1]!Table3[[#This Row],[1pt - Missed]]+[1]!Table3[[#This Row],[1pt - Scored]]</f>
        <v>#REF!</v>
      </c>
      <c r="J183">
        <v>0</v>
      </c>
      <c r="K183">
        <v>0</v>
      </c>
      <c r="L183" t="e">
        <f>[1]!Table3[[#This Row],[1pt - Missed]]+[1]!Table3[[#This Row],[1pt - Scored]]</f>
        <v>#REF!</v>
      </c>
      <c r="M183">
        <v>0</v>
      </c>
      <c r="N183">
        <v>1</v>
      </c>
      <c r="O183" t="e">
        <f>[1]!Table3[[#This Row],[3pt - Missed]]+[1]!Table3[[#This Row],[3pt - Scored]]</f>
        <v>#REF!</v>
      </c>
      <c r="P183">
        <v>2</v>
      </c>
      <c r="Q183">
        <v>1</v>
      </c>
      <c r="R183">
        <v>1</v>
      </c>
      <c r="S183"/>
      <c r="T183"/>
      <c r="U183">
        <v>0</v>
      </c>
      <c r="V183">
        <v>2</v>
      </c>
      <c r="W183">
        <v>5</v>
      </c>
      <c r="X183">
        <v>2</v>
      </c>
      <c r="Y183">
        <v>3</v>
      </c>
      <c r="Z183">
        <v>1</v>
      </c>
      <c r="AA183">
        <v>3</v>
      </c>
      <c r="AB183" t="s">
        <v>14</v>
      </c>
      <c r="AC183"/>
      <c r="AD183"/>
      <c r="AE183"/>
      <c r="AF183" t="s">
        <v>231</v>
      </c>
      <c r="AG183">
        <f>Table3[[#This Row],[Goal targeted]]*Table3[[#This Row],[Scored]]*2+Table3[[#This Row],[1pt - Scored]]*1+Table3[[#This Row],[2pt - Scored]]*2+Table3[[#This Row],[3pt - Scored]]*3+Table3[[#This Row],[Scored2]]*10</f>
        <v>22</v>
      </c>
      <c r="AH183"/>
      <c r="AI183">
        <f ca="1">AVERAGE(AG183:OFFSET(AG183, COUNTIF(G:G, $A183)-1, 0))</f>
        <v>23.5</v>
      </c>
    </row>
    <row r="184" spans="1:35" hidden="1">
      <c r="A184">
        <v>3933</v>
      </c>
      <c r="B184">
        <v>56</v>
      </c>
      <c r="C184" t="s">
        <v>46</v>
      </c>
      <c r="D184">
        <v>2</v>
      </c>
      <c r="E184" t="e">
        <f>[1]!Table3[[#This Row],[Missed]]+[1]!Table3[[#This Row],[Scored]]</f>
        <v>#REF!</v>
      </c>
      <c r="F184">
        <v>1</v>
      </c>
      <c r="G184">
        <v>3</v>
      </c>
      <c r="H184">
        <v>0</v>
      </c>
      <c r="I184" t="e">
        <f>[1]!Table3[[#This Row],[1pt - Missed]]+[1]!Table3[[#This Row],[1pt - Scored]]</f>
        <v>#REF!</v>
      </c>
      <c r="J184">
        <v>0</v>
      </c>
      <c r="K184">
        <v>0</v>
      </c>
      <c r="L184" t="e">
        <f>[1]!Table3[[#This Row],[1pt - Missed]]+[1]!Table3[[#This Row],[1pt - Scored]]</f>
        <v>#REF!</v>
      </c>
      <c r="M184">
        <v>0</v>
      </c>
      <c r="N184">
        <v>1</v>
      </c>
      <c r="O184" t="e">
        <f>[1]!Table3[[#This Row],[3pt - Missed]]+[1]!Table3[[#This Row],[3pt - Scored]]</f>
        <v>#REF!</v>
      </c>
      <c r="P184">
        <v>2</v>
      </c>
      <c r="Q184">
        <v>1</v>
      </c>
      <c r="R184">
        <v>0</v>
      </c>
      <c r="S184">
        <v>8</v>
      </c>
      <c r="T184" t="s">
        <v>15</v>
      </c>
      <c r="U184">
        <v>0</v>
      </c>
      <c r="V184">
        <v>3</v>
      </c>
      <c r="W184">
        <v>1</v>
      </c>
      <c r="X184">
        <v>1</v>
      </c>
      <c r="Y184">
        <v>3</v>
      </c>
      <c r="Z184">
        <v>2</v>
      </c>
      <c r="AA184">
        <v>3</v>
      </c>
      <c r="AB184" t="s">
        <v>15</v>
      </c>
      <c r="AC184" t="s">
        <v>15</v>
      </c>
      <c r="AD184" t="s">
        <v>15</v>
      </c>
      <c r="AE184" t="s">
        <v>15</v>
      </c>
      <c r="AF184" t="s">
        <v>285</v>
      </c>
      <c r="AG184">
        <f>Table3[[#This Row],[Goal targeted]]*Table3[[#This Row],[Scored]]*2+Table3[[#This Row],[1pt - Scored]]*1+Table3[[#This Row],[2pt - Scored]]*2+Table3[[#This Row],[3pt - Scored]]*3+Table3[[#This Row],[Scored2]]*10</f>
        <v>12</v>
      </c>
      <c r="AH184"/>
      <c r="AI184">
        <f ca="1">AVERAGE(AG184:OFFSET(AG184, COUNTIF(G:G, $A184)-1, 0))</f>
        <v>17</v>
      </c>
    </row>
    <row r="185" spans="1:35" hidden="1">
      <c r="A185">
        <v>852</v>
      </c>
      <c r="B185">
        <v>45</v>
      </c>
      <c r="C185" t="s">
        <v>46</v>
      </c>
      <c r="D185">
        <v>2</v>
      </c>
      <c r="E185" t="e">
        <f>[1]!Table3[[#This Row],[Missed]]+[1]!Table3[[#This Row],[Scored]]</f>
        <v>#REF!</v>
      </c>
      <c r="F185">
        <v>1</v>
      </c>
      <c r="G185">
        <v>3</v>
      </c>
      <c r="H185">
        <v>0</v>
      </c>
      <c r="I185" t="e">
        <f>[1]!Table3[[#This Row],[1pt - Missed]]+[1]!Table3[[#This Row],[1pt - Scored]]</f>
        <v>#REF!</v>
      </c>
      <c r="J185">
        <v>0</v>
      </c>
      <c r="K185">
        <v>0</v>
      </c>
      <c r="L185" t="e">
        <f>[1]!Table3[[#This Row],[1pt - Missed]]+[1]!Table3[[#This Row],[1pt - Scored]]</f>
        <v>#REF!</v>
      </c>
      <c r="M185">
        <v>0</v>
      </c>
      <c r="N185">
        <v>2</v>
      </c>
      <c r="O185" t="e">
        <f>[1]!Table3[[#This Row],[3pt - Missed]]+[1]!Table3[[#This Row],[3pt - Scored]]</f>
        <v>#REF!</v>
      </c>
      <c r="P185">
        <v>2</v>
      </c>
      <c r="Q185">
        <v>0</v>
      </c>
      <c r="R185">
        <v>0</v>
      </c>
      <c r="S185"/>
      <c r="T185" t="s">
        <v>15</v>
      </c>
      <c r="U185">
        <v>0</v>
      </c>
      <c r="V185">
        <v>0</v>
      </c>
      <c r="W185">
        <v>0</v>
      </c>
      <c r="X185">
        <v>0</v>
      </c>
      <c r="Y185">
        <v>3</v>
      </c>
      <c r="Z185">
        <v>4</v>
      </c>
      <c r="AA185">
        <v>3</v>
      </c>
      <c r="AB185" t="s">
        <v>14</v>
      </c>
      <c r="AC185"/>
      <c r="AD185" t="s">
        <v>14</v>
      </c>
      <c r="AE185"/>
      <c r="AF185"/>
      <c r="AG185">
        <f>Table3[[#This Row],[Goal targeted]]*Table3[[#This Row],[Scored]]*2+Table3[[#This Row],[1pt - Scored]]*1+Table3[[#This Row],[2pt - Scored]]*2+Table3[[#This Row],[3pt - Scored]]*3+Table3[[#This Row],[Scored2]]*10</f>
        <v>12</v>
      </c>
      <c r="AH185"/>
      <c r="AI185">
        <f ca="1">AVERAGE(AG185:OFFSET(AG185, COUNTIF(G:G, $A185)-1, 0))</f>
        <v>12</v>
      </c>
    </row>
    <row r="186" spans="1:35" hidden="1">
      <c r="A186">
        <v>840</v>
      </c>
      <c r="B186">
        <v>38</v>
      </c>
      <c r="C186" t="s">
        <v>9</v>
      </c>
      <c r="D186">
        <v>2</v>
      </c>
      <c r="E186">
        <f>Table3[[#This Row],[Missed]]+Table3[[#This Row],[Scored]]</f>
        <v>3</v>
      </c>
      <c r="F186">
        <v>1</v>
      </c>
      <c r="G186">
        <v>3</v>
      </c>
      <c r="H186">
        <v>0</v>
      </c>
      <c r="I186">
        <f>Table3[[#This Row],[1pt - Missed]]+Table3[[#This Row],[1pt - Scored]]</f>
        <v>0</v>
      </c>
      <c r="J186">
        <v>0</v>
      </c>
      <c r="K186">
        <v>2</v>
      </c>
      <c r="L186">
        <f>Table3[[#This Row],[1pt - Missed]]+Table3[[#This Row],[1pt - Scored]]</f>
        <v>0</v>
      </c>
      <c r="M186">
        <v>6</v>
      </c>
      <c r="N186">
        <v>3</v>
      </c>
      <c r="O186">
        <f>Table3[[#This Row],[3pt - Missed]]+Table3[[#This Row],[3pt - Scored]]</f>
        <v>5</v>
      </c>
      <c r="P186">
        <v>2</v>
      </c>
      <c r="Q186">
        <v>0</v>
      </c>
      <c r="R186">
        <v>0</v>
      </c>
      <c r="S186">
        <v>0</v>
      </c>
      <c r="T186" t="s">
        <v>15</v>
      </c>
      <c r="U186">
        <v>0</v>
      </c>
      <c r="V186">
        <v>0</v>
      </c>
      <c r="W186">
        <v>0</v>
      </c>
      <c r="X186">
        <v>0</v>
      </c>
      <c r="Y186">
        <v>3</v>
      </c>
      <c r="Z186">
        <v>5</v>
      </c>
      <c r="AA186">
        <v>3</v>
      </c>
      <c r="AB186" t="s">
        <v>15</v>
      </c>
      <c r="AC186" t="s">
        <v>14</v>
      </c>
      <c r="AD186" t="s">
        <v>15</v>
      </c>
      <c r="AE186" t="s">
        <v>15</v>
      </c>
      <c r="AF186"/>
      <c r="AG186">
        <f>Table3[[#This Row],[Goal targeted]]*Table3[[#This Row],[Scored]]*2+Table3[[#This Row],[1pt - Scored]]*1+Table3[[#This Row],[2pt - Scored]]*2+Table3[[#This Row],[3pt - Scored]]*3+Table3[[#This Row],[Scored2]]*10</f>
        <v>24</v>
      </c>
      <c r="AH186"/>
      <c r="AI186"/>
    </row>
    <row r="187" spans="1:35" hidden="1">
      <c r="A187">
        <v>766</v>
      </c>
      <c r="B187">
        <v>37</v>
      </c>
      <c r="C187" t="s">
        <v>46</v>
      </c>
      <c r="D187">
        <v>2</v>
      </c>
      <c r="E187">
        <f>Table3[[#This Row],[Missed]]+Table3[[#This Row],[Scored]]</f>
        <v>3</v>
      </c>
      <c r="F187">
        <v>1</v>
      </c>
      <c r="G187">
        <v>3</v>
      </c>
      <c r="H187">
        <v>0</v>
      </c>
      <c r="I187">
        <f>Table3[[#This Row],[1pt - Missed]]+Table3[[#This Row],[1pt - Scored]]</f>
        <v>0</v>
      </c>
      <c r="J187">
        <v>0</v>
      </c>
      <c r="K187">
        <v>0</v>
      </c>
      <c r="L187">
        <f>Table3[[#This Row],[1pt - Missed]]+Table3[[#This Row],[1pt - Scored]]</f>
        <v>0</v>
      </c>
      <c r="M187">
        <v>0</v>
      </c>
      <c r="N187">
        <v>4</v>
      </c>
      <c r="O187">
        <f>Table3[[#This Row],[3pt - Missed]]+Table3[[#This Row],[3pt - Scored]]</f>
        <v>6</v>
      </c>
      <c r="P187">
        <v>2</v>
      </c>
      <c r="Q187">
        <v>1</v>
      </c>
      <c r="R187">
        <v>0</v>
      </c>
      <c r="S187">
        <v>12</v>
      </c>
      <c r="T187" t="s">
        <v>15</v>
      </c>
      <c r="U187">
        <v>0</v>
      </c>
      <c r="V187">
        <v>1</v>
      </c>
      <c r="W187">
        <v>3</v>
      </c>
      <c r="X187">
        <v>1</v>
      </c>
      <c r="Y187">
        <v>4</v>
      </c>
      <c r="Z187">
        <v>1</v>
      </c>
      <c r="AA187">
        <v>4</v>
      </c>
      <c r="AB187" t="s">
        <v>15</v>
      </c>
      <c r="AC187" t="s">
        <v>15</v>
      </c>
      <c r="AD187" t="s">
        <v>14</v>
      </c>
      <c r="AE187" t="s">
        <v>15</v>
      </c>
      <c r="AF187" t="s">
        <v>182</v>
      </c>
      <c r="AG187">
        <f>Table3[[#This Row],[Goal targeted]]*Table3[[#This Row],[Scored]]*2+Table3[[#This Row],[1pt - Scored]]*1+Table3[[#This Row],[2pt - Scored]]*2+Table3[[#This Row],[3pt - Scored]]*3+Table3[[#This Row],[Scored2]]*10</f>
        <v>12</v>
      </c>
      <c r="AH187"/>
      <c r="AI187"/>
    </row>
    <row r="188" spans="1:35" hidden="1">
      <c r="A188">
        <v>668</v>
      </c>
      <c r="B188">
        <v>52</v>
      </c>
      <c r="C188" t="s">
        <v>42</v>
      </c>
      <c r="D188">
        <v>2</v>
      </c>
      <c r="E188"/>
      <c r="F188">
        <v>1</v>
      </c>
      <c r="G188">
        <v>3</v>
      </c>
      <c r="H188">
        <v>0</v>
      </c>
      <c r="I188"/>
      <c r="J188">
        <v>0</v>
      </c>
      <c r="K188">
        <v>0</v>
      </c>
      <c r="L188"/>
      <c r="M188">
        <v>0</v>
      </c>
      <c r="N188">
        <v>0</v>
      </c>
      <c r="O188"/>
      <c r="P188">
        <v>1</v>
      </c>
      <c r="Q188">
        <v>1</v>
      </c>
      <c r="R188">
        <v>1</v>
      </c>
      <c r="S188">
        <v>12</v>
      </c>
      <c r="T188" t="s">
        <v>15</v>
      </c>
      <c r="U188">
        <v>0</v>
      </c>
      <c r="V188">
        <v>0</v>
      </c>
      <c r="W188">
        <v>0</v>
      </c>
      <c r="X188">
        <v>0</v>
      </c>
      <c r="Y188">
        <v>3</v>
      </c>
      <c r="Z188">
        <v>1</v>
      </c>
      <c r="AA188">
        <v>2</v>
      </c>
      <c r="AB188" t="s">
        <v>14</v>
      </c>
      <c r="AC188" t="s">
        <v>15</v>
      </c>
      <c r="AD188" t="s">
        <v>15</v>
      </c>
      <c r="AE188" t="s">
        <v>15</v>
      </c>
      <c r="AF188" t="s">
        <v>333</v>
      </c>
      <c r="AG188">
        <f>Table3[[#This Row],[Goal targeted]]*Table3[[#This Row],[Scored]]*2+Table3[[#This Row],[1pt - Scored]]*1+Table3[[#This Row],[2pt - Scored]]*2+Table3[[#This Row],[3pt - Scored]]*3+Table3[[#This Row],[Scored2]]*10</f>
        <v>19</v>
      </c>
      <c r="AH188"/>
      <c r="AI188"/>
    </row>
    <row r="189" spans="1:35" hidden="1">
      <c r="A189">
        <v>852</v>
      </c>
      <c r="B189">
        <v>6</v>
      </c>
      <c r="C189" t="s">
        <v>43</v>
      </c>
      <c r="D189">
        <v>2</v>
      </c>
      <c r="E189">
        <f>Table3[[#This Row],[Missed]]+Table3[[#This Row],[Scored]]</f>
        <v>3</v>
      </c>
      <c r="F189">
        <v>1</v>
      </c>
      <c r="G189">
        <v>3</v>
      </c>
      <c r="H189">
        <v>0</v>
      </c>
      <c r="I189">
        <f>Table3[[#This Row],[1pt - Missed]]+Table3[[#This Row],[1pt - Scored]]</f>
        <v>0</v>
      </c>
      <c r="J189">
        <v>0</v>
      </c>
      <c r="K189">
        <v>0</v>
      </c>
      <c r="L189">
        <f>Table3[[#This Row],[1pt - Missed]]+Table3[[#This Row],[1pt - Scored]]</f>
        <v>0</v>
      </c>
      <c r="M189">
        <v>0</v>
      </c>
      <c r="N189">
        <v>1</v>
      </c>
      <c r="O189">
        <f>Table3[[#This Row],[3pt - Missed]]+Table3[[#This Row],[3pt - Scored]]</f>
        <v>2</v>
      </c>
      <c r="P189">
        <v>1</v>
      </c>
      <c r="Q189">
        <v>0</v>
      </c>
      <c r="R189">
        <v>0</v>
      </c>
      <c r="S189">
        <v>0</v>
      </c>
      <c r="T189" t="s">
        <v>15</v>
      </c>
      <c r="U189">
        <v>0</v>
      </c>
      <c r="V189">
        <v>0</v>
      </c>
      <c r="W189">
        <v>0</v>
      </c>
      <c r="X189">
        <v>0</v>
      </c>
      <c r="Y189">
        <v>2</v>
      </c>
      <c r="Z189">
        <v>3</v>
      </c>
      <c r="AA189">
        <v>3</v>
      </c>
      <c r="AB189" t="s">
        <v>15</v>
      </c>
      <c r="AC189" t="s">
        <v>15</v>
      </c>
      <c r="AD189" t="s">
        <v>15</v>
      </c>
      <c r="AE189" t="s">
        <v>15</v>
      </c>
      <c r="AF189"/>
      <c r="AG189">
        <f>Table3[[#This Row],[Goal targeted]]*Table3[[#This Row],[Scored]]*2+Table3[[#This Row],[1pt - Scored]]*1+Table3[[#This Row],[2pt - Scored]]*2+Table3[[#This Row],[3pt - Scored]]*3+Table3[[#This Row],[Scored2]]*10</f>
        <v>9</v>
      </c>
      <c r="AH189">
        <v>14</v>
      </c>
      <c r="AI189">
        <f ca="1">AVERAGE(AG189:OFFSET(AG189, COUNTIF(A:A, $A189)-1, 0))</f>
        <v>11.833333333333334</v>
      </c>
    </row>
    <row r="190" spans="1:35" hidden="1">
      <c r="A190">
        <v>114</v>
      </c>
      <c r="B190">
        <v>58</v>
      </c>
      <c r="C190" t="s">
        <v>44</v>
      </c>
      <c r="D190">
        <v>2</v>
      </c>
      <c r="E190" t="e">
        <f>[1]!Table3[[#This Row],[Missed]]+[1]!Table3[[#This Row],[Scored]]</f>
        <v>#REF!</v>
      </c>
      <c r="F190">
        <v>1</v>
      </c>
      <c r="G190">
        <v>3</v>
      </c>
      <c r="H190">
        <v>0</v>
      </c>
      <c r="I190" t="e">
        <f>[1]!Table3[[#This Row],[1pt - Missed]]+[1]!Table3[[#This Row],[1pt - Scored]]</f>
        <v>#REF!</v>
      </c>
      <c r="J190">
        <v>0</v>
      </c>
      <c r="K190">
        <v>0</v>
      </c>
      <c r="L190" t="e">
        <f>[1]!Table3[[#This Row],[1pt - Missed]]+[1]!Table3[[#This Row],[1pt - Scored]]</f>
        <v>#REF!</v>
      </c>
      <c r="M190">
        <v>0</v>
      </c>
      <c r="N190">
        <v>3</v>
      </c>
      <c r="O190" t="e">
        <f>[1]!Table3[[#This Row],[3pt - Missed]]+[1]!Table3[[#This Row],[3pt - Scored]]</f>
        <v>#REF!</v>
      </c>
      <c r="P190">
        <v>1</v>
      </c>
      <c r="Q190">
        <v>1</v>
      </c>
      <c r="R190">
        <v>0</v>
      </c>
      <c r="S190"/>
      <c r="T190" t="s">
        <v>15</v>
      </c>
      <c r="U190">
        <v>0</v>
      </c>
      <c r="V190">
        <v>0</v>
      </c>
      <c r="W190">
        <v>0</v>
      </c>
      <c r="X190">
        <v>0</v>
      </c>
      <c r="Y190">
        <v>4</v>
      </c>
      <c r="Z190">
        <v>2</v>
      </c>
      <c r="AA190">
        <v>3</v>
      </c>
      <c r="AB190"/>
      <c r="AC190"/>
      <c r="AD190" t="s">
        <v>14</v>
      </c>
      <c r="AE190"/>
      <c r="AF190"/>
      <c r="AG190">
        <f>Table3[[#This Row],[Goal targeted]]*Table3[[#This Row],[Scored]]*2+Table3[[#This Row],[1pt - Scored]]*1+Table3[[#This Row],[2pt - Scored]]*2+Table3[[#This Row],[3pt - Scored]]*3+Table3[[#This Row],[Scored2]]*10</f>
        <v>9</v>
      </c>
      <c r="AH190"/>
      <c r="AI190">
        <f ca="1">AVERAGE(AG190:OFFSET(AG190, COUNTIF(G:G, $A190)-1, 0))</f>
        <v>9</v>
      </c>
    </row>
    <row r="191" spans="1:35" hidden="1">
      <c r="A191">
        <v>581</v>
      </c>
      <c r="B191">
        <v>46</v>
      </c>
      <c r="C191" t="s">
        <v>44</v>
      </c>
      <c r="D191">
        <v>2</v>
      </c>
      <c r="E191"/>
      <c r="F191">
        <v>1</v>
      </c>
      <c r="G191">
        <v>3</v>
      </c>
      <c r="H191">
        <v>0</v>
      </c>
      <c r="I191"/>
      <c r="J191">
        <v>0</v>
      </c>
      <c r="K191">
        <v>0</v>
      </c>
      <c r="L191"/>
      <c r="M191">
        <v>0</v>
      </c>
      <c r="N191">
        <v>4</v>
      </c>
      <c r="O191"/>
      <c r="P191">
        <v>1</v>
      </c>
      <c r="Q191">
        <v>1</v>
      </c>
      <c r="R191">
        <v>1</v>
      </c>
      <c r="S191">
        <v>10</v>
      </c>
      <c r="T191" t="s">
        <v>15</v>
      </c>
      <c r="U191">
        <v>0</v>
      </c>
      <c r="V191">
        <v>0</v>
      </c>
      <c r="W191">
        <v>0</v>
      </c>
      <c r="X191">
        <v>0</v>
      </c>
      <c r="Y191">
        <v>2</v>
      </c>
      <c r="Z191">
        <v>5</v>
      </c>
      <c r="AA191"/>
      <c r="AB191" t="s">
        <v>15</v>
      </c>
      <c r="AC191" t="s">
        <v>15</v>
      </c>
      <c r="AD191" t="s">
        <v>14</v>
      </c>
      <c r="AE191" t="s">
        <v>15</v>
      </c>
      <c r="AF191" t="s">
        <v>307</v>
      </c>
      <c r="AG191">
        <f>Table3[[#This Row],[Goal targeted]]*Table3[[#This Row],[Scored]]*2+Table3[[#This Row],[1pt - Scored]]*1+Table3[[#This Row],[2pt - Scored]]*2+Table3[[#This Row],[3pt - Scored]]*3+Table3[[#This Row],[Scored2]]*10</f>
        <v>19</v>
      </c>
      <c r="AH191"/>
      <c r="AI191"/>
    </row>
    <row r="192" spans="1:35" hidden="1">
      <c r="A192">
        <v>692</v>
      </c>
      <c r="B192">
        <v>14</v>
      </c>
      <c r="C192" t="s">
        <v>45</v>
      </c>
      <c r="D192">
        <v>2</v>
      </c>
      <c r="E192">
        <f>Table3[[#This Row],[Missed]]+Table3[[#This Row],[Scored]]</f>
        <v>3</v>
      </c>
      <c r="F192">
        <v>1</v>
      </c>
      <c r="G192">
        <v>3</v>
      </c>
      <c r="H192">
        <v>0</v>
      </c>
      <c r="I192">
        <f>Table3[[#This Row],[1pt - Missed]]+Table3[[#This Row],[1pt - Scored]]</f>
        <v>0</v>
      </c>
      <c r="J192">
        <v>0</v>
      </c>
      <c r="K192">
        <v>0</v>
      </c>
      <c r="L192">
        <f>Table3[[#This Row],[1pt - Missed]]+Table3[[#This Row],[1pt - Scored]]</f>
        <v>0</v>
      </c>
      <c r="M192">
        <v>0</v>
      </c>
      <c r="N192">
        <v>5</v>
      </c>
      <c r="O192">
        <f>Table3[[#This Row],[3pt - Missed]]+Table3[[#This Row],[3pt - Scored]]</f>
        <v>6</v>
      </c>
      <c r="P192">
        <v>1</v>
      </c>
      <c r="Q192">
        <v>0</v>
      </c>
      <c r="R192">
        <v>0</v>
      </c>
      <c r="S192">
        <v>0</v>
      </c>
      <c r="T192"/>
      <c r="U192">
        <v>0</v>
      </c>
      <c r="V192">
        <v>0</v>
      </c>
      <c r="W192">
        <v>0</v>
      </c>
      <c r="X192">
        <v>0</v>
      </c>
      <c r="Y192">
        <v>2</v>
      </c>
      <c r="Z192">
        <v>3</v>
      </c>
      <c r="AA192">
        <v>3</v>
      </c>
      <c r="AB192" t="s">
        <v>15</v>
      </c>
      <c r="AC192" t="s">
        <v>15</v>
      </c>
      <c r="AD192" t="s">
        <v>15</v>
      </c>
      <c r="AE192" t="s">
        <v>15</v>
      </c>
      <c r="AF192" t="s">
        <v>112</v>
      </c>
      <c r="AG192">
        <f>Table3[[#This Row],[Goal targeted]]*Table3[[#This Row],[Scored]]*2+Table3[[#This Row],[1pt - Scored]]*1+Table3[[#This Row],[2pt - Scored]]*2+Table3[[#This Row],[3pt - Scored]]*3+Table3[[#This Row],[Scored2]]*10</f>
        <v>9</v>
      </c>
      <c r="AH192"/>
      <c r="AI192"/>
    </row>
    <row r="193" spans="1:35" hidden="1">
      <c r="A193">
        <v>100</v>
      </c>
      <c r="B193">
        <v>26</v>
      </c>
      <c r="C193" t="s">
        <v>43</v>
      </c>
      <c r="D193">
        <v>2</v>
      </c>
      <c r="E193">
        <f>Table3[[#This Row],[Missed]]+Table3[[#This Row],[Scored]]</f>
        <v>3</v>
      </c>
      <c r="F193">
        <v>1</v>
      </c>
      <c r="G193">
        <v>3</v>
      </c>
      <c r="H193">
        <v>0</v>
      </c>
      <c r="I193">
        <f>Table3[[#This Row],[1pt - Missed]]+Table3[[#This Row],[1pt - Scored]]</f>
        <v>0</v>
      </c>
      <c r="J193">
        <v>0</v>
      </c>
      <c r="K193">
        <v>0</v>
      </c>
      <c r="L193">
        <f>Table3[[#This Row],[1pt - Missed]]+Table3[[#This Row],[1pt - Scored]]</f>
        <v>0</v>
      </c>
      <c r="M193">
        <v>0</v>
      </c>
      <c r="N193">
        <v>6</v>
      </c>
      <c r="O193">
        <f>Table3[[#This Row],[3pt - Missed]]+Table3[[#This Row],[3pt - Scored]]</f>
        <v>7</v>
      </c>
      <c r="P193">
        <v>1</v>
      </c>
      <c r="Q193">
        <v>0</v>
      </c>
      <c r="R193">
        <v>0</v>
      </c>
      <c r="S193">
        <v>0</v>
      </c>
      <c r="T193"/>
      <c r="U193">
        <v>0</v>
      </c>
      <c r="V193">
        <v>0</v>
      </c>
      <c r="W193">
        <v>0</v>
      </c>
      <c r="X193">
        <v>0</v>
      </c>
      <c r="Y193">
        <v>2</v>
      </c>
      <c r="Z193"/>
      <c r="AA193">
        <v>3</v>
      </c>
      <c r="AB193" t="s">
        <v>15</v>
      </c>
      <c r="AC193" t="s">
        <v>15</v>
      </c>
      <c r="AD193" t="s">
        <v>14</v>
      </c>
      <c r="AE193" t="s">
        <v>15</v>
      </c>
      <c r="AF193" t="s">
        <v>145</v>
      </c>
      <c r="AG193">
        <f>Table3[[#This Row],[Goal targeted]]*Table3[[#This Row],[Scored]]*2+Table3[[#This Row],[1pt - Scored]]*1+Table3[[#This Row],[2pt - Scored]]*2+Table3[[#This Row],[3pt - Scored]]*3+Table3[[#This Row],[Scored2]]*10</f>
        <v>9</v>
      </c>
      <c r="AH193"/>
      <c r="AI193"/>
    </row>
    <row r="194" spans="1:35" hidden="1">
      <c r="A194">
        <v>751</v>
      </c>
      <c r="B194">
        <v>46</v>
      </c>
      <c r="C194" t="s">
        <v>45</v>
      </c>
      <c r="D194">
        <v>2</v>
      </c>
      <c r="E194"/>
      <c r="F194">
        <v>1</v>
      </c>
      <c r="G194">
        <v>3</v>
      </c>
      <c r="H194">
        <v>0</v>
      </c>
      <c r="I194"/>
      <c r="J194">
        <v>0</v>
      </c>
      <c r="K194">
        <v>0</v>
      </c>
      <c r="L194"/>
      <c r="M194">
        <v>0</v>
      </c>
      <c r="N194">
        <v>0</v>
      </c>
      <c r="O194"/>
      <c r="P194">
        <v>0</v>
      </c>
      <c r="Q194">
        <v>1</v>
      </c>
      <c r="R194">
        <v>1</v>
      </c>
      <c r="S194">
        <v>5</v>
      </c>
      <c r="T194" t="s">
        <v>14</v>
      </c>
      <c r="U194">
        <v>0</v>
      </c>
      <c r="V194">
        <v>5</v>
      </c>
      <c r="W194">
        <v>5</v>
      </c>
      <c r="X194">
        <v>3</v>
      </c>
      <c r="Y194">
        <v>5</v>
      </c>
      <c r="Z194"/>
      <c r="AA194">
        <v>2</v>
      </c>
      <c r="AB194" t="s">
        <v>15</v>
      </c>
      <c r="AC194" t="s">
        <v>15</v>
      </c>
      <c r="AD194"/>
      <c r="AE194" t="s">
        <v>15</v>
      </c>
      <c r="AF194" t="s">
        <v>301</v>
      </c>
      <c r="AG194">
        <f>Table3[[#This Row],[Goal targeted]]*Table3[[#This Row],[Scored]]*2+Table3[[#This Row],[1pt - Scored]]*1+Table3[[#This Row],[2pt - Scored]]*2+Table3[[#This Row],[3pt - Scored]]*3+Table3[[#This Row],[Scored2]]*10</f>
        <v>16</v>
      </c>
      <c r="AH194"/>
      <c r="AI194"/>
    </row>
    <row r="195" spans="1:35" hidden="1">
      <c r="A195">
        <v>2035</v>
      </c>
      <c r="B195">
        <v>16</v>
      </c>
      <c r="C195" t="s">
        <v>46</v>
      </c>
      <c r="D195">
        <v>2</v>
      </c>
      <c r="E195">
        <f>Table3[[#This Row],[Missed]]+Table3[[#This Row],[Scored]]</f>
        <v>3</v>
      </c>
      <c r="F195">
        <v>1</v>
      </c>
      <c r="G195">
        <v>3</v>
      </c>
      <c r="H195">
        <v>0</v>
      </c>
      <c r="I195">
        <f>Table3[[#This Row],[1pt - Missed]]+Table3[[#This Row],[1pt - Scored]]</f>
        <v>0</v>
      </c>
      <c r="J195">
        <v>0</v>
      </c>
      <c r="K195">
        <v>0</v>
      </c>
      <c r="L195">
        <f>Table3[[#This Row],[1pt - Missed]]+Table3[[#This Row],[1pt - Scored]]</f>
        <v>0</v>
      </c>
      <c r="M195">
        <v>0</v>
      </c>
      <c r="N195">
        <v>0</v>
      </c>
      <c r="O195">
        <f>Table3[[#This Row],[3pt - Missed]]+Table3[[#This Row],[3pt - Scored]]</f>
        <v>0</v>
      </c>
      <c r="P195">
        <v>0</v>
      </c>
      <c r="Q195">
        <v>1</v>
      </c>
      <c r="R195">
        <v>1</v>
      </c>
      <c r="S195">
        <v>1</v>
      </c>
      <c r="T195" t="s">
        <v>15</v>
      </c>
      <c r="U195">
        <v>0</v>
      </c>
      <c r="V195">
        <v>2</v>
      </c>
      <c r="W195">
        <v>2</v>
      </c>
      <c r="X195">
        <v>2</v>
      </c>
      <c r="Y195">
        <v>3</v>
      </c>
      <c r="Z195">
        <v>4</v>
      </c>
      <c r="AA195">
        <v>3</v>
      </c>
      <c r="AB195" t="s">
        <v>15</v>
      </c>
      <c r="AC195" t="s">
        <v>15</v>
      </c>
      <c r="AD195" t="s">
        <v>14</v>
      </c>
      <c r="AE195" t="s">
        <v>14</v>
      </c>
      <c r="AF195"/>
      <c r="AG195">
        <f>Table3[[#This Row],[Goal targeted]]*Table3[[#This Row],[Scored]]*2+Table3[[#This Row],[1pt - Scored]]*1+Table3[[#This Row],[2pt - Scored]]*2+Table3[[#This Row],[3pt - Scored]]*3+Table3[[#This Row],[Scored2]]*10</f>
        <v>16</v>
      </c>
      <c r="AH195"/>
      <c r="AI195"/>
    </row>
    <row r="196" spans="1:35" hidden="1">
      <c r="A196">
        <v>2813</v>
      </c>
      <c r="B196">
        <v>38</v>
      </c>
      <c r="C196" t="s">
        <v>44</v>
      </c>
      <c r="D196">
        <v>2</v>
      </c>
      <c r="E196">
        <f>Table3[[#This Row],[Missed]]+Table3[[#This Row],[Scored]]</f>
        <v>3</v>
      </c>
      <c r="F196">
        <v>1</v>
      </c>
      <c r="G196">
        <v>2</v>
      </c>
      <c r="H196">
        <v>0</v>
      </c>
      <c r="I196">
        <f>Table3[[#This Row],[1pt - Missed]]+Table3[[#This Row],[1pt - Scored]]</f>
        <v>0</v>
      </c>
      <c r="J196">
        <v>0</v>
      </c>
      <c r="K196">
        <v>0</v>
      </c>
      <c r="L196">
        <f>Table3[[#This Row],[1pt - Missed]]+Table3[[#This Row],[1pt - Scored]]</f>
        <v>0</v>
      </c>
      <c r="M196">
        <v>0</v>
      </c>
      <c r="N196">
        <v>0</v>
      </c>
      <c r="O196">
        <f>Table3[[#This Row],[3pt - Missed]]+Table3[[#This Row],[3pt - Scored]]</f>
        <v>0</v>
      </c>
      <c r="P196">
        <v>0</v>
      </c>
      <c r="Q196">
        <v>1</v>
      </c>
      <c r="R196">
        <v>1</v>
      </c>
      <c r="S196">
        <v>0</v>
      </c>
      <c r="T196" t="s">
        <v>14</v>
      </c>
      <c r="U196">
        <v>6</v>
      </c>
      <c r="V196">
        <v>4</v>
      </c>
      <c r="W196">
        <v>10</v>
      </c>
      <c r="X196">
        <v>2</v>
      </c>
      <c r="Y196">
        <v>4</v>
      </c>
      <c r="Z196">
        <v>3</v>
      </c>
      <c r="AA196">
        <v>3</v>
      </c>
      <c r="AB196" t="s">
        <v>14</v>
      </c>
      <c r="AC196" t="s">
        <v>15</v>
      </c>
      <c r="AD196" t="s">
        <v>15</v>
      </c>
      <c r="AE196" t="s">
        <v>15</v>
      </c>
      <c r="AF196" t="s">
        <v>194</v>
      </c>
      <c r="AG196">
        <f>Table3[[#This Row],[Goal targeted]]*Table3[[#This Row],[Scored]]*2+Table3[[#This Row],[1pt - Scored]]*1+Table3[[#This Row],[2pt - Scored]]*2+Table3[[#This Row],[3pt - Scored]]*3+Table3[[#This Row],[Scored2]]*10</f>
        <v>14</v>
      </c>
      <c r="AH196"/>
      <c r="AI196"/>
    </row>
    <row r="197" spans="1:35" hidden="1">
      <c r="A197">
        <v>2643</v>
      </c>
      <c r="B197">
        <v>8</v>
      </c>
      <c r="C197" t="s">
        <v>45</v>
      </c>
      <c r="D197">
        <v>2</v>
      </c>
      <c r="E197">
        <f>Table3[[#This Row],[Missed]]+Table3[[#This Row],[Scored]]</f>
        <v>3</v>
      </c>
      <c r="F197">
        <v>1</v>
      </c>
      <c r="G197">
        <v>3</v>
      </c>
      <c r="H197">
        <v>0</v>
      </c>
      <c r="I197">
        <f>Table3[[#This Row],[1pt - Missed]]+Table3[[#This Row],[1pt - Scored]]</f>
        <v>0</v>
      </c>
      <c r="J197">
        <v>0</v>
      </c>
      <c r="K197">
        <v>0</v>
      </c>
      <c r="L197">
        <f>Table3[[#This Row],[1pt - Missed]]+Table3[[#This Row],[1pt - Scored]]</f>
        <v>0</v>
      </c>
      <c r="M197">
        <v>0</v>
      </c>
      <c r="N197">
        <v>0</v>
      </c>
      <c r="O197">
        <f>Table3[[#This Row],[3pt - Missed]]+Table3[[#This Row],[3pt - Scored]]</f>
        <v>0</v>
      </c>
      <c r="P197">
        <v>0</v>
      </c>
      <c r="Q197">
        <v>1</v>
      </c>
      <c r="R197">
        <v>0</v>
      </c>
      <c r="S197">
        <v>2</v>
      </c>
      <c r="T197" t="s">
        <v>15</v>
      </c>
      <c r="U197">
        <v>0</v>
      </c>
      <c r="V197">
        <v>3</v>
      </c>
      <c r="W197">
        <v>2</v>
      </c>
      <c r="X197">
        <v>2</v>
      </c>
      <c r="Y197">
        <v>3</v>
      </c>
      <c r="Z197">
        <v>3</v>
      </c>
      <c r="AA197">
        <v>4</v>
      </c>
      <c r="AB197" t="s">
        <v>15</v>
      </c>
      <c r="AC197" t="s">
        <v>15</v>
      </c>
      <c r="AD197" t="s">
        <v>15</v>
      </c>
      <c r="AE197" t="s">
        <v>15</v>
      </c>
      <c r="AF197"/>
      <c r="AG197">
        <f>Table3[[#This Row],[Goal targeted]]*Table3[[#This Row],[Scored]]*2+Table3[[#This Row],[1pt - Scored]]*1+Table3[[#This Row],[2pt - Scored]]*2+Table3[[#This Row],[3pt - Scored]]*3+Table3[[#This Row],[Scored2]]*10</f>
        <v>6</v>
      </c>
      <c r="AH197">
        <v>15.5</v>
      </c>
      <c r="AI197">
        <f ca="1">AVERAGE(AG197:OFFSET(AG197, COUNTIF(A:A, $A197)-1, 0))</f>
        <v>16</v>
      </c>
    </row>
    <row r="198" spans="1:35" hidden="1">
      <c r="A198">
        <v>751</v>
      </c>
      <c r="B198">
        <v>28</v>
      </c>
      <c r="C198" t="s">
        <v>9</v>
      </c>
      <c r="D198">
        <v>2</v>
      </c>
      <c r="E198">
        <f>Table3[[#This Row],[Missed]]+Table3[[#This Row],[Scored]]</f>
        <v>3</v>
      </c>
      <c r="F198">
        <v>1</v>
      </c>
      <c r="G198">
        <v>3</v>
      </c>
      <c r="H198">
        <v>0</v>
      </c>
      <c r="I198">
        <f>Table3[[#This Row],[1pt - Missed]]+Table3[[#This Row],[1pt - Scored]]</f>
        <v>0</v>
      </c>
      <c r="J198">
        <v>0</v>
      </c>
      <c r="K198">
        <v>0</v>
      </c>
      <c r="L198">
        <f>Table3[[#This Row],[1pt - Missed]]+Table3[[#This Row],[1pt - Scored]]</f>
        <v>0</v>
      </c>
      <c r="M198">
        <v>0</v>
      </c>
      <c r="N198">
        <v>0</v>
      </c>
      <c r="O198">
        <f>Table3[[#This Row],[3pt - Missed]]+Table3[[#This Row],[3pt - Scored]]</f>
        <v>0</v>
      </c>
      <c r="P198">
        <v>0</v>
      </c>
      <c r="Q198">
        <v>1</v>
      </c>
      <c r="R198">
        <v>0</v>
      </c>
      <c r="S198">
        <v>15</v>
      </c>
      <c r="T198" t="s">
        <v>14</v>
      </c>
      <c r="U198">
        <v>0</v>
      </c>
      <c r="V198">
        <v>1</v>
      </c>
      <c r="W198">
        <v>10</v>
      </c>
      <c r="X198">
        <v>2</v>
      </c>
      <c r="Y198">
        <v>3</v>
      </c>
      <c r="Z198">
        <v>4</v>
      </c>
      <c r="AA198">
        <v>2</v>
      </c>
      <c r="AB198" t="s">
        <v>14</v>
      </c>
      <c r="AC198" t="s">
        <v>15</v>
      </c>
      <c r="AD198" t="s">
        <v>15</v>
      </c>
      <c r="AE198" t="s">
        <v>15</v>
      </c>
      <c r="AF198" t="s">
        <v>144</v>
      </c>
      <c r="AG198">
        <f>Table3[[#This Row],[Goal targeted]]*Table3[[#This Row],[Scored]]*2+Table3[[#This Row],[1pt - Scored]]*1+Table3[[#This Row],[2pt - Scored]]*2+Table3[[#This Row],[3pt - Scored]]*3+Table3[[#This Row],[Scored2]]*10</f>
        <v>6</v>
      </c>
      <c r="AH198"/>
      <c r="AI198"/>
    </row>
    <row r="199" spans="1:35" hidden="1">
      <c r="A199">
        <v>751</v>
      </c>
      <c r="B199">
        <v>33</v>
      </c>
      <c r="C199" t="s">
        <v>45</v>
      </c>
      <c r="D199">
        <v>2</v>
      </c>
      <c r="E199">
        <f>Table3[[#This Row],[Missed]]+Table3[[#This Row],[Scored]]</f>
        <v>3</v>
      </c>
      <c r="F199">
        <v>1</v>
      </c>
      <c r="G199">
        <v>2</v>
      </c>
      <c r="H199">
        <v>0</v>
      </c>
      <c r="I199">
        <f>Table3[[#This Row],[1pt - Missed]]+Table3[[#This Row],[1pt - Scored]]</f>
        <v>0</v>
      </c>
      <c r="J199">
        <v>0</v>
      </c>
      <c r="K199">
        <v>0</v>
      </c>
      <c r="L199">
        <f>Table3[[#This Row],[1pt - Missed]]+Table3[[#This Row],[1pt - Scored]]</f>
        <v>0</v>
      </c>
      <c r="M199">
        <v>0</v>
      </c>
      <c r="N199">
        <v>0</v>
      </c>
      <c r="O199">
        <f>Table3[[#This Row],[3pt - Missed]]+Table3[[#This Row],[3pt - Scored]]</f>
        <v>0</v>
      </c>
      <c r="P199">
        <v>0</v>
      </c>
      <c r="Q199">
        <v>1</v>
      </c>
      <c r="R199">
        <v>0</v>
      </c>
      <c r="S199">
        <v>0</v>
      </c>
      <c r="T199" t="s">
        <v>14</v>
      </c>
      <c r="U199">
        <v>0</v>
      </c>
      <c r="V199">
        <v>3</v>
      </c>
      <c r="W199">
        <v>3</v>
      </c>
      <c r="X199">
        <v>2</v>
      </c>
      <c r="Y199">
        <v>3</v>
      </c>
      <c r="Z199">
        <v>4</v>
      </c>
      <c r="AA199">
        <v>3</v>
      </c>
      <c r="AB199" t="s">
        <v>14</v>
      </c>
      <c r="AC199" t="s">
        <v>15</v>
      </c>
      <c r="AD199" t="s">
        <v>15</v>
      </c>
      <c r="AE199" t="s">
        <v>15</v>
      </c>
      <c r="AF199"/>
      <c r="AG199">
        <f>Table3[[#This Row],[Goal targeted]]*Table3[[#This Row],[Scored]]*2+Table3[[#This Row],[1pt - Scored]]*1+Table3[[#This Row],[2pt - Scored]]*2+Table3[[#This Row],[3pt - Scored]]*3+Table3[[#This Row],[Scored2]]*10</f>
        <v>4</v>
      </c>
      <c r="AH199"/>
      <c r="AI199"/>
    </row>
    <row r="200" spans="1:35" hidden="1">
      <c r="A200">
        <v>3256</v>
      </c>
      <c r="B200">
        <v>41</v>
      </c>
      <c r="C200" t="s">
        <v>43</v>
      </c>
      <c r="D200">
        <v>2</v>
      </c>
      <c r="E200">
        <f>Table3[[#This Row],[Missed]]+Table3[[#This Row],[Scored]]</f>
        <v>3</v>
      </c>
      <c r="F200">
        <v>1</v>
      </c>
      <c r="G200">
        <v>2</v>
      </c>
      <c r="H200">
        <v>0</v>
      </c>
      <c r="I200">
        <f>Table3[[#This Row],[1pt - Missed]]+Table3[[#This Row],[1pt - Scored]]</f>
        <v>0</v>
      </c>
      <c r="J200">
        <v>0</v>
      </c>
      <c r="K200">
        <v>4</v>
      </c>
      <c r="L200">
        <f>Table3[[#This Row],[1pt - Missed]]+Table3[[#This Row],[1pt - Scored]]</f>
        <v>0</v>
      </c>
      <c r="M200">
        <v>4</v>
      </c>
      <c r="N200">
        <v>0</v>
      </c>
      <c r="O200">
        <f>Table3[[#This Row],[3pt - Missed]]+Table3[[#This Row],[3pt - Scored]]</f>
        <v>0</v>
      </c>
      <c r="P200">
        <v>0</v>
      </c>
      <c r="Q200">
        <v>1</v>
      </c>
      <c r="R200">
        <v>1</v>
      </c>
      <c r="S200">
        <v>13</v>
      </c>
      <c r="T200" t="s">
        <v>15</v>
      </c>
      <c r="U200">
        <v>0</v>
      </c>
      <c r="V200">
        <v>0</v>
      </c>
      <c r="W200">
        <v>0</v>
      </c>
      <c r="X200">
        <v>1</v>
      </c>
      <c r="Y200">
        <v>4</v>
      </c>
      <c r="Z200">
        <v>2</v>
      </c>
      <c r="AA200">
        <v>3</v>
      </c>
      <c r="AB200" t="s">
        <v>15</v>
      </c>
      <c r="AC200" t="s">
        <v>15</v>
      </c>
      <c r="AD200" t="s">
        <v>14</v>
      </c>
      <c r="AE200" t="s">
        <v>15</v>
      </c>
      <c r="AF200" t="s">
        <v>205</v>
      </c>
      <c r="AG200">
        <f>Table3[[#This Row],[Goal targeted]]*Table3[[#This Row],[Scored]]*2+Table3[[#This Row],[1pt - Scored]]*1+Table3[[#This Row],[2pt - Scored]]*2+Table3[[#This Row],[3pt - Scored]]*3+Table3[[#This Row],[Scored2]]*10</f>
        <v>22</v>
      </c>
      <c r="AH200"/>
      <c r="AI200"/>
    </row>
    <row r="201" spans="1:35" hidden="1">
      <c r="A201">
        <v>2813</v>
      </c>
      <c r="B201">
        <v>56</v>
      </c>
      <c r="C201" t="s">
        <v>44</v>
      </c>
      <c r="D201">
        <v>2</v>
      </c>
      <c r="E201" t="e">
        <f>[1]!Table3[[#This Row],[Missed]]+[1]!Table3[[#This Row],[Scored]]</f>
        <v>#REF!</v>
      </c>
      <c r="F201">
        <v>1</v>
      </c>
      <c r="G201">
        <v>2</v>
      </c>
      <c r="H201">
        <v>0</v>
      </c>
      <c r="I201" t="e">
        <f>[1]!Table3[[#This Row],[1pt - Missed]]+[1]!Table3[[#This Row],[1pt - Scored]]</f>
        <v>#REF!</v>
      </c>
      <c r="J201">
        <v>0</v>
      </c>
      <c r="K201">
        <v>0</v>
      </c>
      <c r="L201" t="e">
        <f>[1]!Table3[[#This Row],[1pt - Missed]]+[1]!Table3[[#This Row],[1pt - Scored]]</f>
        <v>#REF!</v>
      </c>
      <c r="M201">
        <v>0</v>
      </c>
      <c r="N201">
        <v>0</v>
      </c>
      <c r="O201" t="e">
        <f>[1]!Table3[[#This Row],[3pt - Missed]]+[1]!Table3[[#This Row],[3pt - Scored]]</f>
        <v>#REF!</v>
      </c>
      <c r="P201">
        <v>0</v>
      </c>
      <c r="Q201">
        <v>1</v>
      </c>
      <c r="R201">
        <v>1</v>
      </c>
      <c r="S201">
        <v>5</v>
      </c>
      <c r="T201" t="s">
        <v>15</v>
      </c>
      <c r="U201">
        <v>0</v>
      </c>
      <c r="V201">
        <v>1</v>
      </c>
      <c r="W201">
        <v>2</v>
      </c>
      <c r="X201">
        <v>1</v>
      </c>
      <c r="Y201">
        <v>2</v>
      </c>
      <c r="Z201">
        <v>2</v>
      </c>
      <c r="AA201">
        <v>1</v>
      </c>
      <c r="AB201" t="s">
        <v>15</v>
      </c>
      <c r="AC201" t="s">
        <v>15</v>
      </c>
      <c r="AD201" t="s">
        <v>15</v>
      </c>
      <c r="AE201" t="s">
        <v>15</v>
      </c>
      <c r="AF201"/>
      <c r="AG201">
        <f>Table3[[#This Row],[Goal targeted]]*Table3[[#This Row],[Scored]]*2+Table3[[#This Row],[1pt - Scored]]*1+Table3[[#This Row],[2pt - Scored]]*2+Table3[[#This Row],[3pt - Scored]]*3+Table3[[#This Row],[Scored2]]*10</f>
        <v>14</v>
      </c>
      <c r="AH201"/>
      <c r="AI201">
        <f ca="1">AVERAGE(AG201:OFFSET(AG201, COUNTIF(G:G, $A201)-1, 0))</f>
        <v>18</v>
      </c>
    </row>
    <row r="202" spans="1:35" hidden="1">
      <c r="A202">
        <v>1388</v>
      </c>
      <c r="B202">
        <v>67</v>
      </c>
      <c r="C202" t="s">
        <v>43</v>
      </c>
      <c r="D202">
        <v>2</v>
      </c>
      <c r="E202"/>
      <c r="F202">
        <v>1</v>
      </c>
      <c r="G202"/>
      <c r="H202">
        <v>0</v>
      </c>
      <c r="I202"/>
      <c r="J202">
        <v>0</v>
      </c>
      <c r="K202">
        <v>0</v>
      </c>
      <c r="L202"/>
      <c r="M202">
        <v>0</v>
      </c>
      <c r="N202">
        <v>0</v>
      </c>
      <c r="O202"/>
      <c r="P202">
        <v>0</v>
      </c>
      <c r="Q202">
        <v>3</v>
      </c>
      <c r="R202">
        <v>3</v>
      </c>
      <c r="S202">
        <v>25</v>
      </c>
      <c r="T202" t="s">
        <v>15</v>
      </c>
      <c r="U202">
        <v>0</v>
      </c>
      <c r="V202">
        <v>1</v>
      </c>
      <c r="W202">
        <v>5</v>
      </c>
      <c r="X202">
        <v>0</v>
      </c>
      <c r="Y202"/>
      <c r="Z202"/>
      <c r="AA202"/>
      <c r="AB202" t="s">
        <v>15</v>
      </c>
      <c r="AC202" t="s">
        <v>15</v>
      </c>
      <c r="AD202" t="s">
        <v>15</v>
      </c>
      <c r="AE202" t="s">
        <v>15</v>
      </c>
      <c r="AF202" t="s">
        <v>317</v>
      </c>
      <c r="AG202">
        <f>Table3[[#This Row],[Goal targeted]]*Table3[[#This Row],[Scored]]*2+Table3[[#This Row],[1pt - Scored]]*1+Table3[[#This Row],[2pt - Scored]]*2+Table3[[#This Row],[3pt - Scored]]*3+Table3[[#This Row],[Scored2]]*10</f>
        <v>30</v>
      </c>
      <c r="AH202"/>
      <c r="AI202"/>
    </row>
    <row r="203" spans="1:35">
      <c r="A203">
        <v>604</v>
      </c>
      <c r="B203">
        <v>13</v>
      </c>
      <c r="C203" t="s">
        <v>43</v>
      </c>
      <c r="D203">
        <v>2</v>
      </c>
      <c r="E203">
        <f>Table3[[#This Row],[Missed]]+Table3[[#This Row],[Scored]]</f>
        <v>3</v>
      </c>
      <c r="F203">
        <v>1</v>
      </c>
      <c r="G203">
        <v>2</v>
      </c>
      <c r="H203">
        <v>0</v>
      </c>
      <c r="I203">
        <f>Table3[[#This Row],[1pt - Missed]]+Table3[[#This Row],[1pt - Scored]]</f>
        <v>0</v>
      </c>
      <c r="J203">
        <v>0</v>
      </c>
      <c r="K203">
        <v>4</v>
      </c>
      <c r="L203">
        <f>Table3[[#This Row],[1pt - Missed]]+Table3[[#This Row],[1pt - Scored]]</f>
        <v>0</v>
      </c>
      <c r="M203">
        <v>8</v>
      </c>
      <c r="N203">
        <v>0</v>
      </c>
      <c r="O203">
        <f>Table3[[#This Row],[3pt - Missed]]+Table3[[#This Row],[3pt - Scored]]</f>
        <v>0</v>
      </c>
      <c r="P203">
        <v>0</v>
      </c>
      <c r="Q203">
        <v>1</v>
      </c>
      <c r="R203">
        <v>1</v>
      </c>
      <c r="S203">
        <v>5</v>
      </c>
      <c r="T203" t="s">
        <v>15</v>
      </c>
      <c r="U203">
        <v>0</v>
      </c>
      <c r="V203">
        <v>0</v>
      </c>
      <c r="W203">
        <v>0</v>
      </c>
      <c r="X203">
        <v>0</v>
      </c>
      <c r="Y203">
        <v>3</v>
      </c>
      <c r="Z203"/>
      <c r="AA203">
        <v>3</v>
      </c>
      <c r="AB203" t="s">
        <v>15</v>
      </c>
      <c r="AC203" t="s">
        <v>15</v>
      </c>
      <c r="AD203" t="s">
        <v>14</v>
      </c>
      <c r="AE203" t="s">
        <v>15</v>
      </c>
      <c r="AF203" t="s">
        <v>107</v>
      </c>
      <c r="AG203">
        <f>Table3[[#This Row],[Goal targeted]]*Table3[[#This Row],[Scored]]*2+Table3[[#This Row],[1pt - Scored]]*1+Table3[[#This Row],[2pt - Scored]]*2+Table3[[#This Row],[3pt - Scored]]*3+Table3[[#This Row],[Scored2]]*10</f>
        <v>30</v>
      </c>
      <c r="AH203"/>
      <c r="AI203"/>
    </row>
    <row r="204" spans="1:35" hidden="1">
      <c r="A204">
        <v>256</v>
      </c>
      <c r="B204">
        <v>26</v>
      </c>
      <c r="C204" t="s">
        <v>9</v>
      </c>
      <c r="D204">
        <v>2</v>
      </c>
      <c r="E204">
        <f>Table3[[#This Row],[Missed]]+Table3[[#This Row],[Scored]]</f>
        <v>3</v>
      </c>
      <c r="F204">
        <v>1</v>
      </c>
      <c r="G204">
        <v>2</v>
      </c>
      <c r="H204">
        <v>0</v>
      </c>
      <c r="I204">
        <f>Table3[[#This Row],[1pt - Missed]]+Table3[[#This Row],[1pt - Scored]]</f>
        <v>0</v>
      </c>
      <c r="J204">
        <v>0</v>
      </c>
      <c r="K204">
        <v>3</v>
      </c>
      <c r="L204">
        <f>Table3[[#This Row],[1pt - Missed]]+Table3[[#This Row],[1pt - Scored]]</f>
        <v>0</v>
      </c>
      <c r="M204">
        <v>2</v>
      </c>
      <c r="N204">
        <v>0</v>
      </c>
      <c r="O204">
        <f>Table3[[#This Row],[3pt - Missed]]+Table3[[#This Row],[3pt - Scored]]</f>
        <v>0</v>
      </c>
      <c r="P204">
        <v>0</v>
      </c>
      <c r="Q204">
        <v>1</v>
      </c>
      <c r="R204">
        <v>1</v>
      </c>
      <c r="S204">
        <v>5</v>
      </c>
      <c r="T204" t="s">
        <v>14</v>
      </c>
      <c r="U204">
        <v>0</v>
      </c>
      <c r="V204">
        <v>0</v>
      </c>
      <c r="W204">
        <v>0</v>
      </c>
      <c r="X204">
        <v>0</v>
      </c>
      <c r="Y204">
        <v>2</v>
      </c>
      <c r="Z204">
        <v>1</v>
      </c>
      <c r="AA204">
        <v>1</v>
      </c>
      <c r="AB204" t="s">
        <v>14</v>
      </c>
      <c r="AC204" t="s">
        <v>15</v>
      </c>
      <c r="AD204" t="s">
        <v>15</v>
      </c>
      <c r="AE204" t="s">
        <v>15</v>
      </c>
      <c r="AF204" t="s">
        <v>142</v>
      </c>
      <c r="AG204">
        <f>Table3[[#This Row],[Goal targeted]]*Table3[[#This Row],[Scored]]*2+Table3[[#This Row],[1pt - Scored]]*1+Table3[[#This Row],[2pt - Scored]]*2+Table3[[#This Row],[3pt - Scored]]*3+Table3[[#This Row],[Scored2]]*10</f>
        <v>18</v>
      </c>
      <c r="AH204"/>
      <c r="AI204"/>
    </row>
    <row r="205" spans="1:35" hidden="1">
      <c r="A205">
        <v>649</v>
      </c>
      <c r="B205">
        <v>59</v>
      </c>
      <c r="C205" t="s">
        <v>9</v>
      </c>
      <c r="D205">
        <v>2</v>
      </c>
      <c r="E205" t="e">
        <f>[1]!Table3[[#This Row],[Missed]]+[1]!Table3[[#This Row],[Scored]]</f>
        <v>#REF!</v>
      </c>
      <c r="F205">
        <v>1</v>
      </c>
      <c r="G205"/>
      <c r="H205">
        <v>0</v>
      </c>
      <c r="I205" t="e">
        <f>[1]!Table3[[#This Row],[1pt - Missed]]+[1]!Table3[[#This Row],[1pt - Scored]]</f>
        <v>#REF!</v>
      </c>
      <c r="J205">
        <v>0</v>
      </c>
      <c r="K205">
        <v>0</v>
      </c>
      <c r="L205" t="e">
        <f>[1]!Table3[[#This Row],[1pt - Missed]]+[1]!Table3[[#This Row],[1pt - Scored]]</f>
        <v>#REF!</v>
      </c>
      <c r="M205">
        <v>0</v>
      </c>
      <c r="N205">
        <v>0</v>
      </c>
      <c r="O205" t="e">
        <f>[1]!Table3[[#This Row],[3pt - Missed]]+[1]!Table3[[#This Row],[3pt - Scored]]</f>
        <v>#REF!</v>
      </c>
      <c r="P205">
        <v>0</v>
      </c>
      <c r="Q205">
        <v>1</v>
      </c>
      <c r="R205">
        <v>1</v>
      </c>
      <c r="S205">
        <v>6</v>
      </c>
      <c r="T205" t="s">
        <v>15</v>
      </c>
      <c r="U205">
        <v>0</v>
      </c>
      <c r="V205">
        <v>0</v>
      </c>
      <c r="W205">
        <v>0</v>
      </c>
      <c r="X205">
        <v>0</v>
      </c>
      <c r="Y205">
        <v>2</v>
      </c>
      <c r="Z205"/>
      <c r="AA205">
        <v>2</v>
      </c>
      <c r="AB205" t="s">
        <v>15</v>
      </c>
      <c r="AC205" t="s">
        <v>15</v>
      </c>
      <c r="AD205" t="s">
        <v>15</v>
      </c>
      <c r="AE205" t="s">
        <v>15</v>
      </c>
      <c r="AF205" t="s">
        <v>262</v>
      </c>
      <c r="AG205">
        <f>Table3[[#This Row],[Goal targeted]]*Table3[[#This Row],[Scored]]*2+Table3[[#This Row],[1pt - Scored]]*1+Table3[[#This Row],[2pt - Scored]]*2+Table3[[#This Row],[3pt - Scored]]*3+Table3[[#This Row],[Scored2]]*10</f>
        <v>10</v>
      </c>
      <c r="AH205"/>
      <c r="AI205">
        <f ca="1">AVERAGE(AG205:OFFSET(AG205, COUNTIF(G:G, $A205)-1, 0))</f>
        <v>14</v>
      </c>
    </row>
    <row r="206" spans="1:35" hidden="1">
      <c r="A206">
        <v>852</v>
      </c>
      <c r="B206">
        <v>11</v>
      </c>
      <c r="C206" t="s">
        <v>45</v>
      </c>
      <c r="D206">
        <v>2</v>
      </c>
      <c r="E206">
        <f>Table3[[#This Row],[Missed]]+Table3[[#This Row],[Scored]]</f>
        <v>3</v>
      </c>
      <c r="F206">
        <v>1</v>
      </c>
      <c r="G206">
        <v>3</v>
      </c>
      <c r="H206">
        <v>0</v>
      </c>
      <c r="I206">
        <f>Table3[[#This Row],[1pt - Missed]]+Table3[[#This Row],[1pt - Scored]]</f>
        <v>0</v>
      </c>
      <c r="J206">
        <v>0</v>
      </c>
      <c r="K206">
        <v>0</v>
      </c>
      <c r="L206">
        <f>Table3[[#This Row],[1pt - Missed]]+Table3[[#This Row],[1pt - Scored]]</f>
        <v>0</v>
      </c>
      <c r="M206">
        <v>0</v>
      </c>
      <c r="N206">
        <v>0</v>
      </c>
      <c r="O206">
        <f>Table3[[#This Row],[3pt - Missed]]+Table3[[#This Row],[3pt - Scored]]</f>
        <v>0</v>
      </c>
      <c r="P206">
        <v>0</v>
      </c>
      <c r="Q206">
        <v>0</v>
      </c>
      <c r="R206">
        <v>0</v>
      </c>
      <c r="S206">
        <v>0</v>
      </c>
      <c r="T206"/>
      <c r="U206">
        <v>0</v>
      </c>
      <c r="V206">
        <v>0</v>
      </c>
      <c r="W206">
        <v>0</v>
      </c>
      <c r="X206">
        <v>0</v>
      </c>
      <c r="Y206">
        <v>3</v>
      </c>
      <c r="Z206">
        <v>2</v>
      </c>
      <c r="AA206">
        <v>2</v>
      </c>
      <c r="AB206" t="s">
        <v>14</v>
      </c>
      <c r="AC206" t="s">
        <v>15</v>
      </c>
      <c r="AD206" t="s">
        <v>15</v>
      </c>
      <c r="AE206" t="s">
        <v>14</v>
      </c>
      <c r="AF206" t="s">
        <v>96</v>
      </c>
      <c r="AG206">
        <f>Table3[[#This Row],[Goal targeted]]*Table3[[#This Row],[Scored]]*2+Table3[[#This Row],[1pt - Scored]]*1+Table3[[#This Row],[2pt - Scored]]*2+Table3[[#This Row],[3pt - Scored]]*3+Table3[[#This Row],[Scored2]]*10</f>
        <v>6</v>
      </c>
      <c r="AH206"/>
      <c r="AI206"/>
    </row>
    <row r="207" spans="1:35" hidden="1">
      <c r="A207">
        <v>2473</v>
      </c>
      <c r="B207">
        <v>48</v>
      </c>
      <c r="C207" t="s">
        <v>45</v>
      </c>
      <c r="D207">
        <v>2</v>
      </c>
      <c r="E207"/>
      <c r="F207">
        <v>1</v>
      </c>
      <c r="G207">
        <v>3</v>
      </c>
      <c r="H207">
        <v>0</v>
      </c>
      <c r="I207"/>
      <c r="J207">
        <v>0</v>
      </c>
      <c r="K207">
        <v>0</v>
      </c>
      <c r="L207"/>
      <c r="M207">
        <v>0</v>
      </c>
      <c r="N207">
        <v>0</v>
      </c>
      <c r="O207"/>
      <c r="P207">
        <v>0</v>
      </c>
      <c r="Q207">
        <v>0</v>
      </c>
      <c r="R207">
        <v>0</v>
      </c>
      <c r="S207"/>
      <c r="T207"/>
      <c r="U207">
        <v>0</v>
      </c>
      <c r="V207">
        <v>0</v>
      </c>
      <c r="W207">
        <v>0</v>
      </c>
      <c r="X207">
        <v>0</v>
      </c>
      <c r="Y207">
        <v>1</v>
      </c>
      <c r="Z207"/>
      <c r="AA207">
        <v>1</v>
      </c>
      <c r="AB207" t="s">
        <v>15</v>
      </c>
      <c r="AC207" t="s">
        <v>15</v>
      </c>
      <c r="AD207" t="s">
        <v>15</v>
      </c>
      <c r="AE207" t="s">
        <v>15</v>
      </c>
      <c r="AF207"/>
      <c r="AG207">
        <f>Table3[[#This Row],[Goal targeted]]*Table3[[#This Row],[Scored]]*2+Table3[[#This Row],[1pt - Scored]]*1+Table3[[#This Row],[2pt - Scored]]*2+Table3[[#This Row],[3pt - Scored]]*3+Table3[[#This Row],[Scored2]]*10</f>
        <v>6</v>
      </c>
      <c r="AH207"/>
      <c r="AI207"/>
    </row>
    <row r="208" spans="1:35" hidden="1">
      <c r="A208">
        <v>2813</v>
      </c>
      <c r="B208">
        <v>5</v>
      </c>
      <c r="C208" t="s">
        <v>9</v>
      </c>
      <c r="D208">
        <v>2</v>
      </c>
      <c r="E208">
        <f>Table3[[#This Row],[Missed]]+Table3[[#This Row],[Scored]]</f>
        <v>3</v>
      </c>
      <c r="F208">
        <v>1</v>
      </c>
      <c r="G208">
        <v>2</v>
      </c>
      <c r="H208">
        <v>0</v>
      </c>
      <c r="I208">
        <f>Table3[[#This Row],[1pt - Missed]]+Table3[[#This Row],[1pt - Scored]]</f>
        <v>0</v>
      </c>
      <c r="J208">
        <v>0</v>
      </c>
      <c r="K208">
        <v>0</v>
      </c>
      <c r="L208">
        <f>Table3[[#This Row],[1pt - Missed]]+Table3[[#This Row],[1pt - Scored]]</f>
        <v>0</v>
      </c>
      <c r="M208">
        <v>0</v>
      </c>
      <c r="N208">
        <v>0</v>
      </c>
      <c r="O208">
        <f>Table3[[#This Row],[3pt - Missed]]+Table3[[#This Row],[3pt - Scored]]</f>
        <v>0</v>
      </c>
      <c r="P208">
        <v>0</v>
      </c>
      <c r="Q208">
        <v>0</v>
      </c>
      <c r="R208">
        <v>0</v>
      </c>
      <c r="S208">
        <v>0</v>
      </c>
      <c r="T208"/>
      <c r="U208">
        <v>0</v>
      </c>
      <c r="V208">
        <v>0</v>
      </c>
      <c r="W208">
        <v>0</v>
      </c>
      <c r="X208">
        <v>0</v>
      </c>
      <c r="Y208"/>
      <c r="Z208"/>
      <c r="AA208"/>
      <c r="AB208" t="s">
        <v>15</v>
      </c>
      <c r="AC208" t="s">
        <v>15</v>
      </c>
      <c r="AD208" t="s">
        <v>15</v>
      </c>
      <c r="AE208" t="s">
        <v>15</v>
      </c>
      <c r="AF208" t="s">
        <v>71</v>
      </c>
      <c r="AG208">
        <f>Table3[[#This Row],[Goal targeted]]*Table3[[#This Row],[Scored]]*2+Table3[[#This Row],[1pt - Scored]]*1+Table3[[#This Row],[2pt - Scored]]*2+Table3[[#This Row],[3pt - Scored]]*3+Table3[[#This Row],[Scored2]]*10</f>
        <v>4</v>
      </c>
      <c r="AH208">
        <v>11.5</v>
      </c>
      <c r="AI208">
        <f ca="1">AVERAGE(AG208:OFFSET(AG208, COUNTIF(A:A, $A208)-1, 0))</f>
        <v>11.285714285714286</v>
      </c>
    </row>
    <row r="209" spans="1:37" hidden="1">
      <c r="A209">
        <v>3501</v>
      </c>
      <c r="B209">
        <v>16</v>
      </c>
      <c r="C209" t="s">
        <v>9</v>
      </c>
      <c r="D209">
        <v>2</v>
      </c>
      <c r="E209">
        <f>Table3[[#This Row],[Missed]]+Table3[[#This Row],[Scored]]</f>
        <v>3</v>
      </c>
      <c r="F209">
        <v>1</v>
      </c>
      <c r="G209">
        <v>3</v>
      </c>
      <c r="H209">
        <v>0</v>
      </c>
      <c r="I209">
        <f>Table3[[#This Row],[1pt - Missed]]+Table3[[#This Row],[1pt - Scored]]</f>
        <v>0</v>
      </c>
      <c r="J209">
        <v>0</v>
      </c>
      <c r="K209">
        <v>0</v>
      </c>
      <c r="L209">
        <f>Table3[[#This Row],[1pt - Missed]]+Table3[[#This Row],[1pt - Scored]]</f>
        <v>0</v>
      </c>
      <c r="M209">
        <v>0</v>
      </c>
      <c r="N209">
        <v>1</v>
      </c>
      <c r="O209">
        <f>Table3[[#This Row],[3pt - Missed]]+Table3[[#This Row],[3pt - Scored]]</f>
        <v>1</v>
      </c>
      <c r="P209">
        <v>0</v>
      </c>
      <c r="Q209">
        <v>1</v>
      </c>
      <c r="R209">
        <v>0</v>
      </c>
      <c r="S209">
        <v>25</v>
      </c>
      <c r="T209" t="s">
        <v>14</v>
      </c>
      <c r="U209">
        <v>0</v>
      </c>
      <c r="V209">
        <v>1</v>
      </c>
      <c r="W209">
        <v>2</v>
      </c>
      <c r="X209">
        <v>1</v>
      </c>
      <c r="Y209">
        <v>1</v>
      </c>
      <c r="Z209">
        <v>2</v>
      </c>
      <c r="AA209">
        <v>1</v>
      </c>
      <c r="AB209" t="s">
        <v>14</v>
      </c>
      <c r="AC209" t="s">
        <v>15</v>
      </c>
      <c r="AD209" t="s">
        <v>15</v>
      </c>
      <c r="AE209" t="s">
        <v>15</v>
      </c>
      <c r="AF209"/>
      <c r="AG209">
        <f>Table3[[#This Row],[Goal targeted]]*Table3[[#This Row],[Scored]]*2+Table3[[#This Row],[1pt - Scored]]*1+Table3[[#This Row],[2pt - Scored]]*2+Table3[[#This Row],[3pt - Scored]]*3+Table3[[#This Row],[Scored2]]*10</f>
        <v>6</v>
      </c>
      <c r="AH209"/>
      <c r="AI209"/>
    </row>
    <row r="210" spans="1:37" hidden="1">
      <c r="A210">
        <v>751</v>
      </c>
      <c r="B210">
        <v>10</v>
      </c>
      <c r="C210" t="s">
        <v>44</v>
      </c>
      <c r="D210">
        <v>2</v>
      </c>
      <c r="E210">
        <f>Table3[[#This Row],[Missed]]+Table3[[#This Row],[Scored]]</f>
        <v>3</v>
      </c>
      <c r="F210">
        <v>1</v>
      </c>
      <c r="G210">
        <v>3</v>
      </c>
      <c r="H210">
        <v>0</v>
      </c>
      <c r="I210">
        <f>Table3[[#This Row],[1pt - Missed]]+Table3[[#This Row],[1pt - Scored]]</f>
        <v>0</v>
      </c>
      <c r="J210">
        <v>0</v>
      </c>
      <c r="K210">
        <v>0</v>
      </c>
      <c r="L210">
        <f>Table3[[#This Row],[1pt - Missed]]+Table3[[#This Row],[1pt - Scored]]</f>
        <v>0</v>
      </c>
      <c r="M210">
        <v>0</v>
      </c>
      <c r="N210">
        <v>1</v>
      </c>
      <c r="O210">
        <f>Table3[[#This Row],[3pt - Missed]]+Table3[[#This Row],[3pt - Scored]]</f>
        <v>1</v>
      </c>
      <c r="P210">
        <v>0</v>
      </c>
      <c r="Q210">
        <v>1</v>
      </c>
      <c r="R210">
        <v>0</v>
      </c>
      <c r="S210">
        <v>10</v>
      </c>
      <c r="T210" t="s">
        <v>15</v>
      </c>
      <c r="U210">
        <v>0</v>
      </c>
      <c r="V210">
        <v>0</v>
      </c>
      <c r="W210">
        <v>0</v>
      </c>
      <c r="X210">
        <v>0</v>
      </c>
      <c r="Y210">
        <v>3</v>
      </c>
      <c r="Z210"/>
      <c r="AA210">
        <v>1</v>
      </c>
      <c r="AB210" t="s">
        <v>15</v>
      </c>
      <c r="AC210" t="s">
        <v>15</v>
      </c>
      <c r="AD210" t="s">
        <v>15</v>
      </c>
      <c r="AE210" t="s">
        <v>15</v>
      </c>
      <c r="AF210" t="s">
        <v>92</v>
      </c>
      <c r="AG210">
        <f>Table3[[#This Row],[Goal targeted]]*Table3[[#This Row],[Scored]]*2+Table3[[#This Row],[1pt - Scored]]*1+Table3[[#This Row],[2pt - Scored]]*2+Table3[[#This Row],[3pt - Scored]]*3+Table3[[#This Row],[Scored2]]*10</f>
        <v>6</v>
      </c>
      <c r="AH210">
        <v>10</v>
      </c>
      <c r="AI210">
        <f ca="1">AVERAGE(AG210:OFFSET(AG210, COUNTIF(A:A, $A210)-1, 0))</f>
        <v>17.285714285714285</v>
      </c>
    </row>
    <row r="211" spans="1:37" hidden="1">
      <c r="A211">
        <v>1072</v>
      </c>
      <c r="B211">
        <v>4</v>
      </c>
      <c r="C211" t="s">
        <v>45</v>
      </c>
      <c r="D211">
        <v>2</v>
      </c>
      <c r="E211">
        <f>Table3[[#This Row],[Missed]]+Table3[[#This Row],[Scored]]</f>
        <v>3</v>
      </c>
      <c r="F211">
        <v>1</v>
      </c>
      <c r="G211">
        <v>2</v>
      </c>
      <c r="H211">
        <v>0</v>
      </c>
      <c r="I211">
        <f>Table3[[#This Row],[1pt - Missed]]+Table3[[#This Row],[1pt - Scored]]</f>
        <v>0</v>
      </c>
      <c r="J211">
        <v>0</v>
      </c>
      <c r="K211">
        <v>0</v>
      </c>
      <c r="L211">
        <f>Table3[[#This Row],[1pt - Missed]]+Table3[[#This Row],[1pt - Scored]]</f>
        <v>0</v>
      </c>
      <c r="M211">
        <v>0</v>
      </c>
      <c r="N211">
        <v>1</v>
      </c>
      <c r="O211">
        <f>Table3[[#This Row],[3pt - Missed]]+Table3[[#This Row],[3pt - Scored]]</f>
        <v>1</v>
      </c>
      <c r="P211">
        <v>0</v>
      </c>
      <c r="Q211">
        <v>0</v>
      </c>
      <c r="R211">
        <v>0</v>
      </c>
      <c r="S211">
        <v>0</v>
      </c>
      <c r="T211" t="s">
        <v>15</v>
      </c>
      <c r="U211">
        <v>0</v>
      </c>
      <c r="V211">
        <v>1</v>
      </c>
      <c r="W211">
        <v>3</v>
      </c>
      <c r="X211">
        <v>1</v>
      </c>
      <c r="Y211">
        <v>1</v>
      </c>
      <c r="Z211">
        <v>2</v>
      </c>
      <c r="AA211"/>
      <c r="AB211" t="s">
        <v>15</v>
      </c>
      <c r="AC211" t="s">
        <v>15</v>
      </c>
      <c r="AD211" t="s">
        <v>15</v>
      </c>
      <c r="AE211" t="s">
        <v>14</v>
      </c>
      <c r="AF211" t="s">
        <v>66</v>
      </c>
      <c r="AG211">
        <f>Table3[[#This Row],[Goal targeted]]*Table3[[#This Row],[Scored]]*2+Table3[[#This Row],[1pt - Scored]]*1+Table3[[#This Row],[2pt - Scored]]*2+Table3[[#This Row],[3pt - Scored]]*3+Table3[[#This Row],[Scored2]]*10</f>
        <v>4</v>
      </c>
      <c r="AH211">
        <v>14.8</v>
      </c>
      <c r="AI211">
        <f ca="1">AVERAGE(AG211:OFFSET(AG211, COUNTIF(A:A, $A211)-1, 0))</f>
        <v>20</v>
      </c>
    </row>
    <row r="212" spans="1:37" hidden="1">
      <c r="A212">
        <v>692</v>
      </c>
      <c r="B212">
        <v>21</v>
      </c>
      <c r="C212" t="s">
        <v>46</v>
      </c>
      <c r="D212">
        <v>2</v>
      </c>
      <c r="E212">
        <f>Table3[[#This Row],[Missed]]+Table3[[#This Row],[Scored]]</f>
        <v>3</v>
      </c>
      <c r="F212">
        <v>1</v>
      </c>
      <c r="G212">
        <v>3</v>
      </c>
      <c r="H212">
        <v>0</v>
      </c>
      <c r="I212">
        <f>Table3[[#This Row],[1pt - Missed]]+Table3[[#This Row],[1pt - Scored]]</f>
        <v>0</v>
      </c>
      <c r="J212">
        <v>0</v>
      </c>
      <c r="K212">
        <v>0</v>
      </c>
      <c r="L212">
        <f>Table3[[#This Row],[1pt - Missed]]+Table3[[#This Row],[1pt - Scored]]</f>
        <v>0</v>
      </c>
      <c r="M212">
        <v>0</v>
      </c>
      <c r="N212">
        <v>3</v>
      </c>
      <c r="O212">
        <f>Table3[[#This Row],[3pt - Missed]]+Table3[[#This Row],[3pt - Scored]]</f>
        <v>3</v>
      </c>
      <c r="P212">
        <v>0</v>
      </c>
      <c r="Q212">
        <v>1</v>
      </c>
      <c r="R212">
        <v>0</v>
      </c>
      <c r="S212">
        <v>2</v>
      </c>
      <c r="T212" t="s">
        <v>15</v>
      </c>
      <c r="U212">
        <v>0</v>
      </c>
      <c r="V212">
        <v>0</v>
      </c>
      <c r="W212">
        <v>0</v>
      </c>
      <c r="X212">
        <v>1</v>
      </c>
      <c r="Y212">
        <v>3</v>
      </c>
      <c r="Z212"/>
      <c r="AA212">
        <v>1</v>
      </c>
      <c r="AB212" t="s">
        <v>15</v>
      </c>
      <c r="AC212" t="s">
        <v>15</v>
      </c>
      <c r="AD212" t="s">
        <v>15</v>
      </c>
      <c r="AE212" t="s">
        <v>15</v>
      </c>
      <c r="AF212" t="s">
        <v>137</v>
      </c>
      <c r="AG212">
        <f>Table3[[#This Row],[Goal targeted]]*Table3[[#This Row],[Scored]]*2+Table3[[#This Row],[1pt - Scored]]*1+Table3[[#This Row],[2pt - Scored]]*2+Table3[[#This Row],[3pt - Scored]]*3+Table3[[#This Row],[Scored2]]*10</f>
        <v>6</v>
      </c>
      <c r="AH212"/>
      <c r="AI212"/>
    </row>
    <row r="213" spans="1:37" hidden="1">
      <c r="A213">
        <v>766</v>
      </c>
      <c r="B213">
        <v>50</v>
      </c>
      <c r="C213" t="s">
        <v>46</v>
      </c>
      <c r="D213">
        <v>3</v>
      </c>
      <c r="E213" t="e">
        <f>[1]!Table3[[#This Row],[Missed]]+[1]!Table3[[#This Row],[Scored]]</f>
        <v>#REF!</v>
      </c>
      <c r="F213">
        <v>1</v>
      </c>
      <c r="G213">
        <v>3</v>
      </c>
      <c r="H213">
        <v>0</v>
      </c>
      <c r="I213" t="e">
        <f>[1]!Table3[[#This Row],[1pt - Missed]]+[1]!Table3[[#This Row],[1pt - Scored]]</f>
        <v>#REF!</v>
      </c>
      <c r="J213">
        <v>0</v>
      </c>
      <c r="K213">
        <v>0</v>
      </c>
      <c r="L213" t="e">
        <f>[1]!Table3[[#This Row],[1pt - Missed]]+[1]!Table3[[#This Row],[1pt - Scored]]</f>
        <v>#REF!</v>
      </c>
      <c r="M213">
        <v>0</v>
      </c>
      <c r="N213">
        <v>0</v>
      </c>
      <c r="O213" t="e">
        <f>[1]!Table3[[#This Row],[3pt - Missed]]+[1]!Table3[[#This Row],[3pt - Scored]]</f>
        <v>#REF!</v>
      </c>
      <c r="P213">
        <v>0</v>
      </c>
      <c r="Q213">
        <v>1</v>
      </c>
      <c r="R213">
        <v>1</v>
      </c>
      <c r="S213">
        <v>5</v>
      </c>
      <c r="T213" t="s">
        <v>15</v>
      </c>
      <c r="U213">
        <v>0</v>
      </c>
      <c r="V213">
        <v>10</v>
      </c>
      <c r="W213">
        <v>7</v>
      </c>
      <c r="X213">
        <v>3</v>
      </c>
      <c r="Y213">
        <v>4</v>
      </c>
      <c r="Z213">
        <v>4</v>
      </c>
      <c r="AA213">
        <v>3</v>
      </c>
      <c r="AB213" t="s">
        <v>15</v>
      </c>
      <c r="AC213" t="s">
        <v>15</v>
      </c>
      <c r="AD213" t="s">
        <v>14</v>
      </c>
      <c r="AE213" t="s">
        <v>15</v>
      </c>
      <c r="AF213"/>
      <c r="AG213">
        <f>Table3[[#This Row],[Goal targeted]]*Table3[[#This Row],[Scored]]*2+Table3[[#This Row],[1pt - Scored]]*1+Table3[[#This Row],[2pt - Scored]]*2+Table3[[#This Row],[3pt - Scored]]*3+Table3[[#This Row],[Scored2]]*10</f>
        <v>16</v>
      </c>
      <c r="AH213"/>
      <c r="AI213">
        <f ca="1">AVERAGE(AG213:OFFSET(AG213, COUNTIF(G:G, $A213)-1, 0))</f>
        <v>11</v>
      </c>
      <c r="AK213" t="e">
        <f>averAGE</f>
        <v>#NAME?</v>
      </c>
    </row>
    <row r="214" spans="1:37" hidden="1">
      <c r="A214">
        <v>2489</v>
      </c>
      <c r="B214">
        <v>1</v>
      </c>
      <c r="C214" t="s">
        <v>43</v>
      </c>
      <c r="D214">
        <v>0</v>
      </c>
      <c r="E214">
        <f>Table3[[#This Row],[Missed]]+Table3[[#This Row],[Scored]]</f>
        <v>0</v>
      </c>
      <c r="F214">
        <v>0</v>
      </c>
      <c r="G214"/>
      <c r="H214">
        <v>0</v>
      </c>
      <c r="I214">
        <f>Table3[[#This Row],[1pt - Missed]]+Table3[[#This Row],[1pt - Scored]]</f>
        <v>0</v>
      </c>
      <c r="J214">
        <v>0</v>
      </c>
      <c r="K214">
        <v>0</v>
      </c>
      <c r="L214">
        <f>Table3[[#This Row],[1pt - Missed]]+Table3[[#This Row],[1pt - Scored]]</f>
        <v>0</v>
      </c>
      <c r="M214">
        <v>0</v>
      </c>
      <c r="N214">
        <v>1</v>
      </c>
      <c r="O214">
        <f>Table3[[#This Row],[3pt - Missed]]+Table3[[#This Row],[3pt - Scored]]</f>
        <v>10</v>
      </c>
      <c r="P214">
        <v>9</v>
      </c>
      <c r="Q214">
        <v>1</v>
      </c>
      <c r="R214">
        <v>1</v>
      </c>
      <c r="S214">
        <v>4</v>
      </c>
      <c r="T214" t="s">
        <v>15</v>
      </c>
      <c r="U214">
        <v>0</v>
      </c>
      <c r="V214">
        <v>0</v>
      </c>
      <c r="W214">
        <v>0</v>
      </c>
      <c r="X214">
        <v>0</v>
      </c>
      <c r="Y214">
        <v>2</v>
      </c>
      <c r="Z214"/>
      <c r="AA214">
        <v>2</v>
      </c>
      <c r="AB214" t="s">
        <v>15</v>
      </c>
      <c r="AC214" t="s">
        <v>15</v>
      </c>
      <c r="AD214" t="s">
        <v>15</v>
      </c>
      <c r="AE214" t="s">
        <v>15</v>
      </c>
      <c r="AF214" t="s">
        <v>57</v>
      </c>
      <c r="AG214">
        <f>Table3[[#This Row],[Goal targeted]]*Table3[[#This Row],[Scored]]*2+Table3[[#This Row],[1pt - Scored]]*1+Table3[[#This Row],[2pt - Scored]]*2+Table3[[#This Row],[3pt - Scored]]*3+Table3[[#This Row],[Scored2]]*10</f>
        <v>37</v>
      </c>
      <c r="AH214">
        <v>26.5</v>
      </c>
      <c r="AI214">
        <f ca="1">AVERAGE(AG214:OFFSET(AG214, COUNTIF(A:A, $A214)-1, 0))</f>
        <v>30.666666666666668</v>
      </c>
    </row>
    <row r="215" spans="1:37" hidden="1">
      <c r="A215">
        <v>3256</v>
      </c>
      <c r="B215">
        <v>3</v>
      </c>
      <c r="C215" t="s">
        <v>46</v>
      </c>
      <c r="D215">
        <v>0</v>
      </c>
      <c r="E215">
        <f>Table3[[#This Row],[Missed]]+Table3[[#This Row],[Scored]]</f>
        <v>0</v>
      </c>
      <c r="F215">
        <v>0</v>
      </c>
      <c r="G215"/>
      <c r="H215">
        <v>0</v>
      </c>
      <c r="I215">
        <f>Table3[[#This Row],[1pt - Missed]]+Table3[[#This Row],[1pt - Scored]]</f>
        <v>0</v>
      </c>
      <c r="J215">
        <v>0</v>
      </c>
      <c r="K215">
        <v>0</v>
      </c>
      <c r="L215">
        <f>Table3[[#This Row],[1pt - Missed]]+Table3[[#This Row],[1pt - Scored]]</f>
        <v>0</v>
      </c>
      <c r="M215">
        <v>0</v>
      </c>
      <c r="N215">
        <v>3</v>
      </c>
      <c r="O215">
        <f>Table3[[#This Row],[3pt - Missed]]+Table3[[#This Row],[3pt - Scored]]</f>
        <v>11</v>
      </c>
      <c r="P215">
        <v>8</v>
      </c>
      <c r="Q215">
        <v>0</v>
      </c>
      <c r="R215">
        <v>0</v>
      </c>
      <c r="S215">
        <v>0</v>
      </c>
      <c r="T215"/>
      <c r="U215">
        <v>0</v>
      </c>
      <c r="V215">
        <v>0</v>
      </c>
      <c r="W215">
        <v>0</v>
      </c>
      <c r="X215">
        <v>0</v>
      </c>
      <c r="Y215">
        <v>4</v>
      </c>
      <c r="Z215"/>
      <c r="AA215">
        <v>3</v>
      </c>
      <c r="AB215" t="s">
        <v>15</v>
      </c>
      <c r="AC215" t="s">
        <v>15</v>
      </c>
      <c r="AD215" t="s">
        <v>15</v>
      </c>
      <c r="AE215" t="s">
        <v>14</v>
      </c>
      <c r="AF215" t="s">
        <v>69</v>
      </c>
      <c r="AG215">
        <f>Table3[[#This Row],[Goal targeted]]*Table3[[#This Row],[Scored]]*2+Table3[[#This Row],[1pt - Scored]]*1+Table3[[#This Row],[2pt - Scored]]*2+Table3[[#This Row],[3pt - Scored]]*3+Table3[[#This Row],[Scored2]]*10</f>
        <v>24</v>
      </c>
      <c r="AH215">
        <v>15.25</v>
      </c>
      <c r="AI215">
        <f ca="1">AVERAGE(AG215:OFFSET(AG215, COUNTIF(A:A, $A215)-1, 0))</f>
        <v>28</v>
      </c>
    </row>
    <row r="216" spans="1:37" hidden="1">
      <c r="A216">
        <v>766</v>
      </c>
      <c r="B216">
        <v>65</v>
      </c>
      <c r="C216" t="s">
        <v>46</v>
      </c>
      <c r="D216">
        <v>0</v>
      </c>
      <c r="E216" t="e">
        <f>[1]!Table3[[#This Row],[Missed]]+[1]!Table3[[#This Row],[Scored]]</f>
        <v>#REF!</v>
      </c>
      <c r="F216">
        <v>0</v>
      </c>
      <c r="G216"/>
      <c r="H216">
        <v>0</v>
      </c>
      <c r="I216" t="e">
        <f>[1]!Table3[[#This Row],[1pt - Missed]]+[1]!Table3[[#This Row],[1pt - Scored]]</f>
        <v>#REF!</v>
      </c>
      <c r="J216">
        <v>0</v>
      </c>
      <c r="K216">
        <v>0</v>
      </c>
      <c r="L216" t="e">
        <f>[1]!Table3[[#This Row],[1pt - Missed]]+[1]!Table3[[#This Row],[1pt - Scored]]</f>
        <v>#REF!</v>
      </c>
      <c r="M216">
        <v>0</v>
      </c>
      <c r="N216">
        <v>2</v>
      </c>
      <c r="O216" t="e">
        <f>[1]!Table3[[#This Row],[3pt - Missed]]+[1]!Table3[[#This Row],[3pt - Scored]]</f>
        <v>#REF!</v>
      </c>
      <c r="P216">
        <v>6</v>
      </c>
      <c r="Q216">
        <v>1</v>
      </c>
      <c r="R216">
        <v>1</v>
      </c>
      <c r="S216">
        <v>5</v>
      </c>
      <c r="T216" t="s">
        <v>15</v>
      </c>
      <c r="U216">
        <v>0</v>
      </c>
      <c r="V216">
        <v>0</v>
      </c>
      <c r="W216">
        <v>5</v>
      </c>
      <c r="X216">
        <v>2</v>
      </c>
      <c r="Y216">
        <v>2</v>
      </c>
      <c r="Z216">
        <v>3</v>
      </c>
      <c r="AA216">
        <v>2</v>
      </c>
      <c r="AB216"/>
      <c r="AC216"/>
      <c r="AD216"/>
      <c r="AE216"/>
      <c r="AF216" t="s">
        <v>250</v>
      </c>
      <c r="AG216">
        <f>Table3[[#This Row],[Goal targeted]]*Table3[[#This Row],[Scored]]*2+Table3[[#This Row],[1pt - Scored]]*1+Table3[[#This Row],[2pt - Scored]]*2+Table3[[#This Row],[3pt - Scored]]*3+Table3[[#This Row],[Scored2]]*10</f>
        <v>28</v>
      </c>
      <c r="AH216"/>
      <c r="AI216">
        <f ca="1">AVERAGE(AG216:OFFSET(AG216, COUNTIF(G:G, $A216)-1, 0))</f>
        <v>26</v>
      </c>
    </row>
    <row r="217" spans="1:37" hidden="1">
      <c r="A217">
        <v>846</v>
      </c>
      <c r="B217">
        <v>53</v>
      </c>
      <c r="C217" t="s">
        <v>42</v>
      </c>
      <c r="D217">
        <v>0</v>
      </c>
      <c r="E217" t="e">
        <f>[1]!Table3[[#This Row],[Missed]]+[1]!Table3[[#This Row],[Scored]]</f>
        <v>#REF!</v>
      </c>
      <c r="F217">
        <v>0</v>
      </c>
      <c r="G217"/>
      <c r="H217">
        <v>0</v>
      </c>
      <c r="I217" t="e">
        <f>[1]!Table3[[#This Row],[1pt - Missed]]+[1]!Table3[[#This Row],[1pt - Scored]]</f>
        <v>#REF!</v>
      </c>
      <c r="J217">
        <v>0</v>
      </c>
      <c r="K217">
        <v>0</v>
      </c>
      <c r="L217" t="e">
        <f>[1]!Table3[[#This Row],[1pt - Missed]]+[1]!Table3[[#This Row],[1pt - Scored]]</f>
        <v>#REF!</v>
      </c>
      <c r="M217">
        <v>0</v>
      </c>
      <c r="N217">
        <v>0</v>
      </c>
      <c r="O217" t="e">
        <f>[1]!Table3[[#This Row],[3pt - Missed]]+[1]!Table3[[#This Row],[3pt - Scored]]</f>
        <v>#REF!</v>
      </c>
      <c r="P217">
        <v>5</v>
      </c>
      <c r="Q217">
        <v>1</v>
      </c>
      <c r="R217">
        <v>1</v>
      </c>
      <c r="S217">
        <v>10</v>
      </c>
      <c r="T217" t="s">
        <v>15</v>
      </c>
      <c r="U217">
        <v>0</v>
      </c>
      <c r="V217">
        <v>0</v>
      </c>
      <c r="W217">
        <v>0</v>
      </c>
      <c r="X217">
        <v>0</v>
      </c>
      <c r="Y217">
        <v>3</v>
      </c>
      <c r="Z217"/>
      <c r="AA217">
        <v>3</v>
      </c>
      <c r="AB217" t="s">
        <v>15</v>
      </c>
      <c r="AC217" t="s">
        <v>15</v>
      </c>
      <c r="AD217" t="s">
        <v>14</v>
      </c>
      <c r="AE217" t="s">
        <v>15</v>
      </c>
      <c r="AF217"/>
      <c r="AG217">
        <f>Table3[[#This Row],[Goal targeted]]*Table3[[#This Row],[Scored]]*2+Table3[[#This Row],[1pt - Scored]]*1+Table3[[#This Row],[2pt - Scored]]*2+Table3[[#This Row],[3pt - Scored]]*3+Table3[[#This Row],[Scored2]]*10</f>
        <v>25</v>
      </c>
      <c r="AH217"/>
      <c r="AI217">
        <f ca="1">AVERAGE(AG217:OFFSET(AG217, COUNTIF(G:G, $A217)-1, 0))</f>
        <v>26.5</v>
      </c>
    </row>
    <row r="218" spans="1:37" hidden="1">
      <c r="A218">
        <v>3598</v>
      </c>
      <c r="B218">
        <v>15</v>
      </c>
      <c r="C218" t="s">
        <v>9</v>
      </c>
      <c r="D218">
        <v>0</v>
      </c>
      <c r="E218">
        <f>Table3[[#This Row],[Missed]]+Table3[[#This Row],[Scored]]</f>
        <v>0</v>
      </c>
      <c r="F218">
        <v>0</v>
      </c>
      <c r="G218">
        <v>3</v>
      </c>
      <c r="H218">
        <v>0</v>
      </c>
      <c r="I218">
        <f>Table3[[#This Row],[1pt - Missed]]+Table3[[#This Row],[1pt - Scored]]</f>
        <v>0</v>
      </c>
      <c r="J218">
        <v>0</v>
      </c>
      <c r="K218">
        <v>0</v>
      </c>
      <c r="L218">
        <f>Table3[[#This Row],[1pt - Missed]]+Table3[[#This Row],[1pt - Scored]]</f>
        <v>0</v>
      </c>
      <c r="M218">
        <v>0</v>
      </c>
      <c r="N218">
        <v>2</v>
      </c>
      <c r="O218">
        <f>Table3[[#This Row],[3pt - Missed]]+Table3[[#This Row],[3pt - Scored]]</f>
        <v>7</v>
      </c>
      <c r="P218">
        <v>5</v>
      </c>
      <c r="Q218">
        <v>2</v>
      </c>
      <c r="R218">
        <v>2</v>
      </c>
      <c r="S218">
        <v>28</v>
      </c>
      <c r="T218" t="s">
        <v>15</v>
      </c>
      <c r="U218">
        <v>0</v>
      </c>
      <c r="V218">
        <v>0</v>
      </c>
      <c r="W218">
        <v>0</v>
      </c>
      <c r="X218">
        <v>0</v>
      </c>
      <c r="Y218">
        <v>3</v>
      </c>
      <c r="Z218">
        <v>3</v>
      </c>
      <c r="AA218">
        <v>2</v>
      </c>
      <c r="AB218" t="s">
        <v>15</v>
      </c>
      <c r="AC218" t="s">
        <v>15</v>
      </c>
      <c r="AD218" t="s">
        <v>15</v>
      </c>
      <c r="AE218" t="s">
        <v>15</v>
      </c>
      <c r="AF218"/>
      <c r="AG218">
        <f>Table3[[#This Row],[Goal targeted]]*Table3[[#This Row],[Scored]]*2+Table3[[#This Row],[1pt - Scored]]*1+Table3[[#This Row],[2pt - Scored]]*2+Table3[[#This Row],[3pt - Scored]]*3+Table3[[#This Row],[Scored2]]*10</f>
        <v>35</v>
      </c>
      <c r="AH218"/>
      <c r="AI218"/>
    </row>
    <row r="219" spans="1:37" hidden="1">
      <c r="A219">
        <v>148</v>
      </c>
      <c r="B219">
        <v>18</v>
      </c>
      <c r="C219" t="s">
        <v>46</v>
      </c>
      <c r="D219">
        <v>0</v>
      </c>
      <c r="E219">
        <f>Table3[[#This Row],[Missed]]+Table3[[#This Row],[Scored]]</f>
        <v>0</v>
      </c>
      <c r="F219">
        <v>0</v>
      </c>
      <c r="G219"/>
      <c r="H219">
        <v>0</v>
      </c>
      <c r="I219">
        <f>Table3[[#This Row],[1pt - Missed]]+Table3[[#This Row],[1pt - Scored]]</f>
        <v>0</v>
      </c>
      <c r="J219">
        <v>0</v>
      </c>
      <c r="K219">
        <v>0</v>
      </c>
      <c r="L219">
        <f>Table3[[#This Row],[1pt - Missed]]+Table3[[#This Row],[1pt - Scored]]</f>
        <v>0</v>
      </c>
      <c r="M219">
        <v>0</v>
      </c>
      <c r="N219">
        <v>2</v>
      </c>
      <c r="O219">
        <f>Table3[[#This Row],[3pt - Missed]]+Table3[[#This Row],[3pt - Scored]]</f>
        <v>7</v>
      </c>
      <c r="P219">
        <v>5</v>
      </c>
      <c r="Q219">
        <v>3</v>
      </c>
      <c r="R219">
        <v>2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3</v>
      </c>
      <c r="Z219"/>
      <c r="AA219">
        <v>4</v>
      </c>
      <c r="AB219" t="s">
        <v>14</v>
      </c>
      <c r="AC219" t="s">
        <v>15</v>
      </c>
      <c r="AD219" t="s">
        <v>15</v>
      </c>
      <c r="AE219" t="s">
        <v>15</v>
      </c>
      <c r="AF219" t="s">
        <v>128</v>
      </c>
      <c r="AG219">
        <f>Table3[[#This Row],[Goal targeted]]*Table3[[#This Row],[Scored]]*2+Table3[[#This Row],[1pt - Scored]]*1+Table3[[#This Row],[2pt - Scored]]*2+Table3[[#This Row],[3pt - Scored]]*3+Table3[[#This Row],[Scored2]]*10</f>
        <v>35</v>
      </c>
      <c r="AH219"/>
      <c r="AI219"/>
    </row>
    <row r="220" spans="1:37" hidden="1">
      <c r="A220">
        <v>148</v>
      </c>
      <c r="B220">
        <v>29</v>
      </c>
      <c r="C220" t="s">
        <v>9</v>
      </c>
      <c r="D220">
        <v>0</v>
      </c>
      <c r="E220">
        <f>Table3[[#This Row],[Missed]]+Table3[[#This Row],[Scored]]</f>
        <v>0</v>
      </c>
      <c r="F220">
        <v>0</v>
      </c>
      <c r="G220"/>
      <c r="H220">
        <v>0</v>
      </c>
      <c r="I220">
        <f>Table3[[#This Row],[1pt - Missed]]+Table3[[#This Row],[1pt - Scored]]</f>
        <v>0</v>
      </c>
      <c r="J220">
        <v>0</v>
      </c>
      <c r="K220">
        <v>0</v>
      </c>
      <c r="L220">
        <f>Table3[[#This Row],[1pt - Missed]]+Table3[[#This Row],[1pt - Scored]]</f>
        <v>0</v>
      </c>
      <c r="M220">
        <v>0</v>
      </c>
      <c r="N220">
        <v>8</v>
      </c>
      <c r="O220">
        <f>Table3[[#This Row],[3pt - Missed]]+Table3[[#This Row],[3pt - Scored]]</f>
        <v>13</v>
      </c>
      <c r="P220">
        <v>5</v>
      </c>
      <c r="Q220">
        <v>2</v>
      </c>
      <c r="R220">
        <v>2</v>
      </c>
      <c r="S220">
        <v>25</v>
      </c>
      <c r="T220" t="s">
        <v>14</v>
      </c>
      <c r="U220">
        <v>0</v>
      </c>
      <c r="V220">
        <v>0</v>
      </c>
      <c r="W220">
        <v>0</v>
      </c>
      <c r="X220">
        <v>0</v>
      </c>
      <c r="Y220">
        <v>3</v>
      </c>
      <c r="Z220">
        <v>3</v>
      </c>
      <c r="AA220">
        <v>2</v>
      </c>
      <c r="AB220" t="s">
        <v>14</v>
      </c>
      <c r="AC220" t="s">
        <v>14</v>
      </c>
      <c r="AD220" t="s">
        <v>15</v>
      </c>
      <c r="AE220" t="s">
        <v>15</v>
      </c>
      <c r="AF220" t="s">
        <v>155</v>
      </c>
      <c r="AG220">
        <f>Table3[[#This Row],[Goal targeted]]*Table3[[#This Row],[Scored]]*2+Table3[[#This Row],[1pt - Scored]]*1+Table3[[#This Row],[2pt - Scored]]*2+Table3[[#This Row],[3pt - Scored]]*3+Table3[[#This Row],[Scored2]]*10</f>
        <v>35</v>
      </c>
      <c r="AH220"/>
      <c r="AI220"/>
    </row>
    <row r="221" spans="1:37" hidden="1">
      <c r="A221">
        <v>4186</v>
      </c>
      <c r="B221">
        <v>67</v>
      </c>
      <c r="C221" t="s">
        <v>44</v>
      </c>
      <c r="D221">
        <v>0</v>
      </c>
      <c r="E221"/>
      <c r="F221">
        <v>0</v>
      </c>
      <c r="G221"/>
      <c r="H221">
        <v>0</v>
      </c>
      <c r="I221"/>
      <c r="J221">
        <v>0</v>
      </c>
      <c r="K221">
        <v>0</v>
      </c>
      <c r="L221"/>
      <c r="M221">
        <v>1</v>
      </c>
      <c r="N221">
        <v>4</v>
      </c>
      <c r="O221"/>
      <c r="P221">
        <v>4</v>
      </c>
      <c r="Q221">
        <v>0</v>
      </c>
      <c r="R221">
        <v>0</v>
      </c>
      <c r="S221"/>
      <c r="T221" t="s">
        <v>14</v>
      </c>
      <c r="U221">
        <v>0</v>
      </c>
      <c r="V221">
        <v>3</v>
      </c>
      <c r="W221">
        <v>1</v>
      </c>
      <c r="X221">
        <v>1</v>
      </c>
      <c r="Y221"/>
      <c r="Z221">
        <v>2</v>
      </c>
      <c r="AA221"/>
      <c r="AB221" t="s">
        <v>15</v>
      </c>
      <c r="AC221" t="s">
        <v>15</v>
      </c>
      <c r="AD221" t="s">
        <v>15</v>
      </c>
      <c r="AE221" t="s">
        <v>15</v>
      </c>
      <c r="AF221"/>
      <c r="AG221">
        <f>Table3[[#This Row],[Goal targeted]]*Table3[[#This Row],[Scored]]*2+Table3[[#This Row],[1pt - Scored]]*1+Table3[[#This Row],[2pt - Scored]]*2+Table3[[#This Row],[3pt - Scored]]*3+Table3[[#This Row],[Scored2]]*10</f>
        <v>14</v>
      </c>
      <c r="AH221"/>
      <c r="AI221"/>
    </row>
    <row r="222" spans="1:37" hidden="1">
      <c r="A222">
        <v>100</v>
      </c>
      <c r="B222">
        <v>10</v>
      </c>
      <c r="C222" t="s">
        <v>9</v>
      </c>
      <c r="D222">
        <v>0</v>
      </c>
      <c r="E222">
        <f>Table3[[#This Row],[Missed]]+Table3[[#This Row],[Scored]]</f>
        <v>0</v>
      </c>
      <c r="F222">
        <v>0</v>
      </c>
      <c r="G222"/>
      <c r="H222">
        <v>0</v>
      </c>
      <c r="I222">
        <f>Table3[[#This Row],[1pt - Missed]]+Table3[[#This Row],[1pt - Scored]]</f>
        <v>0</v>
      </c>
      <c r="J222">
        <v>0</v>
      </c>
      <c r="K222">
        <v>0</v>
      </c>
      <c r="L222">
        <f>Table3[[#This Row],[1pt - Missed]]+Table3[[#This Row],[1pt - Scored]]</f>
        <v>0</v>
      </c>
      <c r="M222">
        <v>0</v>
      </c>
      <c r="N222">
        <v>4</v>
      </c>
      <c r="O222">
        <f>Table3[[#This Row],[3pt - Missed]]+Table3[[#This Row],[3pt - Scored]]</f>
        <v>8</v>
      </c>
      <c r="P222">
        <v>4</v>
      </c>
      <c r="Q222">
        <v>1</v>
      </c>
      <c r="R222">
        <v>1</v>
      </c>
      <c r="S222">
        <v>1</v>
      </c>
      <c r="T222" t="s">
        <v>15</v>
      </c>
      <c r="U222">
        <v>0</v>
      </c>
      <c r="V222">
        <v>0</v>
      </c>
      <c r="W222">
        <v>0</v>
      </c>
      <c r="X222">
        <v>0</v>
      </c>
      <c r="Y222">
        <v>3</v>
      </c>
      <c r="Z222">
        <v>1</v>
      </c>
      <c r="AA222">
        <v>3</v>
      </c>
      <c r="AB222" t="s">
        <v>15</v>
      </c>
      <c r="AC222" t="s">
        <v>15</v>
      </c>
      <c r="AD222" t="s">
        <v>14</v>
      </c>
      <c r="AE222" t="s">
        <v>15</v>
      </c>
      <c r="AF222"/>
      <c r="AG222">
        <f>Table3[[#This Row],[Goal targeted]]*Table3[[#This Row],[Scored]]*2+Table3[[#This Row],[1pt - Scored]]*1+Table3[[#This Row],[2pt - Scored]]*2+Table3[[#This Row],[3pt - Scored]]*3+Table3[[#This Row],[Scored2]]*10</f>
        <v>22</v>
      </c>
      <c r="AH222">
        <v>27</v>
      </c>
      <c r="AI222">
        <f ca="1">AVERAGE(AG222:OFFSET(AG222, COUNTIF(A:A, $A222)-1, 0))</f>
        <v>25.285714285714285</v>
      </c>
    </row>
    <row r="223" spans="1:37" hidden="1">
      <c r="A223">
        <v>118</v>
      </c>
      <c r="B223">
        <v>63</v>
      </c>
      <c r="C223" t="s">
        <v>42</v>
      </c>
      <c r="D223">
        <v>0</v>
      </c>
      <c r="E223">
        <f>Table3[[#This Row],[Missed]]+Table3[[#This Row],[Scored]]</f>
        <v>2</v>
      </c>
      <c r="F223">
        <v>2</v>
      </c>
      <c r="G223">
        <v>3</v>
      </c>
      <c r="H223">
        <v>0</v>
      </c>
      <c r="I223">
        <f>Table3[[#This Row],[1pt - Missed]]+Table3[[#This Row],[1pt - Scored]]</f>
        <v>0</v>
      </c>
      <c r="J223">
        <v>0</v>
      </c>
      <c r="K223">
        <v>0</v>
      </c>
      <c r="L223">
        <f>Table3[[#This Row],[1pt - Missed]]+Table3[[#This Row],[1pt - Scored]]</f>
        <v>0</v>
      </c>
      <c r="M223">
        <v>0</v>
      </c>
      <c r="N223">
        <v>2</v>
      </c>
      <c r="O223">
        <f>Table3[[#This Row],[3pt - Missed]]+Table3[[#This Row],[3pt - Scored]]</f>
        <v>17</v>
      </c>
      <c r="P223">
        <v>15</v>
      </c>
      <c r="Q223">
        <v>1</v>
      </c>
      <c r="R223">
        <v>1</v>
      </c>
      <c r="S223">
        <v>0</v>
      </c>
      <c r="T223" t="s">
        <v>15</v>
      </c>
      <c r="U223">
        <v>0</v>
      </c>
      <c r="V223">
        <v>0</v>
      </c>
      <c r="W223">
        <v>0</v>
      </c>
      <c r="X223">
        <v>0</v>
      </c>
      <c r="Y223">
        <v>5</v>
      </c>
      <c r="Z223">
        <v>3</v>
      </c>
      <c r="AA223">
        <v>5</v>
      </c>
      <c r="AB223" t="s">
        <v>15</v>
      </c>
      <c r="AC223" t="s">
        <v>15</v>
      </c>
      <c r="AD223" t="s">
        <v>15</v>
      </c>
      <c r="AE223" t="s">
        <v>14</v>
      </c>
      <c r="AF223" t="s">
        <v>223</v>
      </c>
      <c r="AG223">
        <f>Table3[[#This Row],[Goal targeted]]*Table3[[#This Row],[Scored]]*2+Table3[[#This Row],[1pt - Scored]]*1+Table3[[#This Row],[2pt - Scored]]*2+Table3[[#This Row],[3pt - Scored]]*3+Table3[[#This Row],[Scored2]]*10</f>
        <v>67</v>
      </c>
      <c r="AH223"/>
      <c r="AI223"/>
    </row>
    <row r="224" spans="1:37" hidden="1">
      <c r="A224">
        <v>4186</v>
      </c>
      <c r="B224">
        <v>24</v>
      </c>
      <c r="C224" t="s">
        <v>43</v>
      </c>
      <c r="D224">
        <v>0</v>
      </c>
      <c r="E224">
        <f>Table3[[#This Row],[Missed]]+Table3[[#This Row],[Scored]]</f>
        <v>0</v>
      </c>
      <c r="F224">
        <v>0</v>
      </c>
      <c r="G224"/>
      <c r="H224">
        <v>0</v>
      </c>
      <c r="I224">
        <f>Table3[[#This Row],[1pt - Missed]]+Table3[[#This Row],[1pt - Scored]]</f>
        <v>0</v>
      </c>
      <c r="J224">
        <v>0</v>
      </c>
      <c r="K224">
        <v>1</v>
      </c>
      <c r="L224">
        <f>Table3[[#This Row],[1pt - Missed]]+Table3[[#This Row],[1pt - Scored]]</f>
        <v>0</v>
      </c>
      <c r="M224">
        <v>0</v>
      </c>
      <c r="N224">
        <v>0</v>
      </c>
      <c r="O224">
        <f>Table3[[#This Row],[3pt - Missed]]+Table3[[#This Row],[3pt - Scored]]</f>
        <v>3</v>
      </c>
      <c r="P224">
        <v>3</v>
      </c>
      <c r="Q224">
        <v>1</v>
      </c>
      <c r="R224">
        <v>1</v>
      </c>
      <c r="S224">
        <v>3</v>
      </c>
      <c r="T224" t="s">
        <v>15</v>
      </c>
      <c r="U224">
        <v>0</v>
      </c>
      <c r="V224">
        <v>0</v>
      </c>
      <c r="W224">
        <v>0</v>
      </c>
      <c r="X224">
        <v>0</v>
      </c>
      <c r="Y224">
        <v>2</v>
      </c>
      <c r="Z224">
        <v>2</v>
      </c>
      <c r="AA224">
        <v>3</v>
      </c>
      <c r="AB224" t="s">
        <v>15</v>
      </c>
      <c r="AC224" t="s">
        <v>15</v>
      </c>
      <c r="AD224" t="s">
        <v>15</v>
      </c>
      <c r="AE224" t="s">
        <v>15</v>
      </c>
      <c r="AF224" t="s">
        <v>133</v>
      </c>
      <c r="AG224">
        <f>Table3[[#This Row],[Goal targeted]]*Table3[[#This Row],[Scored]]*2+Table3[[#This Row],[1pt - Scored]]*1+Table3[[#This Row],[2pt - Scored]]*2+Table3[[#This Row],[3pt - Scored]]*3+Table3[[#This Row],[Scored2]]*10</f>
        <v>19</v>
      </c>
      <c r="AH224"/>
      <c r="AI224"/>
    </row>
    <row r="225" spans="1:35" hidden="1">
      <c r="A225">
        <v>233</v>
      </c>
      <c r="B225">
        <v>4</v>
      </c>
      <c r="C225" t="s">
        <v>43</v>
      </c>
      <c r="D225">
        <v>0</v>
      </c>
      <c r="E225">
        <f>Table3[[#This Row],[Missed]]+Table3[[#This Row],[Scored]]</f>
        <v>0</v>
      </c>
      <c r="F225">
        <v>0</v>
      </c>
      <c r="G225"/>
      <c r="H225">
        <v>0</v>
      </c>
      <c r="I225">
        <f>Table3[[#This Row],[1pt - Missed]]+Table3[[#This Row],[1pt - Scored]]</f>
        <v>0</v>
      </c>
      <c r="J225">
        <v>0</v>
      </c>
      <c r="K225">
        <v>1</v>
      </c>
      <c r="L225">
        <f>Table3[[#This Row],[1pt - Missed]]+Table3[[#This Row],[1pt - Scored]]</f>
        <v>0</v>
      </c>
      <c r="M225">
        <v>1</v>
      </c>
      <c r="N225">
        <v>7</v>
      </c>
      <c r="O225">
        <f>Table3[[#This Row],[3pt - Missed]]+Table3[[#This Row],[3pt - Scored]]</f>
        <v>10</v>
      </c>
      <c r="P225">
        <v>3</v>
      </c>
      <c r="Q225">
        <v>1</v>
      </c>
      <c r="R225">
        <v>1</v>
      </c>
      <c r="S225">
        <v>2</v>
      </c>
      <c r="T225" t="s">
        <v>14</v>
      </c>
      <c r="U225">
        <v>0</v>
      </c>
      <c r="V225">
        <v>0</v>
      </c>
      <c r="W225">
        <v>0</v>
      </c>
      <c r="X225">
        <v>0</v>
      </c>
      <c r="Y225"/>
      <c r="Z225"/>
      <c r="AA225"/>
      <c r="AB225" t="s">
        <v>15</v>
      </c>
      <c r="AC225" t="s">
        <v>15</v>
      </c>
      <c r="AD225" t="s">
        <v>14</v>
      </c>
      <c r="AE225" t="s">
        <v>14</v>
      </c>
      <c r="AF225" t="s">
        <v>59</v>
      </c>
      <c r="AG225">
        <f>Table3[[#This Row],[Goal targeted]]*Table3[[#This Row],[Scored]]*2+Table3[[#This Row],[1pt - Scored]]*1+Table3[[#This Row],[2pt - Scored]]*2+Table3[[#This Row],[3pt - Scored]]*3+Table3[[#This Row],[Scored2]]*10</f>
        <v>21</v>
      </c>
      <c r="AH225">
        <v>23</v>
      </c>
      <c r="AI225">
        <f ca="1">AVERAGE(AG225:OFFSET(AG225, COUNTIF(A:A, $A225)-1, 0))</f>
        <v>12.5</v>
      </c>
    </row>
    <row r="226" spans="1:35" hidden="1">
      <c r="A226">
        <v>639</v>
      </c>
      <c r="B226">
        <v>66</v>
      </c>
      <c r="C226" t="s">
        <v>44</v>
      </c>
      <c r="D226">
        <v>0</v>
      </c>
      <c r="E226"/>
      <c r="F226">
        <v>0</v>
      </c>
      <c r="G226"/>
      <c r="H226">
        <v>0</v>
      </c>
      <c r="I226"/>
      <c r="J226">
        <v>0</v>
      </c>
      <c r="K226">
        <v>0</v>
      </c>
      <c r="L226"/>
      <c r="M226">
        <v>0</v>
      </c>
      <c r="N226">
        <v>1</v>
      </c>
      <c r="O226"/>
      <c r="P226">
        <v>2</v>
      </c>
      <c r="Q226">
        <v>1</v>
      </c>
      <c r="R226">
        <v>1</v>
      </c>
      <c r="S226">
        <v>20</v>
      </c>
      <c r="T226" t="s">
        <v>15</v>
      </c>
      <c r="U226">
        <v>0</v>
      </c>
      <c r="V226">
        <v>11</v>
      </c>
      <c r="W226">
        <v>7</v>
      </c>
      <c r="X226">
        <v>0</v>
      </c>
      <c r="Y226">
        <v>4</v>
      </c>
      <c r="Z226">
        <v>3</v>
      </c>
      <c r="AA226">
        <v>2</v>
      </c>
      <c r="AB226" t="s">
        <v>15</v>
      </c>
      <c r="AC226" t="s">
        <v>15</v>
      </c>
      <c r="AD226" t="s">
        <v>15</v>
      </c>
      <c r="AE226" t="s">
        <v>14</v>
      </c>
      <c r="AF226" t="s">
        <v>294</v>
      </c>
      <c r="AG226">
        <f>Table3[[#This Row],[Goal targeted]]*Table3[[#This Row],[Scored]]*2+Table3[[#This Row],[1pt - Scored]]*1+Table3[[#This Row],[2pt - Scored]]*2+Table3[[#This Row],[3pt - Scored]]*3+Table3[[#This Row],[Scored2]]*10</f>
        <v>16</v>
      </c>
      <c r="AH226"/>
      <c r="AI226"/>
    </row>
    <row r="227" spans="1:35" hidden="1">
      <c r="A227">
        <v>2643</v>
      </c>
      <c r="B227">
        <v>20</v>
      </c>
      <c r="C227" t="s">
        <v>9</v>
      </c>
      <c r="D227">
        <v>0</v>
      </c>
      <c r="E227">
        <f>Table3[[#This Row],[Missed]]+Table3[[#This Row],[Scored]]</f>
        <v>0</v>
      </c>
      <c r="F227">
        <v>0</v>
      </c>
      <c r="G227"/>
      <c r="H227">
        <v>0</v>
      </c>
      <c r="I227">
        <f>Table3[[#This Row],[1pt - Missed]]+Table3[[#This Row],[1pt - Scored]]</f>
        <v>0</v>
      </c>
      <c r="J227">
        <v>0</v>
      </c>
      <c r="K227">
        <v>0</v>
      </c>
      <c r="L227">
        <f>Table3[[#This Row],[1pt - Missed]]+Table3[[#This Row],[1pt - Scored]]</f>
        <v>0</v>
      </c>
      <c r="M227">
        <v>0</v>
      </c>
      <c r="N227">
        <v>3</v>
      </c>
      <c r="O227">
        <f>Table3[[#This Row],[3pt - Missed]]+Table3[[#This Row],[3pt - Scored]]</f>
        <v>5</v>
      </c>
      <c r="P227">
        <v>2</v>
      </c>
      <c r="Q227">
        <v>1</v>
      </c>
      <c r="R227">
        <v>1</v>
      </c>
      <c r="S227">
        <v>5</v>
      </c>
      <c r="T227"/>
      <c r="U227">
        <v>0</v>
      </c>
      <c r="V227">
        <v>0</v>
      </c>
      <c r="W227">
        <v>0</v>
      </c>
      <c r="X227">
        <v>0</v>
      </c>
      <c r="Y227">
        <v>2</v>
      </c>
      <c r="Z227">
        <v>3</v>
      </c>
      <c r="AA227">
        <v>3</v>
      </c>
      <c r="AB227" t="s">
        <v>15</v>
      </c>
      <c r="AC227" t="s">
        <v>15</v>
      </c>
      <c r="AD227" t="s">
        <v>15</v>
      </c>
      <c r="AE227" t="s">
        <v>15</v>
      </c>
      <c r="AF227"/>
      <c r="AG227">
        <f>Table3[[#This Row],[Goal targeted]]*Table3[[#This Row],[Scored]]*2+Table3[[#This Row],[1pt - Scored]]*1+Table3[[#This Row],[2pt - Scored]]*2+Table3[[#This Row],[3pt - Scored]]*3+Table3[[#This Row],[Scored2]]*10</f>
        <v>16</v>
      </c>
      <c r="AH227"/>
      <c r="AI227"/>
    </row>
    <row r="228" spans="1:35" hidden="1">
      <c r="A228">
        <v>2144</v>
      </c>
      <c r="B228">
        <v>61</v>
      </c>
      <c r="C228" t="s">
        <v>46</v>
      </c>
      <c r="D228">
        <v>0</v>
      </c>
      <c r="E228">
        <f>Table3[[#This Row],[Missed]]+Table3[[#This Row],[Scored]]</f>
        <v>0</v>
      </c>
      <c r="F228">
        <v>0</v>
      </c>
      <c r="G228"/>
      <c r="H228">
        <v>0</v>
      </c>
      <c r="I228">
        <f>Table3[[#This Row],[1pt - Missed]]+Table3[[#This Row],[1pt - Scored]]</f>
        <v>0</v>
      </c>
      <c r="J228">
        <v>0</v>
      </c>
      <c r="K228">
        <v>0</v>
      </c>
      <c r="L228">
        <f>Table3[[#This Row],[1pt - Missed]]+Table3[[#This Row],[1pt - Scored]]</f>
        <v>0</v>
      </c>
      <c r="M228">
        <v>0</v>
      </c>
      <c r="N228">
        <v>8</v>
      </c>
      <c r="O228">
        <f>Table3[[#This Row],[3pt - Missed]]+Table3[[#This Row],[3pt - Scored]]</f>
        <v>10</v>
      </c>
      <c r="P228">
        <v>2</v>
      </c>
      <c r="Q228">
        <v>1</v>
      </c>
      <c r="R228">
        <v>1</v>
      </c>
      <c r="S228">
        <v>4</v>
      </c>
      <c r="T228"/>
      <c r="U228">
        <v>0</v>
      </c>
      <c r="V228">
        <v>0</v>
      </c>
      <c r="W228">
        <v>0</v>
      </c>
      <c r="X228">
        <v>0</v>
      </c>
      <c r="Y228">
        <v>2</v>
      </c>
      <c r="Z228"/>
      <c r="AA228">
        <v>2</v>
      </c>
      <c r="AB228" t="s">
        <v>14</v>
      </c>
      <c r="AC228" t="s">
        <v>15</v>
      </c>
      <c r="AD228" t="s">
        <v>15</v>
      </c>
      <c r="AE228" t="s">
        <v>15</v>
      </c>
      <c r="AF228" t="s">
        <v>226</v>
      </c>
      <c r="AG228">
        <f>Table3[[#This Row],[Goal targeted]]*Table3[[#This Row],[Scored]]*2+Table3[[#This Row],[1pt - Scored]]*1+Table3[[#This Row],[2pt - Scored]]*2+Table3[[#This Row],[3pt - Scored]]*3+Table3[[#This Row],[Scored2]]*10</f>
        <v>16</v>
      </c>
      <c r="AH228"/>
      <c r="AI228"/>
    </row>
    <row r="229" spans="1:35" hidden="1">
      <c r="A229">
        <v>581</v>
      </c>
      <c r="B229">
        <v>5</v>
      </c>
      <c r="C229" t="s">
        <v>46</v>
      </c>
      <c r="D229">
        <v>0</v>
      </c>
      <c r="E229">
        <f>Table3[[#This Row],[Missed]]+Table3[[#This Row],[Scored]]</f>
        <v>0</v>
      </c>
      <c r="F229">
        <v>0</v>
      </c>
      <c r="G229"/>
      <c r="H229">
        <v>0</v>
      </c>
      <c r="I229">
        <f>Table3[[#This Row],[1pt - Missed]]+Table3[[#This Row],[1pt - Scored]]</f>
        <v>0</v>
      </c>
      <c r="J229">
        <v>0</v>
      </c>
      <c r="K229">
        <v>0</v>
      </c>
      <c r="L229">
        <f>Table3[[#This Row],[1pt - Missed]]+Table3[[#This Row],[1pt - Scored]]</f>
        <v>0</v>
      </c>
      <c r="M229">
        <v>0</v>
      </c>
      <c r="N229">
        <v>2</v>
      </c>
      <c r="O229">
        <f>Table3[[#This Row],[3pt - Missed]]+Table3[[#This Row],[3pt - Scored]]</f>
        <v>3</v>
      </c>
      <c r="P229">
        <v>1</v>
      </c>
      <c r="Q229">
        <v>1</v>
      </c>
      <c r="R229">
        <v>0</v>
      </c>
      <c r="S229">
        <v>0</v>
      </c>
      <c r="T229"/>
      <c r="U229">
        <v>0</v>
      </c>
      <c r="V229">
        <v>0</v>
      </c>
      <c r="W229">
        <v>0</v>
      </c>
      <c r="X229">
        <v>0</v>
      </c>
      <c r="Y229">
        <v>2</v>
      </c>
      <c r="Z229">
        <v>1</v>
      </c>
      <c r="AA229">
        <v>1</v>
      </c>
      <c r="AB229" t="s">
        <v>15</v>
      </c>
      <c r="AC229" t="s">
        <v>15</v>
      </c>
      <c r="AD229" t="s">
        <v>15</v>
      </c>
      <c r="AE229" t="s">
        <v>15</v>
      </c>
      <c r="AF229"/>
      <c r="AG229">
        <f>Table3[[#This Row],[Goal targeted]]*Table3[[#This Row],[Scored]]*2+Table3[[#This Row],[1pt - Scored]]*1+Table3[[#This Row],[2pt - Scored]]*2+Table3[[#This Row],[3pt - Scored]]*3+Table3[[#This Row],[Scored2]]*10</f>
        <v>3</v>
      </c>
      <c r="AH229">
        <v>17.8</v>
      </c>
      <c r="AI229">
        <f ca="1">AVERAGE(AG229:OFFSET(AG229, COUNTIF(A:A, $A229)-1, 0))</f>
        <v>3.25</v>
      </c>
    </row>
    <row r="230" spans="1:35" hidden="1">
      <c r="A230">
        <v>114</v>
      </c>
      <c r="B230">
        <v>17</v>
      </c>
      <c r="C230" t="s">
        <v>44</v>
      </c>
      <c r="D230">
        <v>0</v>
      </c>
      <c r="E230">
        <f>Table3[[#This Row],[Missed]]+Table3[[#This Row],[Scored]]</f>
        <v>0</v>
      </c>
      <c r="F230">
        <v>0</v>
      </c>
      <c r="G230"/>
      <c r="H230">
        <v>0</v>
      </c>
      <c r="I230">
        <f>Table3[[#This Row],[1pt - Missed]]+Table3[[#This Row],[1pt - Scored]]</f>
        <v>0</v>
      </c>
      <c r="J230">
        <v>0</v>
      </c>
      <c r="K230">
        <v>0</v>
      </c>
      <c r="L230">
        <f>Table3[[#This Row],[1pt - Missed]]+Table3[[#This Row],[1pt - Scored]]</f>
        <v>0</v>
      </c>
      <c r="M230">
        <v>0</v>
      </c>
      <c r="N230">
        <v>4</v>
      </c>
      <c r="O230">
        <f>Table3[[#This Row],[3pt - Missed]]+Table3[[#This Row],[3pt - Scored]]</f>
        <v>5</v>
      </c>
      <c r="P230">
        <v>1</v>
      </c>
      <c r="Q230">
        <v>1</v>
      </c>
      <c r="R230">
        <v>0</v>
      </c>
      <c r="S230">
        <v>20</v>
      </c>
      <c r="T230" t="s">
        <v>15</v>
      </c>
      <c r="U230">
        <v>0</v>
      </c>
      <c r="V230">
        <v>1</v>
      </c>
      <c r="W230">
        <v>3</v>
      </c>
      <c r="X230">
        <v>1</v>
      </c>
      <c r="Y230">
        <v>3</v>
      </c>
      <c r="Z230">
        <v>3</v>
      </c>
      <c r="AA230">
        <v>2</v>
      </c>
      <c r="AB230" t="s">
        <v>15</v>
      </c>
      <c r="AC230" t="s">
        <v>15</v>
      </c>
      <c r="AD230" t="s">
        <v>14</v>
      </c>
      <c r="AE230" t="s">
        <v>15</v>
      </c>
      <c r="AF230"/>
      <c r="AG230">
        <f>Table3[[#This Row],[Goal targeted]]*Table3[[#This Row],[Scored]]*2+Table3[[#This Row],[1pt - Scored]]*1+Table3[[#This Row],[2pt - Scored]]*2+Table3[[#This Row],[3pt - Scored]]*3+Table3[[#This Row],[Scored2]]*10</f>
        <v>3</v>
      </c>
      <c r="AH230"/>
      <c r="AI230"/>
    </row>
    <row r="231" spans="1:35" hidden="1">
      <c r="A231">
        <v>8</v>
      </c>
      <c r="B231">
        <v>5</v>
      </c>
      <c r="C231" t="s">
        <v>43</v>
      </c>
      <c r="D231">
        <v>0</v>
      </c>
      <c r="E231">
        <f>Table3[[#This Row],[Missed]]+Table3[[#This Row],[Scored]]</f>
        <v>0</v>
      </c>
      <c r="F231">
        <v>0</v>
      </c>
      <c r="G231"/>
      <c r="H231">
        <v>0</v>
      </c>
      <c r="I231">
        <f>Table3[[#This Row],[1pt - Missed]]+Table3[[#This Row],[1pt - Scored]]</f>
        <v>0</v>
      </c>
      <c r="J231">
        <v>0</v>
      </c>
      <c r="K231">
        <v>0</v>
      </c>
      <c r="L231">
        <f>Table3[[#This Row],[1pt - Missed]]+Table3[[#This Row],[1pt - Scored]]</f>
        <v>0</v>
      </c>
      <c r="M231">
        <v>0</v>
      </c>
      <c r="N231">
        <v>0</v>
      </c>
      <c r="O231">
        <f>Table3[[#This Row],[3pt - Missed]]+Table3[[#This Row],[3pt - Scored]]</f>
        <v>0</v>
      </c>
      <c r="P231">
        <v>0</v>
      </c>
      <c r="Q231">
        <v>0</v>
      </c>
      <c r="R231">
        <v>0</v>
      </c>
      <c r="S231">
        <v>0</v>
      </c>
      <c r="T231" t="s">
        <v>15</v>
      </c>
      <c r="U231">
        <v>0</v>
      </c>
      <c r="V231">
        <v>7</v>
      </c>
      <c r="W231">
        <v>2</v>
      </c>
      <c r="X231">
        <v>3</v>
      </c>
      <c r="Y231">
        <v>4</v>
      </c>
      <c r="Z231">
        <v>5</v>
      </c>
      <c r="AA231">
        <v>4</v>
      </c>
      <c r="AB231" t="s">
        <v>15</v>
      </c>
      <c r="AC231" t="s">
        <v>15</v>
      </c>
      <c r="AD231" t="s">
        <v>14</v>
      </c>
      <c r="AE231" t="s">
        <v>15</v>
      </c>
      <c r="AF231" t="s">
        <v>77</v>
      </c>
      <c r="AG231">
        <f>Table3[[#This Row],[Goal targeted]]*Table3[[#This Row],[Scored]]*2+Table3[[#This Row],[1pt - Scored]]*1+Table3[[#This Row],[2pt - Scored]]*2+Table3[[#This Row],[3pt - Scored]]*3+Table3[[#This Row],[Scored2]]*10</f>
        <v>0</v>
      </c>
      <c r="AH231">
        <v>0</v>
      </c>
      <c r="AI231">
        <f ca="1">AVERAGE(AG231:OFFSET(AG231, COUNTIF(A:A, $A231)-1, 0))</f>
        <v>3.3333333333333335</v>
      </c>
    </row>
    <row r="232" spans="1:35" hidden="1">
      <c r="A232">
        <v>8</v>
      </c>
      <c r="B232">
        <v>24</v>
      </c>
      <c r="C232" t="s">
        <v>42</v>
      </c>
      <c r="D232">
        <v>0</v>
      </c>
      <c r="E232">
        <f>Table3[[#This Row],[Missed]]+Table3[[#This Row],[Scored]]</f>
        <v>0</v>
      </c>
      <c r="F232">
        <v>0</v>
      </c>
      <c r="G232"/>
      <c r="H232">
        <v>0</v>
      </c>
      <c r="I232">
        <f>Table3[[#This Row],[1pt - Missed]]+Table3[[#This Row],[1pt - Scored]]</f>
        <v>0</v>
      </c>
      <c r="J232">
        <v>0</v>
      </c>
      <c r="K232">
        <v>0</v>
      </c>
      <c r="L232">
        <f>Table3[[#This Row],[1pt - Missed]]+Table3[[#This Row],[1pt - Scored]]</f>
        <v>0</v>
      </c>
      <c r="M232">
        <v>0</v>
      </c>
      <c r="N232">
        <v>0</v>
      </c>
      <c r="O232">
        <f>Table3[[#This Row],[3pt - Missed]]+Table3[[#This Row],[3pt - Scored]]</f>
        <v>0</v>
      </c>
      <c r="P232">
        <v>0</v>
      </c>
      <c r="Q232">
        <v>0</v>
      </c>
      <c r="R232">
        <v>0</v>
      </c>
      <c r="S232">
        <v>0</v>
      </c>
      <c r="T232" t="s">
        <v>15</v>
      </c>
      <c r="U232">
        <v>0</v>
      </c>
      <c r="V232">
        <v>7</v>
      </c>
      <c r="W232">
        <v>4</v>
      </c>
      <c r="X232">
        <v>3</v>
      </c>
      <c r="Y232">
        <v>4</v>
      </c>
      <c r="Z232">
        <v>4</v>
      </c>
      <c r="AA232">
        <v>3</v>
      </c>
      <c r="AB232" t="s">
        <v>15</v>
      </c>
      <c r="AC232" t="s">
        <v>15</v>
      </c>
      <c r="AD232" t="s">
        <v>15</v>
      </c>
      <c r="AE232" t="s">
        <v>15</v>
      </c>
      <c r="AF232"/>
      <c r="AG232">
        <f>Table3[[#This Row],[Goal targeted]]*Table3[[#This Row],[Scored]]*2+Table3[[#This Row],[1pt - Scored]]*1+Table3[[#This Row],[2pt - Scored]]*2+Table3[[#This Row],[3pt - Scored]]*3+Table3[[#This Row],[Scored2]]*10</f>
        <v>0</v>
      </c>
      <c r="AH232"/>
      <c r="AI232"/>
    </row>
    <row r="233" spans="1:35" hidden="1">
      <c r="A233">
        <v>675</v>
      </c>
      <c r="B233">
        <v>42</v>
      </c>
      <c r="C233" t="s">
        <v>43</v>
      </c>
      <c r="D233">
        <v>0</v>
      </c>
      <c r="E233">
        <f>Table3[[#This Row],[Missed]]+Table3[[#This Row],[Scored]]</f>
        <v>0</v>
      </c>
      <c r="F233">
        <v>0</v>
      </c>
      <c r="G233"/>
      <c r="H233">
        <v>0</v>
      </c>
      <c r="I233">
        <f>Table3[[#This Row],[1pt - Missed]]+Table3[[#This Row],[1pt - Scored]]</f>
        <v>0</v>
      </c>
      <c r="J233">
        <v>0</v>
      </c>
      <c r="K233">
        <v>0</v>
      </c>
      <c r="L233">
        <f>Table3[[#This Row],[1pt - Missed]]+Table3[[#This Row],[1pt - Scored]]</f>
        <v>0</v>
      </c>
      <c r="M233">
        <v>0</v>
      </c>
      <c r="N233">
        <v>0</v>
      </c>
      <c r="O233">
        <f>Table3[[#This Row],[3pt - Missed]]+Table3[[#This Row],[3pt - Scored]]</f>
        <v>0</v>
      </c>
      <c r="P233">
        <v>0</v>
      </c>
      <c r="Q233">
        <v>1</v>
      </c>
      <c r="R233">
        <v>0</v>
      </c>
      <c r="S233">
        <v>0</v>
      </c>
      <c r="T233" t="s">
        <v>14</v>
      </c>
      <c r="U233">
        <v>0</v>
      </c>
      <c r="V233">
        <v>6</v>
      </c>
      <c r="W233">
        <v>4</v>
      </c>
      <c r="X233">
        <v>3</v>
      </c>
      <c r="Y233">
        <v>2</v>
      </c>
      <c r="Z233">
        <v>2</v>
      </c>
      <c r="AA233">
        <v>4</v>
      </c>
      <c r="AB233" t="s">
        <v>15</v>
      </c>
      <c r="AC233" t="s">
        <v>15</v>
      </c>
      <c r="AD233" t="s">
        <v>15</v>
      </c>
      <c r="AE233" t="s">
        <v>15</v>
      </c>
      <c r="AF233" t="s">
        <v>206</v>
      </c>
      <c r="AG233">
        <f>Table3[[#This Row],[Goal targeted]]*Table3[[#This Row],[Scored]]*2+Table3[[#This Row],[1pt - Scored]]*1+Table3[[#This Row],[2pt - Scored]]*2+Table3[[#This Row],[3pt - Scored]]*3+Table3[[#This Row],[Scored2]]*10</f>
        <v>0</v>
      </c>
      <c r="AH233"/>
      <c r="AI233"/>
    </row>
    <row r="234" spans="1:35" hidden="1">
      <c r="A234">
        <v>4765</v>
      </c>
      <c r="B234">
        <v>7</v>
      </c>
      <c r="C234" t="s">
        <v>43</v>
      </c>
      <c r="D234">
        <v>0</v>
      </c>
      <c r="E234">
        <f>Table3[[#This Row],[Missed]]+Table3[[#This Row],[Scored]]</f>
        <v>0</v>
      </c>
      <c r="F234">
        <v>0</v>
      </c>
      <c r="G234"/>
      <c r="H234">
        <v>0</v>
      </c>
      <c r="I234">
        <f>Table3[[#This Row],[1pt - Missed]]+Table3[[#This Row],[1pt - Scored]]</f>
        <v>0</v>
      </c>
      <c r="J234">
        <v>0</v>
      </c>
      <c r="K234">
        <v>0</v>
      </c>
      <c r="L234">
        <f>Table3[[#This Row],[1pt - Missed]]+Table3[[#This Row],[1pt - Scored]]</f>
        <v>0</v>
      </c>
      <c r="M234">
        <v>0</v>
      </c>
      <c r="N234">
        <v>0</v>
      </c>
      <c r="O234">
        <f>Table3[[#This Row],[3pt - Missed]]+Table3[[#This Row],[3pt - Scored]]</f>
        <v>0</v>
      </c>
      <c r="P234">
        <v>0</v>
      </c>
      <c r="Q234">
        <v>0</v>
      </c>
      <c r="R234">
        <v>0</v>
      </c>
      <c r="S234">
        <v>0</v>
      </c>
      <c r="T234" t="s">
        <v>14</v>
      </c>
      <c r="U234">
        <v>0</v>
      </c>
      <c r="V234">
        <v>3</v>
      </c>
      <c r="W234">
        <v>5</v>
      </c>
      <c r="X234">
        <v>3</v>
      </c>
      <c r="Y234">
        <v>2</v>
      </c>
      <c r="Z234">
        <v>2</v>
      </c>
      <c r="AA234">
        <v>2</v>
      </c>
      <c r="AB234" t="s">
        <v>14</v>
      </c>
      <c r="AC234" t="s">
        <v>15</v>
      </c>
      <c r="AD234" t="s">
        <v>15</v>
      </c>
      <c r="AE234" t="s">
        <v>15</v>
      </c>
      <c r="AF234" t="s">
        <v>78</v>
      </c>
      <c r="AG234">
        <f>Table3[[#This Row],[Goal targeted]]*Table3[[#This Row],[Scored]]*2+Table3[[#This Row],[1pt - Scored]]*1+Table3[[#This Row],[2pt - Scored]]*2+Table3[[#This Row],[3pt - Scored]]*3+Table3[[#This Row],[Scored2]]*10</f>
        <v>0</v>
      </c>
      <c r="AH234">
        <v>3.25</v>
      </c>
      <c r="AI234">
        <f ca="1">AVERAGE(AG234:OFFSET(AG234, COUNTIF(A:A, $A234)-1, 0))</f>
        <v>8.3333333333333339</v>
      </c>
    </row>
    <row r="235" spans="1:35" hidden="1">
      <c r="A235">
        <v>2473</v>
      </c>
      <c r="B235">
        <v>63</v>
      </c>
      <c r="C235" t="s">
        <v>45</v>
      </c>
      <c r="D235">
        <v>0</v>
      </c>
      <c r="E235" t="e">
        <f>[1]!Table3[[#This Row],[Missed]]+[1]!Table3[[#This Row],[Scored]]</f>
        <v>#REF!</v>
      </c>
      <c r="F235">
        <v>0</v>
      </c>
      <c r="G235"/>
      <c r="H235">
        <v>0</v>
      </c>
      <c r="I235" t="e">
        <f>[1]!Table3[[#This Row],[1pt - Missed]]+[1]!Table3[[#This Row],[1pt - Scored]]</f>
        <v>#REF!</v>
      </c>
      <c r="J235">
        <v>0</v>
      </c>
      <c r="K235">
        <v>0</v>
      </c>
      <c r="L235" t="e">
        <f>[1]!Table3[[#This Row],[1pt - Missed]]+[1]!Table3[[#This Row],[1pt - Scored]]</f>
        <v>#REF!</v>
      </c>
      <c r="M235">
        <v>0</v>
      </c>
      <c r="N235">
        <v>0</v>
      </c>
      <c r="O235" t="e">
        <f>[1]!Table3[[#This Row],[3pt - Missed]]+[1]!Table3[[#This Row],[3pt - Scored]]</f>
        <v>#REF!</v>
      </c>
      <c r="P235">
        <v>0</v>
      </c>
      <c r="Q235">
        <v>1</v>
      </c>
      <c r="R235">
        <v>1</v>
      </c>
      <c r="S235">
        <v>5</v>
      </c>
      <c r="T235" t="s">
        <v>15</v>
      </c>
      <c r="U235">
        <v>0</v>
      </c>
      <c r="V235">
        <v>10</v>
      </c>
      <c r="W235">
        <v>3</v>
      </c>
      <c r="X235">
        <v>2</v>
      </c>
      <c r="Y235">
        <v>3</v>
      </c>
      <c r="Z235">
        <v>3</v>
      </c>
      <c r="AA235">
        <v>3</v>
      </c>
      <c r="AB235" t="s">
        <v>15</v>
      </c>
      <c r="AC235" t="s">
        <v>15</v>
      </c>
      <c r="AD235" t="s">
        <v>15</v>
      </c>
      <c r="AE235" t="s">
        <v>15</v>
      </c>
      <c r="AF235"/>
      <c r="AG235">
        <f>Table3[[#This Row],[Goal targeted]]*Table3[[#This Row],[Scored]]*2+Table3[[#This Row],[1pt - Scored]]*1+Table3[[#This Row],[2pt - Scored]]*2+Table3[[#This Row],[3pt - Scored]]*3+Table3[[#This Row],[Scored2]]*10</f>
        <v>10</v>
      </c>
      <c r="AH235"/>
      <c r="AI235">
        <f ca="1">AVERAGE(AG235:OFFSET(AG235, COUNTIF(G:G, $A235)-1, 0))</f>
        <v>5</v>
      </c>
    </row>
    <row r="236" spans="1:35" hidden="1">
      <c r="A236">
        <v>2144</v>
      </c>
      <c r="B236">
        <v>17</v>
      </c>
      <c r="C236" t="s">
        <v>42</v>
      </c>
      <c r="D236">
        <v>0</v>
      </c>
      <c r="E236">
        <f>Table3[[#This Row],[Missed]]+Table3[[#This Row],[Scored]]</f>
        <v>0</v>
      </c>
      <c r="F236">
        <v>0</v>
      </c>
      <c r="G236"/>
      <c r="H236">
        <v>0</v>
      </c>
      <c r="I236">
        <f>Table3[[#This Row],[1pt - Missed]]+Table3[[#This Row],[1pt - Scored]]</f>
        <v>0</v>
      </c>
      <c r="J236">
        <v>0</v>
      </c>
      <c r="K236">
        <v>0</v>
      </c>
      <c r="L236">
        <f>Table3[[#This Row],[1pt - Missed]]+Table3[[#This Row],[1pt - Scored]]</f>
        <v>0</v>
      </c>
      <c r="M236">
        <v>0</v>
      </c>
      <c r="N236">
        <v>0</v>
      </c>
      <c r="O236">
        <f>Table3[[#This Row],[3pt - Missed]]+Table3[[#This Row],[3pt - Scored]]</f>
        <v>0</v>
      </c>
      <c r="P236">
        <v>0</v>
      </c>
      <c r="Q236">
        <v>1</v>
      </c>
      <c r="R236">
        <v>1</v>
      </c>
      <c r="S236">
        <v>1</v>
      </c>
      <c r="T236"/>
      <c r="U236">
        <v>0</v>
      </c>
      <c r="V236">
        <v>4</v>
      </c>
      <c r="W236">
        <v>2</v>
      </c>
      <c r="X236">
        <v>2</v>
      </c>
      <c r="Y236"/>
      <c r="Z236"/>
      <c r="AA236"/>
      <c r="AB236" t="s">
        <v>15</v>
      </c>
      <c r="AC236" t="s">
        <v>15</v>
      </c>
      <c r="AD236" t="s">
        <v>15</v>
      </c>
      <c r="AE236" t="s">
        <v>15</v>
      </c>
      <c r="AF236" t="s">
        <v>119</v>
      </c>
      <c r="AG236">
        <f>Table3[[#This Row],[Goal targeted]]*Table3[[#This Row],[Scored]]*2+Table3[[#This Row],[1pt - Scored]]*1+Table3[[#This Row],[2pt - Scored]]*2+Table3[[#This Row],[3pt - Scored]]*3+Table3[[#This Row],[Scored2]]*10</f>
        <v>10</v>
      </c>
      <c r="AH236"/>
      <c r="AI236"/>
    </row>
    <row r="237" spans="1:35" hidden="1">
      <c r="A237">
        <v>1351</v>
      </c>
      <c r="B237">
        <v>27</v>
      </c>
      <c r="C237" t="s">
        <v>9</v>
      </c>
      <c r="D237">
        <v>0</v>
      </c>
      <c r="E237">
        <f>Table3[[#This Row],[Missed]]+Table3[[#This Row],[Scored]]</f>
        <v>0</v>
      </c>
      <c r="F237">
        <v>0</v>
      </c>
      <c r="G237"/>
      <c r="H237">
        <v>0</v>
      </c>
      <c r="I237">
        <f>Table3[[#This Row],[1pt - Missed]]+Table3[[#This Row],[1pt - Scored]]</f>
        <v>0</v>
      </c>
      <c r="J237">
        <v>0</v>
      </c>
      <c r="K237">
        <v>0</v>
      </c>
      <c r="L237">
        <f>Table3[[#This Row],[1pt - Missed]]+Table3[[#This Row],[1pt - Scored]]</f>
        <v>0</v>
      </c>
      <c r="M237">
        <v>0</v>
      </c>
      <c r="N237">
        <v>0</v>
      </c>
      <c r="O237">
        <f>Table3[[#This Row],[3pt - Missed]]+Table3[[#This Row],[3pt - Scored]]</f>
        <v>0</v>
      </c>
      <c r="P237">
        <v>0</v>
      </c>
      <c r="Q237">
        <v>2</v>
      </c>
      <c r="R237">
        <v>1</v>
      </c>
      <c r="S237">
        <v>35</v>
      </c>
      <c r="T237" t="s">
        <v>14</v>
      </c>
      <c r="U237">
        <v>0</v>
      </c>
      <c r="V237">
        <v>3</v>
      </c>
      <c r="W237">
        <v>10</v>
      </c>
      <c r="X237">
        <v>2</v>
      </c>
      <c r="Y237"/>
      <c r="Z237">
        <v>4</v>
      </c>
      <c r="AA237">
        <v>3</v>
      </c>
      <c r="AB237" t="s">
        <v>15</v>
      </c>
      <c r="AC237" t="s">
        <v>15</v>
      </c>
      <c r="AD237" t="s">
        <v>15</v>
      </c>
      <c r="AE237" t="s">
        <v>15</v>
      </c>
      <c r="AF237" t="s">
        <v>143</v>
      </c>
      <c r="AG237">
        <f>Table3[[#This Row],[Goal targeted]]*Table3[[#This Row],[Scored]]*2+Table3[[#This Row],[1pt - Scored]]*1+Table3[[#This Row],[2pt - Scored]]*2+Table3[[#This Row],[3pt - Scored]]*3+Table3[[#This Row],[Scored2]]*10</f>
        <v>10</v>
      </c>
      <c r="AH237"/>
      <c r="AI237"/>
    </row>
    <row r="238" spans="1:35" hidden="1">
      <c r="A238">
        <v>115</v>
      </c>
      <c r="B238">
        <v>58</v>
      </c>
      <c r="C238" t="s">
        <v>45</v>
      </c>
      <c r="D238">
        <v>0</v>
      </c>
      <c r="E238" t="e">
        <f>[1]!Table3[[#This Row],[Missed]]+[1]!Table3[[#This Row],[Scored]]</f>
        <v>#REF!</v>
      </c>
      <c r="F238">
        <v>0</v>
      </c>
      <c r="G238"/>
      <c r="H238">
        <v>0</v>
      </c>
      <c r="I238" t="e">
        <f>[1]!Table3[[#This Row],[1pt - Missed]]+[1]!Table3[[#This Row],[1pt - Scored]]</f>
        <v>#REF!</v>
      </c>
      <c r="J238">
        <v>0</v>
      </c>
      <c r="K238">
        <v>0</v>
      </c>
      <c r="L238" t="e">
        <f>[1]!Table3[[#This Row],[1pt - Missed]]+[1]!Table3[[#This Row],[1pt - Scored]]</f>
        <v>#REF!</v>
      </c>
      <c r="M238">
        <v>0</v>
      </c>
      <c r="N238">
        <v>0</v>
      </c>
      <c r="O238" t="e">
        <f>[1]!Table3[[#This Row],[3pt - Missed]]+[1]!Table3[[#This Row],[3pt - Scored]]</f>
        <v>#REF!</v>
      </c>
      <c r="P238">
        <v>0</v>
      </c>
      <c r="Q238">
        <v>1</v>
      </c>
      <c r="R238">
        <v>1</v>
      </c>
      <c r="S238">
        <v>5</v>
      </c>
      <c r="T238" t="s">
        <v>14</v>
      </c>
      <c r="U238">
        <v>0</v>
      </c>
      <c r="V238">
        <v>0</v>
      </c>
      <c r="W238">
        <v>0</v>
      </c>
      <c r="X238">
        <v>2</v>
      </c>
      <c r="Y238">
        <v>1</v>
      </c>
      <c r="Z238">
        <v>5</v>
      </c>
      <c r="AA238">
        <v>2</v>
      </c>
      <c r="AB238"/>
      <c r="AC238"/>
      <c r="AD238"/>
      <c r="AE238"/>
      <c r="AF238" t="s">
        <v>233</v>
      </c>
      <c r="AG238">
        <f>Table3[[#This Row],[Goal targeted]]*Table3[[#This Row],[Scored]]*2+Table3[[#This Row],[1pt - Scored]]*1+Table3[[#This Row],[2pt - Scored]]*2+Table3[[#This Row],[3pt - Scored]]*3+Table3[[#This Row],[Scored2]]*10</f>
        <v>10</v>
      </c>
      <c r="AH238"/>
      <c r="AI238">
        <f ca="1">AVERAGE(AG238:OFFSET(AG238, COUNTIF(G:G, $A238)-1, 0))</f>
        <v>10</v>
      </c>
    </row>
    <row r="239" spans="1:35" hidden="1">
      <c r="A239">
        <v>2035</v>
      </c>
      <c r="B239">
        <v>60</v>
      </c>
      <c r="C239" t="s">
        <v>43</v>
      </c>
      <c r="D239">
        <v>0</v>
      </c>
      <c r="E239" t="e">
        <f>[1]!Table3[[#This Row],[Missed]]+[1]!Table3[[#This Row],[Scored]]</f>
        <v>#REF!</v>
      </c>
      <c r="F239">
        <v>0</v>
      </c>
      <c r="G239"/>
      <c r="H239">
        <v>0</v>
      </c>
      <c r="I239" t="e">
        <f>[1]!Table3[[#This Row],[1pt - Missed]]+[1]!Table3[[#This Row],[1pt - Scored]]</f>
        <v>#REF!</v>
      </c>
      <c r="J239">
        <v>0</v>
      </c>
      <c r="K239">
        <v>0</v>
      </c>
      <c r="L239" t="e">
        <f>[1]!Table3[[#This Row],[1pt - Missed]]+[1]!Table3[[#This Row],[1pt - Scored]]</f>
        <v>#REF!</v>
      </c>
      <c r="M239">
        <v>0</v>
      </c>
      <c r="N239">
        <v>0</v>
      </c>
      <c r="O239" t="e">
        <f>[1]!Table3[[#This Row],[3pt - Missed]]+[1]!Table3[[#This Row],[3pt - Scored]]</f>
        <v>#REF!</v>
      </c>
      <c r="P239">
        <v>0</v>
      </c>
      <c r="Q239">
        <v>1</v>
      </c>
      <c r="R239">
        <v>1</v>
      </c>
      <c r="S239">
        <v>6</v>
      </c>
      <c r="T239" t="s">
        <v>15</v>
      </c>
      <c r="U239">
        <v>0</v>
      </c>
      <c r="V239">
        <v>0</v>
      </c>
      <c r="W239">
        <v>0</v>
      </c>
      <c r="X239">
        <v>2</v>
      </c>
      <c r="Y239">
        <v>3</v>
      </c>
      <c r="Z239">
        <v>3</v>
      </c>
      <c r="AA239">
        <v>3</v>
      </c>
      <c r="AB239"/>
      <c r="AC239"/>
      <c r="AD239"/>
      <c r="AE239"/>
      <c r="AF239" t="s">
        <v>245</v>
      </c>
      <c r="AG239">
        <f>Table3[[#This Row],[Goal targeted]]*Table3[[#This Row],[Scored]]*2+Table3[[#This Row],[1pt - Scored]]*1+Table3[[#This Row],[2pt - Scored]]*2+Table3[[#This Row],[3pt - Scored]]*3+Table3[[#This Row],[Scored2]]*10</f>
        <v>10</v>
      </c>
      <c r="AH239"/>
      <c r="AI239">
        <f ca="1">AVERAGE(AG239:OFFSET(AG239, COUNTIF(G:G, $A239)-1, 0))</f>
        <v>10</v>
      </c>
    </row>
    <row r="240" spans="1:35" hidden="1">
      <c r="A240">
        <v>2473</v>
      </c>
      <c r="B240">
        <v>38</v>
      </c>
      <c r="C240" t="s">
        <v>42</v>
      </c>
      <c r="D240">
        <v>0</v>
      </c>
      <c r="E240">
        <f>Table3[[#This Row],[Missed]]+Table3[[#This Row],[Scored]]</f>
        <v>0</v>
      </c>
      <c r="F240">
        <v>0</v>
      </c>
      <c r="G240"/>
      <c r="H240">
        <v>0</v>
      </c>
      <c r="I240">
        <f>Table3[[#This Row],[1pt - Missed]]+Table3[[#This Row],[1pt - Scored]]</f>
        <v>0</v>
      </c>
      <c r="J240">
        <v>0</v>
      </c>
      <c r="K240">
        <v>1</v>
      </c>
      <c r="L240">
        <f>Table3[[#This Row],[1pt - Missed]]+Table3[[#This Row],[1pt - Scored]]</f>
        <v>0</v>
      </c>
      <c r="M240">
        <v>3</v>
      </c>
      <c r="N240">
        <v>0</v>
      </c>
      <c r="O240">
        <f>Table3[[#This Row],[3pt - Missed]]+Table3[[#This Row],[3pt - Scored]]</f>
        <v>0</v>
      </c>
      <c r="P240">
        <v>0</v>
      </c>
      <c r="Q240">
        <v>0</v>
      </c>
      <c r="R240">
        <v>0</v>
      </c>
      <c r="S240">
        <v>0</v>
      </c>
      <c r="T240" t="s">
        <v>15</v>
      </c>
      <c r="U240">
        <v>0</v>
      </c>
      <c r="V240">
        <v>4</v>
      </c>
      <c r="W240">
        <v>1</v>
      </c>
      <c r="X240">
        <v>2</v>
      </c>
      <c r="Y240">
        <v>2</v>
      </c>
      <c r="Z240">
        <v>3</v>
      </c>
      <c r="AA240">
        <v>3</v>
      </c>
      <c r="AB240" t="s">
        <v>14</v>
      </c>
      <c r="AC240" t="s">
        <v>15</v>
      </c>
      <c r="AD240" t="s">
        <v>15</v>
      </c>
      <c r="AE240" t="s">
        <v>15</v>
      </c>
      <c r="AF240" t="s">
        <v>187</v>
      </c>
      <c r="AG240">
        <f>Table3[[#This Row],[Goal targeted]]*Table3[[#This Row],[Scored]]*2+Table3[[#This Row],[1pt - Scored]]*1+Table3[[#This Row],[2pt - Scored]]*2+Table3[[#This Row],[3pt - Scored]]*3+Table3[[#This Row],[Scored2]]*10</f>
        <v>6</v>
      </c>
      <c r="AH240"/>
      <c r="AI240"/>
    </row>
    <row r="241" spans="1:35" hidden="1">
      <c r="A241">
        <v>1351</v>
      </c>
      <c r="B241">
        <v>18</v>
      </c>
      <c r="C241" t="s">
        <v>44</v>
      </c>
      <c r="D241">
        <v>0</v>
      </c>
      <c r="E241">
        <f>Table3[[#This Row],[Missed]]+Table3[[#This Row],[Scored]]</f>
        <v>0</v>
      </c>
      <c r="F241">
        <v>0</v>
      </c>
      <c r="G241"/>
      <c r="H241">
        <v>0</v>
      </c>
      <c r="I241">
        <f>Table3[[#This Row],[1pt - Missed]]+Table3[[#This Row],[1pt - Scored]]</f>
        <v>0</v>
      </c>
      <c r="J241">
        <v>0</v>
      </c>
      <c r="K241">
        <v>0</v>
      </c>
      <c r="L241">
        <f>Table3[[#This Row],[1pt - Missed]]+Table3[[#This Row],[1pt - Scored]]</f>
        <v>0</v>
      </c>
      <c r="M241">
        <v>0</v>
      </c>
      <c r="N241">
        <v>0</v>
      </c>
      <c r="O241">
        <f>Table3[[#This Row],[3pt - Missed]]+Table3[[#This Row],[3pt - Scored]]</f>
        <v>0</v>
      </c>
      <c r="P241">
        <v>0</v>
      </c>
      <c r="Q241">
        <v>1</v>
      </c>
      <c r="R241">
        <v>0</v>
      </c>
      <c r="S241">
        <v>10</v>
      </c>
      <c r="T241" t="s">
        <v>14</v>
      </c>
      <c r="U241">
        <v>0</v>
      </c>
      <c r="V241">
        <v>10</v>
      </c>
      <c r="W241">
        <v>3</v>
      </c>
      <c r="X241">
        <v>2</v>
      </c>
      <c r="Y241">
        <v>3</v>
      </c>
      <c r="Z241"/>
      <c r="AA241">
        <v>4</v>
      </c>
      <c r="AB241" t="s">
        <v>14</v>
      </c>
      <c r="AC241" t="s">
        <v>15</v>
      </c>
      <c r="AD241" t="s">
        <v>15</v>
      </c>
      <c r="AE241" t="s">
        <v>15</v>
      </c>
      <c r="AF241"/>
      <c r="AG241">
        <f>Table3[[#This Row],[Goal targeted]]*Table3[[#This Row],[Scored]]*2+Table3[[#This Row],[1pt - Scored]]*1+Table3[[#This Row],[2pt - Scored]]*2+Table3[[#This Row],[3pt - Scored]]*3+Table3[[#This Row],[Scored2]]*10</f>
        <v>0</v>
      </c>
      <c r="AH241"/>
      <c r="AI241"/>
    </row>
    <row r="242" spans="1:35" hidden="1">
      <c r="A242">
        <v>2915</v>
      </c>
      <c r="B242">
        <v>60</v>
      </c>
      <c r="C242" t="s">
        <v>42</v>
      </c>
      <c r="D242">
        <v>0</v>
      </c>
      <c r="E242" t="e">
        <f>[1]!Table3[[#This Row],[Missed]]+[1]!Table3[[#This Row],[Scored]]</f>
        <v>#REF!</v>
      </c>
      <c r="F242">
        <v>0</v>
      </c>
      <c r="G242"/>
      <c r="H242">
        <v>0</v>
      </c>
      <c r="I242" t="e">
        <f>[1]!Table3[[#This Row],[1pt - Missed]]+[1]!Table3[[#This Row],[1pt - Scored]]</f>
        <v>#REF!</v>
      </c>
      <c r="J242">
        <v>0</v>
      </c>
      <c r="K242">
        <v>0</v>
      </c>
      <c r="L242" t="e">
        <f>[1]!Table3[[#This Row],[1pt - Missed]]+[1]!Table3[[#This Row],[1pt - Scored]]</f>
        <v>#REF!</v>
      </c>
      <c r="M242">
        <v>0</v>
      </c>
      <c r="N242">
        <v>0</v>
      </c>
      <c r="O242" t="e">
        <f>[1]!Table3[[#This Row],[3pt - Missed]]+[1]!Table3[[#This Row],[3pt - Scored]]</f>
        <v>#REF!</v>
      </c>
      <c r="P242">
        <v>0</v>
      </c>
      <c r="Q242">
        <v>1</v>
      </c>
      <c r="R242">
        <v>0</v>
      </c>
      <c r="S242">
        <v>5</v>
      </c>
      <c r="T242" t="s">
        <v>14</v>
      </c>
      <c r="U242">
        <v>0</v>
      </c>
      <c r="V242">
        <v>10</v>
      </c>
      <c r="W242">
        <v>4</v>
      </c>
      <c r="X242">
        <v>2</v>
      </c>
      <c r="Y242">
        <v>3</v>
      </c>
      <c r="Z242">
        <v>2</v>
      </c>
      <c r="AA242">
        <v>3</v>
      </c>
      <c r="AB242"/>
      <c r="AC242"/>
      <c r="AD242"/>
      <c r="AE242"/>
      <c r="AF242" t="s">
        <v>241</v>
      </c>
      <c r="AG242">
        <f>Table3[[#This Row],[Goal targeted]]*Table3[[#This Row],[Scored]]*2+Table3[[#This Row],[1pt - Scored]]*1+Table3[[#This Row],[2pt - Scored]]*2+Table3[[#This Row],[3pt - Scored]]*3+Table3[[#This Row],[Scored2]]*10</f>
        <v>0</v>
      </c>
      <c r="AH242"/>
      <c r="AI242">
        <f ca="1">AVERAGE(AG242:OFFSET(AG242, COUNTIF(G:G, $A242)-1, 0))</f>
        <v>0</v>
      </c>
    </row>
    <row r="243" spans="1:35" hidden="1">
      <c r="A243">
        <v>751</v>
      </c>
      <c r="B243">
        <v>58</v>
      </c>
      <c r="C243" t="s">
        <v>42</v>
      </c>
      <c r="D243">
        <v>0</v>
      </c>
      <c r="E243" t="e">
        <f>[1]!Table3[[#This Row],[Missed]]+[1]!Table3[[#This Row],[Scored]]</f>
        <v>#REF!</v>
      </c>
      <c r="F243">
        <v>0</v>
      </c>
      <c r="G243"/>
      <c r="H243">
        <v>0</v>
      </c>
      <c r="I243" t="e">
        <f>[1]!Table3[[#This Row],[1pt - Missed]]+[1]!Table3[[#This Row],[1pt - Scored]]</f>
        <v>#REF!</v>
      </c>
      <c r="J243">
        <v>0</v>
      </c>
      <c r="K243">
        <v>0</v>
      </c>
      <c r="L243" t="e">
        <f>[1]!Table3[[#This Row],[1pt - Missed]]+[1]!Table3[[#This Row],[1pt - Scored]]</f>
        <v>#REF!</v>
      </c>
      <c r="M243">
        <v>0</v>
      </c>
      <c r="N243">
        <v>0</v>
      </c>
      <c r="O243" t="e">
        <f>[1]!Table3[[#This Row],[3pt - Missed]]+[1]!Table3[[#This Row],[3pt - Scored]]</f>
        <v>#REF!</v>
      </c>
      <c r="P243">
        <v>0</v>
      </c>
      <c r="Q243">
        <v>1</v>
      </c>
      <c r="R243">
        <v>0</v>
      </c>
      <c r="S243">
        <v>2</v>
      </c>
      <c r="T243"/>
      <c r="U243">
        <v>0</v>
      </c>
      <c r="V243">
        <v>8</v>
      </c>
      <c r="W243">
        <v>3</v>
      </c>
      <c r="X243">
        <v>2</v>
      </c>
      <c r="Y243">
        <v>3</v>
      </c>
      <c r="Z243">
        <v>3</v>
      </c>
      <c r="AA243">
        <v>3</v>
      </c>
      <c r="AB243"/>
      <c r="AC243"/>
      <c r="AD243"/>
      <c r="AE243"/>
      <c r="AF243" t="s">
        <v>239</v>
      </c>
      <c r="AG243">
        <f>Table3[[#This Row],[Goal targeted]]*Table3[[#This Row],[Scored]]*2+Table3[[#This Row],[1pt - Scored]]*1+Table3[[#This Row],[2pt - Scored]]*2+Table3[[#This Row],[3pt - Scored]]*3+Table3[[#This Row],[Scored2]]*10</f>
        <v>0</v>
      </c>
      <c r="AH243"/>
      <c r="AI243">
        <f ca="1">AVERAGE(AG243:OFFSET(AG243, COUNTIF(G:G, $A243)-1, 0))</f>
        <v>0</v>
      </c>
    </row>
    <row r="244" spans="1:35" hidden="1">
      <c r="A244">
        <v>3022</v>
      </c>
      <c r="B244">
        <v>44</v>
      </c>
      <c r="C244" t="s">
        <v>45</v>
      </c>
      <c r="D244">
        <v>0</v>
      </c>
      <c r="E244">
        <f>Table3[[#This Row],[Missed]]+Table3[[#This Row],[Scored]]</f>
        <v>0</v>
      </c>
      <c r="F244">
        <v>0</v>
      </c>
      <c r="G244"/>
      <c r="H244">
        <v>0</v>
      </c>
      <c r="I244">
        <f>Table3[[#This Row],[1pt - Missed]]+Table3[[#This Row],[1pt - Scored]]</f>
        <v>0</v>
      </c>
      <c r="J244">
        <v>0</v>
      </c>
      <c r="K244">
        <v>0</v>
      </c>
      <c r="L244">
        <f>Table3[[#This Row],[1pt - Missed]]+Table3[[#This Row],[1pt - Scored]]</f>
        <v>0</v>
      </c>
      <c r="M244">
        <v>0</v>
      </c>
      <c r="N244">
        <v>0</v>
      </c>
      <c r="O244">
        <f>Table3[[#This Row],[3pt - Missed]]+Table3[[#This Row],[3pt - Scored]]</f>
        <v>0</v>
      </c>
      <c r="P244">
        <v>0</v>
      </c>
      <c r="Q244">
        <v>1</v>
      </c>
      <c r="R244">
        <v>0</v>
      </c>
      <c r="S244">
        <v>16</v>
      </c>
      <c r="T244" t="s">
        <v>15</v>
      </c>
      <c r="U244">
        <v>0</v>
      </c>
      <c r="V244">
        <v>3</v>
      </c>
      <c r="W244">
        <v>4</v>
      </c>
      <c r="X244">
        <v>2</v>
      </c>
      <c r="Y244">
        <v>3</v>
      </c>
      <c r="Z244">
        <v>4</v>
      </c>
      <c r="AA244">
        <v>4</v>
      </c>
      <c r="AB244" t="s">
        <v>15</v>
      </c>
      <c r="AC244" t="s">
        <v>15</v>
      </c>
      <c r="AD244" t="s">
        <v>15</v>
      </c>
      <c r="AE244" t="s">
        <v>15</v>
      </c>
      <c r="AF244" t="s">
        <v>214</v>
      </c>
      <c r="AG244">
        <f>Table3[[#This Row],[Goal targeted]]*Table3[[#This Row],[Scored]]*2+Table3[[#This Row],[1pt - Scored]]*1+Table3[[#This Row],[2pt - Scored]]*2+Table3[[#This Row],[3pt - Scored]]*3+Table3[[#This Row],[Scored2]]*10</f>
        <v>0</v>
      </c>
      <c r="AH244"/>
      <c r="AI244"/>
    </row>
    <row r="245" spans="1:35" hidden="1">
      <c r="A245">
        <v>4171</v>
      </c>
      <c r="B245">
        <v>2</v>
      </c>
      <c r="C245" t="s">
        <v>42</v>
      </c>
      <c r="D245">
        <v>0</v>
      </c>
      <c r="E245">
        <f>Table3[[#This Row],[Missed]]+Table3[[#This Row],[Scored]]</f>
        <v>0</v>
      </c>
      <c r="F245">
        <v>0</v>
      </c>
      <c r="G245"/>
      <c r="H245">
        <v>0</v>
      </c>
      <c r="I245">
        <f>Table3[[#This Row],[1pt - Missed]]+Table3[[#This Row],[1pt - Scored]]</f>
        <v>0</v>
      </c>
      <c r="J245">
        <v>0</v>
      </c>
      <c r="K245">
        <v>2</v>
      </c>
      <c r="L245">
        <f>Table3[[#This Row],[1pt - Missed]]+Table3[[#This Row],[1pt - Scored]]</f>
        <v>0</v>
      </c>
      <c r="M245">
        <v>0</v>
      </c>
      <c r="N245">
        <v>0</v>
      </c>
      <c r="O245">
        <f>Table3[[#This Row],[3pt - Missed]]+Table3[[#This Row],[3pt - Scored]]</f>
        <v>0</v>
      </c>
      <c r="P245">
        <v>0</v>
      </c>
      <c r="Q245">
        <v>0</v>
      </c>
      <c r="R245">
        <v>0</v>
      </c>
      <c r="S245">
        <v>0</v>
      </c>
      <c r="T245" t="s">
        <v>14</v>
      </c>
      <c r="U245">
        <v>0</v>
      </c>
      <c r="V245">
        <v>2</v>
      </c>
      <c r="W245">
        <v>10</v>
      </c>
      <c r="X245">
        <v>2</v>
      </c>
      <c r="Y245">
        <v>1</v>
      </c>
      <c r="Z245">
        <v>3</v>
      </c>
      <c r="AA245">
        <v>2</v>
      </c>
      <c r="AB245" t="s">
        <v>15</v>
      </c>
      <c r="AC245" t="s">
        <v>15</v>
      </c>
      <c r="AD245" t="s">
        <v>15</v>
      </c>
      <c r="AE245" t="s">
        <v>15</v>
      </c>
      <c r="AF245" t="s">
        <v>56</v>
      </c>
      <c r="AG245">
        <f>Table3[[#This Row],[Goal targeted]]*Table3[[#This Row],[Scored]]*2+Table3[[#This Row],[1pt - Scored]]*1+Table3[[#This Row],[2pt - Scored]]*2+Table3[[#This Row],[3pt - Scored]]*3+Table3[[#This Row],[Scored2]]*10</f>
        <v>0</v>
      </c>
      <c r="AH245">
        <v>7</v>
      </c>
      <c r="AI245">
        <f ca="1">AVERAGE(AG245:OFFSET(AG245, COUNTIF(A:A, $A245)-1, 0))</f>
        <v>4</v>
      </c>
    </row>
    <row r="246" spans="1:35">
      <c r="A246">
        <v>604</v>
      </c>
      <c r="B246">
        <v>32</v>
      </c>
      <c r="C246" t="s">
        <v>42</v>
      </c>
      <c r="D246">
        <v>0</v>
      </c>
      <c r="E246">
        <f>Table3[[#This Row],[Missed]]+Table3[[#This Row],[Scored]]</f>
        <v>0</v>
      </c>
      <c r="F246">
        <v>0</v>
      </c>
      <c r="G246"/>
      <c r="H246">
        <v>0</v>
      </c>
      <c r="I246">
        <f>Table3[[#This Row],[1pt - Missed]]+Table3[[#This Row],[1pt - Scored]]</f>
        <v>0</v>
      </c>
      <c r="J246">
        <v>0</v>
      </c>
      <c r="K246">
        <v>4</v>
      </c>
      <c r="L246">
        <f>Table3[[#This Row],[1pt - Missed]]+Table3[[#This Row],[1pt - Scored]]</f>
        <v>0</v>
      </c>
      <c r="M246">
        <v>7</v>
      </c>
      <c r="N246">
        <v>0</v>
      </c>
      <c r="O246">
        <f>Table3[[#This Row],[3pt - Missed]]+Table3[[#This Row],[3pt - Scored]]</f>
        <v>0</v>
      </c>
      <c r="P246">
        <v>0</v>
      </c>
      <c r="Q246">
        <v>1</v>
      </c>
      <c r="R246">
        <v>1</v>
      </c>
      <c r="S246">
        <v>2</v>
      </c>
      <c r="T246" t="s">
        <v>15</v>
      </c>
      <c r="U246">
        <v>0</v>
      </c>
      <c r="V246">
        <v>0</v>
      </c>
      <c r="W246">
        <v>0</v>
      </c>
      <c r="X246">
        <v>0</v>
      </c>
      <c r="Y246">
        <v>5</v>
      </c>
      <c r="Z246">
        <v>3</v>
      </c>
      <c r="AA246">
        <v>4</v>
      </c>
      <c r="AB246" t="s">
        <v>14</v>
      </c>
      <c r="AC246" t="s">
        <v>15</v>
      </c>
      <c r="AD246" t="s">
        <v>15</v>
      </c>
      <c r="AE246" t="s">
        <v>15</v>
      </c>
      <c r="AF246" t="s">
        <v>159</v>
      </c>
      <c r="AG246">
        <f>Table3[[#This Row],[Goal targeted]]*Table3[[#This Row],[Scored]]*2+Table3[[#This Row],[1pt - Scored]]*1+Table3[[#This Row],[2pt - Scored]]*2+Table3[[#This Row],[3pt - Scored]]*3+Table3[[#This Row],[Scored2]]*10</f>
        <v>24</v>
      </c>
      <c r="AH246"/>
      <c r="AI246"/>
    </row>
    <row r="247" spans="1:35" hidden="1">
      <c r="A247">
        <v>3995</v>
      </c>
      <c r="B247">
        <v>66</v>
      </c>
      <c r="C247" t="s">
        <v>42</v>
      </c>
      <c r="D247">
        <v>0</v>
      </c>
      <c r="E247" t="e">
        <f>[1]!Table3[[#This Row],[Missed]]+[1]!Table3[[#This Row],[Scored]]</f>
        <v>#REF!</v>
      </c>
      <c r="F247">
        <v>0</v>
      </c>
      <c r="G247"/>
      <c r="H247">
        <v>0</v>
      </c>
      <c r="I247" t="e">
        <f>[1]!Table3[[#This Row],[1pt - Missed]]+[1]!Table3[[#This Row],[1pt - Scored]]</f>
        <v>#REF!</v>
      </c>
      <c r="J247">
        <v>0</v>
      </c>
      <c r="K247">
        <v>0</v>
      </c>
      <c r="L247" t="e">
        <f>[1]!Table3[[#This Row],[1pt - Missed]]+[1]!Table3[[#This Row],[1pt - Scored]]</f>
        <v>#REF!</v>
      </c>
      <c r="M247">
        <v>0</v>
      </c>
      <c r="N247">
        <v>0</v>
      </c>
      <c r="O247" t="e">
        <f>[1]!Table3[[#This Row],[3pt - Missed]]+[1]!Table3[[#This Row],[3pt - Scored]]</f>
        <v>#REF!</v>
      </c>
      <c r="P247">
        <v>0</v>
      </c>
      <c r="Q247">
        <v>0</v>
      </c>
      <c r="R247">
        <v>0</v>
      </c>
      <c r="S247"/>
      <c r="T247" t="s">
        <v>15</v>
      </c>
      <c r="U247">
        <v>0</v>
      </c>
      <c r="V247">
        <v>2</v>
      </c>
      <c r="W247">
        <v>0</v>
      </c>
      <c r="X247">
        <v>2</v>
      </c>
      <c r="Y247">
        <v>3</v>
      </c>
      <c r="Z247">
        <v>1</v>
      </c>
      <c r="AA247">
        <v>2</v>
      </c>
      <c r="AB247"/>
      <c r="AC247"/>
      <c r="AD247"/>
      <c r="AE247"/>
      <c r="AF247" t="s">
        <v>247</v>
      </c>
      <c r="AG247">
        <f>Table3[[#This Row],[Goal targeted]]*Table3[[#This Row],[Scored]]*2+Table3[[#This Row],[1pt - Scored]]*1+Table3[[#This Row],[2pt - Scored]]*2+Table3[[#This Row],[3pt - Scored]]*3+Table3[[#This Row],[Scored2]]*10</f>
        <v>0</v>
      </c>
      <c r="AH247"/>
      <c r="AI247">
        <f ca="1">AVERAGE(AG247:OFFSET(AG247, COUNTIF(G:G, $A247)-1, 0))</f>
        <v>12</v>
      </c>
    </row>
    <row r="248" spans="1:35" hidden="1">
      <c r="A248">
        <v>8</v>
      </c>
      <c r="B248">
        <v>19</v>
      </c>
      <c r="C248" t="s">
        <v>45</v>
      </c>
      <c r="D248">
        <v>0</v>
      </c>
      <c r="E248">
        <f>Table3[[#This Row],[Missed]]+Table3[[#This Row],[Scored]]</f>
        <v>0</v>
      </c>
      <c r="F248">
        <v>0</v>
      </c>
      <c r="G248"/>
      <c r="H248">
        <v>0</v>
      </c>
      <c r="I248">
        <f>Table3[[#This Row],[1pt - Missed]]+Table3[[#This Row],[1pt - Scored]]</f>
        <v>0</v>
      </c>
      <c r="J248">
        <v>0</v>
      </c>
      <c r="K248">
        <v>0</v>
      </c>
      <c r="L248">
        <f>Table3[[#This Row],[1pt - Missed]]+Table3[[#This Row],[1pt - Scored]]</f>
        <v>0</v>
      </c>
      <c r="M248">
        <v>0</v>
      </c>
      <c r="N248">
        <v>0</v>
      </c>
      <c r="O248">
        <f>Table3[[#This Row],[3pt - Missed]]+Table3[[#This Row],[3pt - Scored]]</f>
        <v>0</v>
      </c>
      <c r="P248">
        <v>0</v>
      </c>
      <c r="Q248">
        <v>0</v>
      </c>
      <c r="R248">
        <v>0</v>
      </c>
      <c r="S248">
        <v>0</v>
      </c>
      <c r="T248" t="s">
        <v>15</v>
      </c>
      <c r="U248">
        <v>0</v>
      </c>
      <c r="V248">
        <v>1</v>
      </c>
      <c r="W248">
        <v>4</v>
      </c>
      <c r="X248">
        <v>2</v>
      </c>
      <c r="Y248">
        <v>4</v>
      </c>
      <c r="Z248">
        <v>3</v>
      </c>
      <c r="AA248">
        <v>4</v>
      </c>
      <c r="AB248" t="s">
        <v>15</v>
      </c>
      <c r="AC248" t="s">
        <v>15</v>
      </c>
      <c r="AD248" t="s">
        <v>14</v>
      </c>
      <c r="AE248" t="s">
        <v>15</v>
      </c>
      <c r="AF248"/>
      <c r="AG248">
        <f>Table3[[#This Row],[Goal targeted]]*Table3[[#This Row],[Scored]]*2+Table3[[#This Row],[1pt - Scored]]*1+Table3[[#This Row],[2pt - Scored]]*2+Table3[[#This Row],[3pt - Scored]]*3+Table3[[#This Row],[Scored2]]*10</f>
        <v>0</v>
      </c>
      <c r="AH248"/>
      <c r="AI248"/>
    </row>
    <row r="249" spans="1:35" hidden="1">
      <c r="A249">
        <v>1072</v>
      </c>
      <c r="B249">
        <v>49</v>
      </c>
      <c r="C249" t="s">
        <v>9</v>
      </c>
      <c r="D249">
        <v>0</v>
      </c>
      <c r="E249"/>
      <c r="F249">
        <v>0</v>
      </c>
      <c r="G249"/>
      <c r="H249">
        <v>0</v>
      </c>
      <c r="I249"/>
      <c r="J249">
        <v>0</v>
      </c>
      <c r="K249">
        <v>0</v>
      </c>
      <c r="L249"/>
      <c r="M249">
        <v>0</v>
      </c>
      <c r="N249">
        <v>0</v>
      </c>
      <c r="O249"/>
      <c r="P249">
        <v>0</v>
      </c>
      <c r="Q249">
        <v>0</v>
      </c>
      <c r="R249">
        <v>0</v>
      </c>
      <c r="S249"/>
      <c r="T249" t="s">
        <v>15</v>
      </c>
      <c r="U249">
        <v>0</v>
      </c>
      <c r="V249">
        <v>8</v>
      </c>
      <c r="W249">
        <v>4</v>
      </c>
      <c r="X249">
        <v>2</v>
      </c>
      <c r="Y249">
        <v>4</v>
      </c>
      <c r="Z249">
        <v>3</v>
      </c>
      <c r="AA249">
        <v>2</v>
      </c>
      <c r="AB249" t="s">
        <v>15</v>
      </c>
      <c r="AC249" t="s">
        <v>15</v>
      </c>
      <c r="AD249" t="s">
        <v>15</v>
      </c>
      <c r="AE249" t="s">
        <v>15</v>
      </c>
      <c r="AF249" t="s">
        <v>318</v>
      </c>
      <c r="AG249">
        <f>Table3[[#This Row],[Goal targeted]]*Table3[[#This Row],[Scored]]*2+Table3[[#This Row],[1pt - Scored]]*1+Table3[[#This Row],[2pt - Scored]]*2+Table3[[#This Row],[3pt - Scored]]*3+Table3[[#This Row],[Scored2]]*10</f>
        <v>0</v>
      </c>
      <c r="AH249"/>
      <c r="AI249"/>
    </row>
    <row r="250" spans="1:35">
      <c r="A250">
        <v>604</v>
      </c>
      <c r="B250">
        <v>32</v>
      </c>
      <c r="C250" t="s">
        <v>42</v>
      </c>
      <c r="D250">
        <v>0</v>
      </c>
      <c r="E250">
        <f>Table3[[#This Row],[Missed]]+Table3[[#This Row],[Scored]]</f>
        <v>0</v>
      </c>
      <c r="F250">
        <v>0</v>
      </c>
      <c r="G250"/>
      <c r="H250">
        <v>0</v>
      </c>
      <c r="I250">
        <f>Table3[[#This Row],[1pt - Missed]]+Table3[[#This Row],[1pt - Scored]]</f>
        <v>0</v>
      </c>
      <c r="J250">
        <v>0</v>
      </c>
      <c r="K250">
        <v>0</v>
      </c>
      <c r="L250">
        <f>Table3[[#This Row],[1pt - Missed]]+Table3[[#This Row],[1pt - Scored]]</f>
        <v>0</v>
      </c>
      <c r="M250">
        <v>0</v>
      </c>
      <c r="N250">
        <v>0</v>
      </c>
      <c r="O250">
        <f>Table3[[#This Row],[3pt - Missed]]+Table3[[#This Row],[3pt - Scored]]</f>
        <v>0</v>
      </c>
      <c r="P250">
        <v>0</v>
      </c>
      <c r="Q250">
        <v>0</v>
      </c>
      <c r="R250">
        <v>0</v>
      </c>
      <c r="S250">
        <v>0</v>
      </c>
      <c r="T250"/>
      <c r="U250">
        <v>0</v>
      </c>
      <c r="V250">
        <v>0</v>
      </c>
      <c r="W250">
        <v>0</v>
      </c>
      <c r="X250">
        <v>0</v>
      </c>
      <c r="Y250"/>
      <c r="Z250"/>
      <c r="AA250"/>
      <c r="AB250" t="s">
        <v>15</v>
      </c>
      <c r="AC250" t="s">
        <v>15</v>
      </c>
      <c r="AD250" t="s">
        <v>15</v>
      </c>
      <c r="AE250" t="s">
        <v>15</v>
      </c>
      <c r="AF250"/>
      <c r="AG250">
        <f>Table3[[#This Row],[Goal targeted]]*Table3[[#This Row],[Scored]]*2+Table3[[#This Row],[1pt - Scored]]*1+Table3[[#This Row],[2pt - Scored]]*2+Table3[[#This Row],[3pt - Scored]]*3+Table3[[#This Row],[Scored2]]*10</f>
        <v>0</v>
      </c>
      <c r="AH250"/>
      <c r="AI250"/>
    </row>
    <row r="251" spans="1:35" hidden="1">
      <c r="A251">
        <v>4186</v>
      </c>
      <c r="B251">
        <v>52</v>
      </c>
      <c r="C251" t="s">
        <v>46</v>
      </c>
      <c r="D251">
        <v>0</v>
      </c>
      <c r="E251" t="e">
        <f>[1]!Table3[[#This Row],[Missed]]+[1]!Table3[[#This Row],[Scored]]</f>
        <v>#REF!</v>
      </c>
      <c r="F251">
        <v>0</v>
      </c>
      <c r="G251"/>
      <c r="H251">
        <v>0</v>
      </c>
      <c r="I251" t="e">
        <f>[1]!Table3[[#This Row],[1pt - Missed]]+[1]!Table3[[#This Row],[1pt - Scored]]</f>
        <v>#REF!</v>
      </c>
      <c r="J251">
        <v>0</v>
      </c>
      <c r="K251">
        <v>0</v>
      </c>
      <c r="L251" t="e">
        <f>[1]!Table3[[#This Row],[1pt - Missed]]+[1]!Table3[[#This Row],[1pt - Scored]]</f>
        <v>#REF!</v>
      </c>
      <c r="M251">
        <v>0</v>
      </c>
      <c r="N251">
        <v>0</v>
      </c>
      <c r="O251" t="e">
        <f>[1]!Table3[[#This Row],[3pt - Missed]]+[1]!Table3[[#This Row],[3pt - Scored]]</f>
        <v>#REF!</v>
      </c>
      <c r="P251">
        <v>0</v>
      </c>
      <c r="Q251">
        <v>1</v>
      </c>
      <c r="R251">
        <v>1</v>
      </c>
      <c r="S251">
        <v>7</v>
      </c>
      <c r="T251" t="s">
        <v>15</v>
      </c>
      <c r="U251">
        <v>0</v>
      </c>
      <c r="V251">
        <v>2</v>
      </c>
      <c r="W251">
        <v>5</v>
      </c>
      <c r="X251">
        <v>1</v>
      </c>
      <c r="Y251">
        <v>3</v>
      </c>
      <c r="Z251">
        <v>3</v>
      </c>
      <c r="AA251">
        <v>1</v>
      </c>
      <c r="AB251" t="s">
        <v>15</v>
      </c>
      <c r="AC251" t="s">
        <v>15</v>
      </c>
      <c r="AD251" t="s">
        <v>15</v>
      </c>
      <c r="AE251" t="s">
        <v>15</v>
      </c>
      <c r="AF251" t="s">
        <v>282</v>
      </c>
      <c r="AG251">
        <f>Table3[[#This Row],[Goal targeted]]*Table3[[#This Row],[Scored]]*2+Table3[[#This Row],[1pt - Scored]]*1+Table3[[#This Row],[2pt - Scored]]*2+Table3[[#This Row],[3pt - Scored]]*3+Table3[[#This Row],[Scored2]]*10</f>
        <v>10</v>
      </c>
      <c r="AH251"/>
      <c r="AI251">
        <f ca="1">AVERAGE(AG251:OFFSET(AG251, COUNTIF(G:G, $A251)-1, 0))</f>
        <v>5</v>
      </c>
    </row>
    <row r="252" spans="1:35" hidden="1">
      <c r="A252">
        <v>1351</v>
      </c>
      <c r="B252">
        <v>44</v>
      </c>
      <c r="C252" t="s">
        <v>44</v>
      </c>
      <c r="D252">
        <v>0</v>
      </c>
      <c r="E252">
        <f>Table3[[#This Row],[Missed]]+Table3[[#This Row],[Scored]]</f>
        <v>0</v>
      </c>
      <c r="F252">
        <v>0</v>
      </c>
      <c r="G252"/>
      <c r="H252">
        <v>0</v>
      </c>
      <c r="I252">
        <f>Table3[[#This Row],[1pt - Missed]]+Table3[[#This Row],[1pt - Scored]]</f>
        <v>0</v>
      </c>
      <c r="J252">
        <v>0</v>
      </c>
      <c r="K252">
        <v>0</v>
      </c>
      <c r="L252">
        <f>Table3[[#This Row],[1pt - Missed]]+Table3[[#This Row],[1pt - Scored]]</f>
        <v>0</v>
      </c>
      <c r="M252">
        <v>0</v>
      </c>
      <c r="N252">
        <v>0</v>
      </c>
      <c r="O252">
        <f>Table3[[#This Row],[3pt - Missed]]+Table3[[#This Row],[3pt - Scored]]</f>
        <v>0</v>
      </c>
      <c r="P252">
        <v>0</v>
      </c>
      <c r="Q252">
        <v>1</v>
      </c>
      <c r="R252">
        <v>1</v>
      </c>
      <c r="S252">
        <v>20</v>
      </c>
      <c r="T252" t="s">
        <v>14</v>
      </c>
      <c r="U252">
        <v>3</v>
      </c>
      <c r="V252">
        <v>1</v>
      </c>
      <c r="W252">
        <v>2</v>
      </c>
      <c r="X252">
        <v>1</v>
      </c>
      <c r="Y252">
        <v>2</v>
      </c>
      <c r="Z252">
        <v>3</v>
      </c>
      <c r="AA252">
        <v>3</v>
      </c>
      <c r="AB252" t="s">
        <v>14</v>
      </c>
      <c r="AC252" t="s">
        <v>15</v>
      </c>
      <c r="AD252" t="s">
        <v>15</v>
      </c>
      <c r="AE252" t="s">
        <v>15</v>
      </c>
      <c r="AF252" t="s">
        <v>211</v>
      </c>
      <c r="AG252">
        <f>Table3[[#This Row],[Goal targeted]]*Table3[[#This Row],[Scored]]*2+Table3[[#This Row],[1pt - Scored]]*1+Table3[[#This Row],[2pt - Scored]]*2+Table3[[#This Row],[3pt - Scored]]*3+Table3[[#This Row],[Scored2]]*10</f>
        <v>10</v>
      </c>
      <c r="AH252"/>
      <c r="AI252"/>
    </row>
    <row r="253" spans="1:35" hidden="1">
      <c r="A253">
        <v>3933</v>
      </c>
      <c r="B253">
        <v>12</v>
      </c>
      <c r="C253" t="s">
        <v>42</v>
      </c>
      <c r="D253">
        <v>0</v>
      </c>
      <c r="E253">
        <f>Table3[[#This Row],[Missed]]+Table3[[#This Row],[Scored]]</f>
        <v>0</v>
      </c>
      <c r="F253">
        <v>0</v>
      </c>
      <c r="G253"/>
      <c r="H253">
        <v>0</v>
      </c>
      <c r="I253">
        <f>Table3[[#This Row],[1pt - Missed]]+Table3[[#This Row],[1pt - Scored]]</f>
        <v>0</v>
      </c>
      <c r="J253">
        <v>0</v>
      </c>
      <c r="K253">
        <v>0</v>
      </c>
      <c r="L253">
        <f>Table3[[#This Row],[1pt - Missed]]+Table3[[#This Row],[1pt - Scored]]</f>
        <v>0</v>
      </c>
      <c r="M253">
        <v>0</v>
      </c>
      <c r="N253">
        <v>0</v>
      </c>
      <c r="O253">
        <f>Table3[[#This Row],[3pt - Missed]]+Table3[[#This Row],[3pt - Scored]]</f>
        <v>0</v>
      </c>
      <c r="P253">
        <v>0</v>
      </c>
      <c r="Q253">
        <v>1</v>
      </c>
      <c r="R253">
        <v>1</v>
      </c>
      <c r="S253">
        <v>0</v>
      </c>
      <c r="T253" t="s">
        <v>14</v>
      </c>
      <c r="U253">
        <v>0</v>
      </c>
      <c r="V253">
        <v>1</v>
      </c>
      <c r="W253">
        <v>1</v>
      </c>
      <c r="X253">
        <v>1</v>
      </c>
      <c r="Y253">
        <v>2</v>
      </c>
      <c r="Z253">
        <v>2</v>
      </c>
      <c r="AA253">
        <v>1</v>
      </c>
      <c r="AB253" t="s">
        <v>15</v>
      </c>
      <c r="AC253" t="s">
        <v>15</v>
      </c>
      <c r="AD253" t="s">
        <v>15</v>
      </c>
      <c r="AE253" t="s">
        <v>15</v>
      </c>
      <c r="AF253"/>
      <c r="AG253">
        <f>Table3[[#This Row],[Goal targeted]]*Table3[[#This Row],[Scored]]*2+Table3[[#This Row],[1pt - Scored]]*1+Table3[[#This Row],[2pt - Scored]]*2+Table3[[#This Row],[3pt - Scored]]*3+Table3[[#This Row],[Scored2]]*10</f>
        <v>10</v>
      </c>
      <c r="AH253"/>
      <c r="AI253"/>
    </row>
    <row r="254" spans="1:35" hidden="1">
      <c r="A254">
        <v>841</v>
      </c>
      <c r="B254">
        <v>17</v>
      </c>
      <c r="C254" t="s">
        <v>45</v>
      </c>
      <c r="D254">
        <v>0</v>
      </c>
      <c r="E254">
        <f>Table3[[#This Row],[Missed]]+Table3[[#This Row],[Scored]]</f>
        <v>0</v>
      </c>
      <c r="F254">
        <v>0</v>
      </c>
      <c r="G254"/>
      <c r="H254">
        <v>0</v>
      </c>
      <c r="I254">
        <f>Table3[[#This Row],[1pt - Missed]]+Table3[[#This Row],[1pt - Scored]]</f>
        <v>0</v>
      </c>
      <c r="J254">
        <v>0</v>
      </c>
      <c r="K254">
        <v>0</v>
      </c>
      <c r="L254">
        <f>Table3[[#This Row],[1pt - Missed]]+Table3[[#This Row],[1pt - Scored]]</f>
        <v>0</v>
      </c>
      <c r="M254">
        <v>0</v>
      </c>
      <c r="N254">
        <v>0</v>
      </c>
      <c r="O254">
        <f>Table3[[#This Row],[3pt - Missed]]+Table3[[#This Row],[3pt - Scored]]</f>
        <v>0</v>
      </c>
      <c r="P254">
        <v>0</v>
      </c>
      <c r="Q254">
        <v>1</v>
      </c>
      <c r="R254">
        <v>1</v>
      </c>
      <c r="S254">
        <v>3</v>
      </c>
      <c r="T254" t="s">
        <v>15</v>
      </c>
      <c r="U254">
        <v>0</v>
      </c>
      <c r="V254">
        <v>1</v>
      </c>
      <c r="W254">
        <v>1</v>
      </c>
      <c r="X254">
        <v>1</v>
      </c>
      <c r="Y254">
        <v>3</v>
      </c>
      <c r="Z254">
        <v>2</v>
      </c>
      <c r="AA254">
        <v>2</v>
      </c>
      <c r="AB254" t="s">
        <v>15</v>
      </c>
      <c r="AC254" t="s">
        <v>15</v>
      </c>
      <c r="AD254" t="s">
        <v>15</v>
      </c>
      <c r="AE254" t="s">
        <v>15</v>
      </c>
      <c r="AF254"/>
      <c r="AG254">
        <f>Table3[[#This Row],[Goal targeted]]*Table3[[#This Row],[Scored]]*2+Table3[[#This Row],[1pt - Scored]]*1+Table3[[#This Row],[2pt - Scored]]*2+Table3[[#This Row],[3pt - Scored]]*3+Table3[[#This Row],[Scored2]]*10</f>
        <v>10</v>
      </c>
      <c r="AH254"/>
      <c r="AI254"/>
    </row>
    <row r="255" spans="1:35" hidden="1">
      <c r="A255">
        <v>4186</v>
      </c>
      <c r="B255">
        <v>39</v>
      </c>
      <c r="C255" t="s">
        <v>9</v>
      </c>
      <c r="D255">
        <v>0</v>
      </c>
      <c r="E255">
        <f>Table3[[#This Row],[Missed]]+Table3[[#This Row],[Scored]]</f>
        <v>0</v>
      </c>
      <c r="F255">
        <v>0</v>
      </c>
      <c r="G255"/>
      <c r="H255">
        <v>0</v>
      </c>
      <c r="I255">
        <f>Table3[[#This Row],[1pt - Missed]]+Table3[[#This Row],[1pt - Scored]]</f>
        <v>0</v>
      </c>
      <c r="J255">
        <v>0</v>
      </c>
      <c r="K255">
        <v>0</v>
      </c>
      <c r="L255">
        <f>Table3[[#This Row],[1pt - Missed]]+Table3[[#This Row],[1pt - Scored]]</f>
        <v>0</v>
      </c>
      <c r="M255">
        <v>0</v>
      </c>
      <c r="N255">
        <v>0</v>
      </c>
      <c r="O255">
        <f>Table3[[#This Row],[3pt - Missed]]+Table3[[#This Row],[3pt - Scored]]</f>
        <v>0</v>
      </c>
      <c r="P255">
        <v>0</v>
      </c>
      <c r="Q255">
        <v>1</v>
      </c>
      <c r="R255">
        <v>1</v>
      </c>
      <c r="S255">
        <v>20</v>
      </c>
      <c r="T255" t="s">
        <v>15</v>
      </c>
      <c r="U255">
        <v>0</v>
      </c>
      <c r="V255">
        <v>0</v>
      </c>
      <c r="W255">
        <v>0</v>
      </c>
      <c r="X255">
        <v>1</v>
      </c>
      <c r="Y255">
        <v>1</v>
      </c>
      <c r="Z255"/>
      <c r="AA255">
        <v>1</v>
      </c>
      <c r="AB255" t="s">
        <v>15</v>
      </c>
      <c r="AC255" t="s">
        <v>15</v>
      </c>
      <c r="AD255" t="s">
        <v>14</v>
      </c>
      <c r="AE255" t="s">
        <v>15</v>
      </c>
      <c r="AF255" t="s">
        <v>192</v>
      </c>
      <c r="AG255">
        <f>Table3[[#This Row],[Goal targeted]]*Table3[[#This Row],[Scored]]*2+Table3[[#This Row],[1pt - Scored]]*1+Table3[[#This Row],[2pt - Scored]]*2+Table3[[#This Row],[3pt - Scored]]*3+Table3[[#This Row],[Scored2]]*10</f>
        <v>10</v>
      </c>
      <c r="AH255"/>
      <c r="AI255"/>
    </row>
    <row r="256" spans="1:35" hidden="1">
      <c r="A256">
        <v>2915</v>
      </c>
      <c r="B256">
        <v>49</v>
      </c>
      <c r="C256" t="s">
        <v>45</v>
      </c>
      <c r="D256">
        <v>0</v>
      </c>
      <c r="E256"/>
      <c r="F256">
        <v>0</v>
      </c>
      <c r="G256"/>
      <c r="H256">
        <v>0</v>
      </c>
      <c r="I256"/>
      <c r="J256">
        <v>0</v>
      </c>
      <c r="K256">
        <v>0</v>
      </c>
      <c r="L256"/>
      <c r="M256">
        <v>0</v>
      </c>
      <c r="N256">
        <v>0</v>
      </c>
      <c r="O256"/>
      <c r="P256">
        <v>0</v>
      </c>
      <c r="Q256">
        <v>1</v>
      </c>
      <c r="R256">
        <v>1</v>
      </c>
      <c r="S256">
        <v>10</v>
      </c>
      <c r="T256" t="s">
        <v>14</v>
      </c>
      <c r="U256">
        <v>0</v>
      </c>
      <c r="V256">
        <v>0</v>
      </c>
      <c r="W256">
        <v>0</v>
      </c>
      <c r="X256">
        <v>1</v>
      </c>
      <c r="Y256">
        <v>2</v>
      </c>
      <c r="Z256">
        <v>1</v>
      </c>
      <c r="AA256">
        <v>1</v>
      </c>
      <c r="AB256" t="s">
        <v>14</v>
      </c>
      <c r="AC256" t="s">
        <v>15</v>
      </c>
      <c r="AD256" t="s">
        <v>15</v>
      </c>
      <c r="AE256" t="s">
        <v>15</v>
      </c>
      <c r="AF256" t="s">
        <v>325</v>
      </c>
      <c r="AG256">
        <f>Table3[[#This Row],[Goal targeted]]*Table3[[#This Row],[Scored]]*2+Table3[[#This Row],[1pt - Scored]]*1+Table3[[#This Row],[2pt - Scored]]*2+Table3[[#This Row],[3pt - Scored]]*3+Table3[[#This Row],[Scored2]]*10</f>
        <v>10</v>
      </c>
      <c r="AH256"/>
      <c r="AI256"/>
    </row>
    <row r="257" spans="1:35" hidden="1">
      <c r="A257">
        <v>4765</v>
      </c>
      <c r="B257">
        <v>16</v>
      </c>
      <c r="C257" t="s">
        <v>42</v>
      </c>
      <c r="D257">
        <v>0</v>
      </c>
      <c r="E257">
        <f>Table3[[#This Row],[Missed]]+Table3[[#This Row],[Scored]]</f>
        <v>0</v>
      </c>
      <c r="F257">
        <v>0</v>
      </c>
      <c r="G257"/>
      <c r="H257">
        <v>0</v>
      </c>
      <c r="I257">
        <f>Table3[[#This Row],[1pt - Missed]]+Table3[[#This Row],[1pt - Scored]]</f>
        <v>5</v>
      </c>
      <c r="J257">
        <v>5</v>
      </c>
      <c r="K257">
        <v>0</v>
      </c>
      <c r="L257">
        <f>Table3[[#This Row],[1pt - Missed]]+Table3[[#This Row],[1pt - Scored]]</f>
        <v>5</v>
      </c>
      <c r="M257">
        <v>0</v>
      </c>
      <c r="N257">
        <v>0</v>
      </c>
      <c r="O257">
        <f>Table3[[#This Row],[3pt - Missed]]+Table3[[#This Row],[3pt - Scored]]</f>
        <v>0</v>
      </c>
      <c r="P257">
        <v>0</v>
      </c>
      <c r="Q257">
        <v>0</v>
      </c>
      <c r="R257">
        <v>0</v>
      </c>
      <c r="S257">
        <v>0</v>
      </c>
      <c r="T257" t="s">
        <v>15</v>
      </c>
      <c r="U257">
        <v>0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 t="s">
        <v>15</v>
      </c>
      <c r="AC257" t="s">
        <v>15</v>
      </c>
      <c r="AD257" t="s">
        <v>15</v>
      </c>
      <c r="AE257" t="s">
        <v>14</v>
      </c>
      <c r="AF257" t="s">
        <v>106</v>
      </c>
      <c r="AG257">
        <f>Table3[[#This Row],[Goal targeted]]*Table3[[#This Row],[Scored]]*2+Table3[[#This Row],[1pt - Scored]]*1+Table3[[#This Row],[2pt - Scored]]*2+Table3[[#This Row],[3pt - Scored]]*3+Table3[[#This Row],[Scored2]]*10</f>
        <v>5</v>
      </c>
      <c r="AH257"/>
      <c r="AI257"/>
    </row>
    <row r="258" spans="1:35" hidden="1">
      <c r="A258">
        <v>675</v>
      </c>
      <c r="B258">
        <v>2</v>
      </c>
      <c r="C258" t="s">
        <v>9</v>
      </c>
      <c r="D258">
        <v>0</v>
      </c>
      <c r="E258">
        <f>Table3[[#This Row],[Missed]]+Table3[[#This Row],[Scored]]</f>
        <v>0</v>
      </c>
      <c r="F258">
        <v>0</v>
      </c>
      <c r="G258"/>
      <c r="H258">
        <v>0</v>
      </c>
      <c r="I258">
        <f>Table3[[#This Row],[1pt - Missed]]+Table3[[#This Row],[1pt - Scored]]</f>
        <v>0</v>
      </c>
      <c r="J258">
        <v>0</v>
      </c>
      <c r="K258">
        <v>0</v>
      </c>
      <c r="L258">
        <f>Table3[[#This Row],[1pt - Missed]]+Table3[[#This Row],[1pt - Scored]]</f>
        <v>0</v>
      </c>
      <c r="M258">
        <v>0</v>
      </c>
      <c r="N258">
        <v>0</v>
      </c>
      <c r="O258">
        <f>Table3[[#This Row],[3pt - Missed]]+Table3[[#This Row],[3pt - Scored]]</f>
        <v>0</v>
      </c>
      <c r="P258">
        <v>0</v>
      </c>
      <c r="Q258">
        <v>1</v>
      </c>
      <c r="R258">
        <v>0</v>
      </c>
      <c r="S258">
        <v>0</v>
      </c>
      <c r="T258" t="s">
        <v>15</v>
      </c>
      <c r="U258">
        <v>0</v>
      </c>
      <c r="V258">
        <v>3</v>
      </c>
      <c r="W258">
        <v>2</v>
      </c>
      <c r="X258">
        <v>1</v>
      </c>
      <c r="Y258">
        <v>2</v>
      </c>
      <c r="Z258">
        <v>5</v>
      </c>
      <c r="AA258">
        <v>2</v>
      </c>
      <c r="AB258" t="s">
        <v>15</v>
      </c>
      <c r="AC258" t="s">
        <v>15</v>
      </c>
      <c r="AD258" t="s">
        <v>15</v>
      </c>
      <c r="AE258" t="s">
        <v>15</v>
      </c>
      <c r="AF258" t="s">
        <v>52</v>
      </c>
      <c r="AG258">
        <f>Table3[[#This Row],[Goal targeted]]*Table3[[#This Row],[Scored]]*2+Table3[[#This Row],[1pt - Scored]]*1+Table3[[#This Row],[2pt - Scored]]*2+Table3[[#This Row],[3pt - Scored]]*3+Table3[[#This Row],[Scored2]]*10</f>
        <v>0</v>
      </c>
      <c r="AH258">
        <v>2.5</v>
      </c>
      <c r="AI258">
        <f ca="1">AVERAGE(AG258:OFFSET(AG258, COUNTIF(A:A, $A258)-1, 0))</f>
        <v>0</v>
      </c>
    </row>
    <row r="259" spans="1:35" hidden="1">
      <c r="A259">
        <v>4047</v>
      </c>
      <c r="B259">
        <v>41</v>
      </c>
      <c r="C259" t="s">
        <v>45</v>
      </c>
      <c r="D259">
        <v>0</v>
      </c>
      <c r="E259">
        <f>Table3[[#This Row],[Missed]]+Table3[[#This Row],[Scored]]</f>
        <v>0</v>
      </c>
      <c r="F259">
        <v>0</v>
      </c>
      <c r="G259"/>
      <c r="H259">
        <v>3</v>
      </c>
      <c r="I259">
        <f>Table3[[#This Row],[1pt - Missed]]+Table3[[#This Row],[1pt - Scored]]</f>
        <v>3</v>
      </c>
      <c r="J259">
        <v>0</v>
      </c>
      <c r="K259">
        <v>0</v>
      </c>
      <c r="L259">
        <f>Table3[[#This Row],[1pt - Missed]]+Table3[[#This Row],[1pt - Scored]]</f>
        <v>3</v>
      </c>
      <c r="M259">
        <v>0</v>
      </c>
      <c r="N259">
        <v>0</v>
      </c>
      <c r="O259">
        <f>Table3[[#This Row],[3pt - Missed]]+Table3[[#This Row],[3pt - Scored]]</f>
        <v>0</v>
      </c>
      <c r="P259">
        <v>0</v>
      </c>
      <c r="Q259">
        <v>1</v>
      </c>
      <c r="R259">
        <v>0</v>
      </c>
      <c r="S259">
        <v>25</v>
      </c>
      <c r="T259" t="s">
        <v>15</v>
      </c>
      <c r="U259">
        <v>0</v>
      </c>
      <c r="V259">
        <v>2</v>
      </c>
      <c r="W259">
        <v>2</v>
      </c>
      <c r="X259">
        <v>1</v>
      </c>
      <c r="Y259">
        <v>3</v>
      </c>
      <c r="Z259">
        <v>1</v>
      </c>
      <c r="AA259"/>
      <c r="AB259" t="s">
        <v>15</v>
      </c>
      <c r="AC259" t="s">
        <v>15</v>
      </c>
      <c r="AD259" t="s">
        <v>15</v>
      </c>
      <c r="AE259" t="s">
        <v>15</v>
      </c>
      <c r="AF259" t="s">
        <v>212</v>
      </c>
      <c r="AG259">
        <f>Table3[[#This Row],[Goal targeted]]*Table3[[#This Row],[Scored]]*2+Table3[[#This Row],[1pt - Scored]]*1+Table3[[#This Row],[2pt - Scored]]*2+Table3[[#This Row],[3pt - Scored]]*3+Table3[[#This Row],[Scored2]]*10</f>
        <v>0</v>
      </c>
      <c r="AH259"/>
      <c r="AI259"/>
    </row>
    <row r="260" spans="1:35" hidden="1">
      <c r="A260">
        <v>2085</v>
      </c>
      <c r="B260">
        <v>5</v>
      </c>
      <c r="C260" t="s">
        <v>44</v>
      </c>
      <c r="D260">
        <v>0</v>
      </c>
      <c r="E260">
        <f>Table3[[#This Row],[Missed]]+Table3[[#This Row],[Scored]]</f>
        <v>0</v>
      </c>
      <c r="F260">
        <v>0</v>
      </c>
      <c r="G260"/>
      <c r="H260">
        <v>0</v>
      </c>
      <c r="I260">
        <f>Table3[[#This Row],[1pt - Missed]]+Table3[[#This Row],[1pt - Scored]]</f>
        <v>0</v>
      </c>
      <c r="J260">
        <v>0</v>
      </c>
      <c r="K260">
        <v>0</v>
      </c>
      <c r="L260">
        <f>Table3[[#This Row],[1pt - Missed]]+Table3[[#This Row],[1pt - Scored]]</f>
        <v>0</v>
      </c>
      <c r="M260">
        <v>0</v>
      </c>
      <c r="N260">
        <v>0</v>
      </c>
      <c r="O260">
        <f>Table3[[#This Row],[3pt - Missed]]+Table3[[#This Row],[3pt - Scored]]</f>
        <v>0</v>
      </c>
      <c r="P260">
        <v>0</v>
      </c>
      <c r="Q260">
        <v>0</v>
      </c>
      <c r="R260">
        <v>0</v>
      </c>
      <c r="S260">
        <v>0</v>
      </c>
      <c r="T260" t="s">
        <v>14</v>
      </c>
      <c r="U260">
        <v>0</v>
      </c>
      <c r="V260">
        <v>1</v>
      </c>
      <c r="W260">
        <v>10</v>
      </c>
      <c r="X260">
        <v>1</v>
      </c>
      <c r="Y260">
        <v>2</v>
      </c>
      <c r="Z260">
        <v>2</v>
      </c>
      <c r="AA260">
        <v>2</v>
      </c>
      <c r="AB260" t="s">
        <v>14</v>
      </c>
      <c r="AC260" t="s">
        <v>15</v>
      </c>
      <c r="AD260" t="s">
        <v>15</v>
      </c>
      <c r="AE260" t="s">
        <v>15</v>
      </c>
      <c r="AF260"/>
      <c r="AG260">
        <f>Table3[[#This Row],[Goal targeted]]*Table3[[#This Row],[Scored]]*2+Table3[[#This Row],[1pt - Scored]]*1+Table3[[#This Row],[2pt - Scored]]*2+Table3[[#This Row],[3pt - Scored]]*3+Table3[[#This Row],[Scored2]]*10</f>
        <v>0</v>
      </c>
      <c r="AH260">
        <v>9</v>
      </c>
      <c r="AI260">
        <f ca="1">AVERAGE(AG260:OFFSET(AG260, COUNTIF(A:A, $A260)-1, 0))</f>
        <v>0</v>
      </c>
    </row>
    <row r="261" spans="1:35" hidden="1">
      <c r="A261">
        <v>4159</v>
      </c>
      <c r="B261">
        <v>63</v>
      </c>
      <c r="C261" t="s">
        <v>46</v>
      </c>
      <c r="D261">
        <v>0</v>
      </c>
      <c r="E261">
        <f>Table3[[#This Row],[Missed]]+Table3[[#This Row],[Scored]]</f>
        <v>0</v>
      </c>
      <c r="F261">
        <v>0</v>
      </c>
      <c r="G261"/>
      <c r="H261">
        <v>0</v>
      </c>
      <c r="I261">
        <f>Table3[[#This Row],[1pt - Missed]]+Table3[[#This Row],[1pt - Scored]]</f>
        <v>0</v>
      </c>
      <c r="J261">
        <v>0</v>
      </c>
      <c r="K261">
        <v>0</v>
      </c>
      <c r="L261">
        <f>Table3[[#This Row],[1pt - Missed]]+Table3[[#This Row],[1pt - Scored]]</f>
        <v>0</v>
      </c>
      <c r="M261">
        <v>0</v>
      </c>
      <c r="N261">
        <v>0</v>
      </c>
      <c r="O261">
        <f>Table3[[#This Row],[3pt - Missed]]+Table3[[#This Row],[3pt - Scored]]</f>
        <v>0</v>
      </c>
      <c r="P261">
        <v>0</v>
      </c>
      <c r="Q261">
        <v>0</v>
      </c>
      <c r="R261">
        <v>0</v>
      </c>
      <c r="S261">
        <v>0</v>
      </c>
      <c r="T261" t="s">
        <v>14</v>
      </c>
      <c r="U261">
        <v>1</v>
      </c>
      <c r="V261">
        <v>0</v>
      </c>
      <c r="W261">
        <v>0</v>
      </c>
      <c r="X261">
        <v>1</v>
      </c>
      <c r="Y261">
        <v>2</v>
      </c>
      <c r="Z261"/>
      <c r="AA261">
        <v>2</v>
      </c>
      <c r="AB261" t="s">
        <v>14</v>
      </c>
      <c r="AC261" t="s">
        <v>15</v>
      </c>
      <c r="AD261" t="s">
        <v>15</v>
      </c>
      <c r="AE261" t="s">
        <v>15</v>
      </c>
      <c r="AF261" t="s">
        <v>228</v>
      </c>
      <c r="AG261">
        <f>Table3[[#This Row],[Goal targeted]]*Table3[[#This Row],[Scored]]*2+Table3[[#This Row],[1pt - Scored]]*1+Table3[[#This Row],[2pt - Scored]]*2+Table3[[#This Row],[3pt - Scored]]*3+Table3[[#This Row],[Scored2]]*10</f>
        <v>0</v>
      </c>
      <c r="AH261"/>
      <c r="AI261"/>
    </row>
    <row r="262" spans="1:35" hidden="1">
      <c r="A262">
        <v>2367</v>
      </c>
      <c r="B262">
        <v>22</v>
      </c>
      <c r="C262" t="s">
        <v>9</v>
      </c>
      <c r="D262">
        <v>0</v>
      </c>
      <c r="E262">
        <f>Table3[[#This Row],[Missed]]+Table3[[#This Row],[Scored]]</f>
        <v>0</v>
      </c>
      <c r="F262">
        <v>0</v>
      </c>
      <c r="G262"/>
      <c r="H262">
        <v>0</v>
      </c>
      <c r="I262">
        <f>Table3[[#This Row],[1pt - Missed]]+Table3[[#This Row],[1pt - Scored]]</f>
        <v>0</v>
      </c>
      <c r="J262">
        <v>0</v>
      </c>
      <c r="K262">
        <v>0</v>
      </c>
      <c r="L262">
        <f>Table3[[#This Row],[1pt - Missed]]+Table3[[#This Row],[1pt - Scored]]</f>
        <v>0</v>
      </c>
      <c r="M262">
        <v>0</v>
      </c>
      <c r="N262">
        <v>0</v>
      </c>
      <c r="O262">
        <f>Table3[[#This Row],[3pt - Missed]]+Table3[[#This Row],[3pt - Scored]]</f>
        <v>0</v>
      </c>
      <c r="P262">
        <v>0</v>
      </c>
      <c r="Q262">
        <v>1</v>
      </c>
      <c r="R262">
        <v>0</v>
      </c>
      <c r="S262">
        <v>5</v>
      </c>
      <c r="T262" t="s">
        <v>14</v>
      </c>
      <c r="U262">
        <v>0</v>
      </c>
      <c r="V262">
        <v>0</v>
      </c>
      <c r="W262">
        <v>0</v>
      </c>
      <c r="X262">
        <v>1</v>
      </c>
      <c r="Y262">
        <v>1</v>
      </c>
      <c r="Z262">
        <v>3</v>
      </c>
      <c r="AA262">
        <v>1</v>
      </c>
      <c r="AB262" t="s">
        <v>14</v>
      </c>
      <c r="AC262" t="s">
        <v>15</v>
      </c>
      <c r="AD262" t="s">
        <v>15</v>
      </c>
      <c r="AE262" t="s">
        <v>15</v>
      </c>
      <c r="AF262" t="s">
        <v>130</v>
      </c>
      <c r="AG262">
        <f>Table3[[#This Row],[Goal targeted]]*Table3[[#This Row],[Scored]]*2+Table3[[#This Row],[1pt - Scored]]*1+Table3[[#This Row],[2pt - Scored]]*2+Table3[[#This Row],[3pt - Scored]]*3+Table3[[#This Row],[Scored2]]*10</f>
        <v>0</v>
      </c>
      <c r="AH262"/>
      <c r="AI262"/>
    </row>
    <row r="263" spans="1:35" hidden="1">
      <c r="A263">
        <v>4047</v>
      </c>
      <c r="B263">
        <v>35</v>
      </c>
      <c r="C263" t="s">
        <v>9</v>
      </c>
      <c r="D263">
        <v>0</v>
      </c>
      <c r="E263">
        <f>Table3[[#This Row],[Missed]]+Table3[[#This Row],[Scored]]</f>
        <v>0</v>
      </c>
      <c r="F263">
        <v>0</v>
      </c>
      <c r="G263"/>
      <c r="H263">
        <v>0</v>
      </c>
      <c r="I263">
        <f>Table3[[#This Row],[1pt - Missed]]+Table3[[#This Row],[1pt - Scored]]</f>
        <v>0</v>
      </c>
      <c r="J263">
        <v>0</v>
      </c>
      <c r="K263">
        <v>0</v>
      </c>
      <c r="L263">
        <f>Table3[[#This Row],[1pt - Missed]]+Table3[[#This Row],[1pt - Scored]]</f>
        <v>0</v>
      </c>
      <c r="M263">
        <v>0</v>
      </c>
      <c r="N263">
        <v>0</v>
      </c>
      <c r="O263">
        <f>Table3[[#This Row],[3pt - Missed]]+Table3[[#This Row],[3pt - Scored]]</f>
        <v>0</v>
      </c>
      <c r="P263">
        <v>0</v>
      </c>
      <c r="Q263">
        <v>1</v>
      </c>
      <c r="R263">
        <v>0</v>
      </c>
      <c r="S263">
        <v>40</v>
      </c>
      <c r="T263" t="s">
        <v>15</v>
      </c>
      <c r="U263">
        <v>0</v>
      </c>
      <c r="V263">
        <v>0</v>
      </c>
      <c r="W263">
        <v>0</v>
      </c>
      <c r="X263">
        <v>1</v>
      </c>
      <c r="Y263">
        <v>3</v>
      </c>
      <c r="Z263">
        <v>2</v>
      </c>
      <c r="AA263">
        <v>3</v>
      </c>
      <c r="AB263" t="s">
        <v>15</v>
      </c>
      <c r="AC263" t="s">
        <v>15</v>
      </c>
      <c r="AD263" t="s">
        <v>14</v>
      </c>
      <c r="AE263" t="s">
        <v>15</v>
      </c>
      <c r="AF263" t="s">
        <v>165</v>
      </c>
      <c r="AG263">
        <f>Table3[[#This Row],[Goal targeted]]*Table3[[#This Row],[Scored]]*2+Table3[[#This Row],[1pt - Scored]]*1+Table3[[#This Row],[2pt - Scored]]*2+Table3[[#This Row],[3pt - Scored]]*3+Table3[[#This Row],[Scored2]]*10</f>
        <v>0</v>
      </c>
      <c r="AH263"/>
      <c r="AI263"/>
    </row>
    <row r="264" spans="1:35" hidden="1">
      <c r="A264">
        <v>2473</v>
      </c>
      <c r="B264">
        <v>54</v>
      </c>
      <c r="C264" t="s">
        <v>43</v>
      </c>
      <c r="D264">
        <v>0</v>
      </c>
      <c r="E264" t="e">
        <f>[1]!Table3[[#This Row],[Missed]]+[1]!Table3[[#This Row],[Scored]]</f>
        <v>#REF!</v>
      </c>
      <c r="F264">
        <v>0</v>
      </c>
      <c r="G264"/>
      <c r="H264">
        <v>0</v>
      </c>
      <c r="I264" t="e">
        <f>[1]!Table3[[#This Row],[1pt - Missed]]+[1]!Table3[[#This Row],[1pt - Scored]]</f>
        <v>#REF!</v>
      </c>
      <c r="J264">
        <v>0</v>
      </c>
      <c r="K264">
        <v>0</v>
      </c>
      <c r="L264" t="e">
        <f>[1]!Table3[[#This Row],[1pt - Missed]]+[1]!Table3[[#This Row],[1pt - Scored]]</f>
        <v>#REF!</v>
      </c>
      <c r="M264">
        <v>0</v>
      </c>
      <c r="N264">
        <v>0</v>
      </c>
      <c r="O264" t="e">
        <f>[1]!Table3[[#This Row],[3pt - Missed]]+[1]!Table3[[#This Row],[3pt - Scored]]</f>
        <v>#REF!</v>
      </c>
      <c r="P264">
        <v>0</v>
      </c>
      <c r="Q264">
        <v>0</v>
      </c>
      <c r="R264">
        <v>0</v>
      </c>
      <c r="S264">
        <v>0</v>
      </c>
      <c r="T264" t="s">
        <v>14</v>
      </c>
      <c r="U264">
        <v>0</v>
      </c>
      <c r="V264">
        <v>0</v>
      </c>
      <c r="W264">
        <v>0</v>
      </c>
      <c r="X264">
        <v>1</v>
      </c>
      <c r="Y264">
        <v>1</v>
      </c>
      <c r="Z264"/>
      <c r="AA264">
        <v>1</v>
      </c>
      <c r="AB264" t="s">
        <v>15</v>
      </c>
      <c r="AC264" t="s">
        <v>15</v>
      </c>
      <c r="AD264" t="s">
        <v>15</v>
      </c>
      <c r="AE264" t="s">
        <v>15</v>
      </c>
      <c r="AF264" t="s">
        <v>267</v>
      </c>
      <c r="AG264">
        <f>Table3[[#This Row],[Goal targeted]]*Table3[[#This Row],[Scored]]*2+Table3[[#This Row],[1pt - Scored]]*1+Table3[[#This Row],[2pt - Scored]]*2+Table3[[#This Row],[3pt - Scored]]*3+Table3[[#This Row],[Scored2]]*10</f>
        <v>0</v>
      </c>
      <c r="AH264"/>
      <c r="AI264">
        <f ca="1">AVERAGE(AG264:OFFSET(AG264, COUNTIF(G:G, $A264)-1, 0))</f>
        <v>0</v>
      </c>
    </row>
    <row r="265" spans="1:35" hidden="1">
      <c r="A265">
        <v>8</v>
      </c>
      <c r="B265">
        <v>58</v>
      </c>
      <c r="C265" t="s">
        <v>9</v>
      </c>
      <c r="D265">
        <v>0</v>
      </c>
      <c r="E265" t="e">
        <f>[1]!Table3[[#This Row],[Missed]]+[1]!Table3[[#This Row],[Scored]]</f>
        <v>#REF!</v>
      </c>
      <c r="F265">
        <v>0</v>
      </c>
      <c r="G265"/>
      <c r="H265">
        <v>0</v>
      </c>
      <c r="I265" t="e">
        <f>[1]!Table3[[#This Row],[1pt - Missed]]+[1]!Table3[[#This Row],[1pt - Scored]]</f>
        <v>#REF!</v>
      </c>
      <c r="J265">
        <v>0</v>
      </c>
      <c r="K265">
        <v>0</v>
      </c>
      <c r="L265" t="e">
        <f>[1]!Table3[[#This Row],[1pt - Missed]]+[1]!Table3[[#This Row],[1pt - Scored]]</f>
        <v>#REF!</v>
      </c>
      <c r="M265">
        <v>0</v>
      </c>
      <c r="N265">
        <v>0</v>
      </c>
      <c r="O265" t="e">
        <f>[1]!Table3[[#This Row],[3pt - Missed]]+[1]!Table3[[#This Row],[3pt - Scored]]</f>
        <v>#REF!</v>
      </c>
      <c r="P265">
        <v>0</v>
      </c>
      <c r="Q265">
        <v>1</v>
      </c>
      <c r="R265">
        <v>0</v>
      </c>
      <c r="S265">
        <v>0</v>
      </c>
      <c r="T265" t="s">
        <v>15</v>
      </c>
      <c r="U265">
        <v>0</v>
      </c>
      <c r="V265">
        <v>0</v>
      </c>
      <c r="W265">
        <v>0</v>
      </c>
      <c r="X265">
        <v>1</v>
      </c>
      <c r="Y265"/>
      <c r="Z265"/>
      <c r="AA265"/>
      <c r="AB265" t="s">
        <v>15</v>
      </c>
      <c r="AC265" t="s">
        <v>15</v>
      </c>
      <c r="AD265" t="s">
        <v>15</v>
      </c>
      <c r="AE265" t="s">
        <v>15</v>
      </c>
      <c r="AF265"/>
      <c r="AG265">
        <f>Table3[[#This Row],[Goal targeted]]*Table3[[#This Row],[Scored]]*2+Table3[[#This Row],[1pt - Scored]]*1+Table3[[#This Row],[2pt - Scored]]*2+Table3[[#This Row],[3pt - Scored]]*3+Table3[[#This Row],[Scored2]]*10</f>
        <v>0</v>
      </c>
      <c r="AH265"/>
      <c r="AI265">
        <f ca="1">AVERAGE(AG265:OFFSET(AG265, COUNTIF(G:G, $A265)-1, 0))</f>
        <v>0</v>
      </c>
    </row>
    <row r="266" spans="1:35" hidden="1">
      <c r="A266">
        <v>3022</v>
      </c>
      <c r="B266">
        <v>63</v>
      </c>
      <c r="C266" t="s">
        <v>9</v>
      </c>
      <c r="D266">
        <v>0</v>
      </c>
      <c r="E266">
        <f>Table3[[#This Row],[Missed]]+Table3[[#This Row],[Scored]]</f>
        <v>0</v>
      </c>
      <c r="F266">
        <v>0</v>
      </c>
      <c r="G266"/>
      <c r="H266">
        <v>0</v>
      </c>
      <c r="I266">
        <f>Table3[[#This Row],[1pt - Missed]]+Table3[[#This Row],[1pt - Scored]]</f>
        <v>0</v>
      </c>
      <c r="J266">
        <v>0</v>
      </c>
      <c r="K266">
        <v>0</v>
      </c>
      <c r="L266">
        <f>Table3[[#This Row],[1pt - Missed]]+Table3[[#This Row],[1pt - Scored]]</f>
        <v>0</v>
      </c>
      <c r="M266">
        <v>0</v>
      </c>
      <c r="N266">
        <v>0</v>
      </c>
      <c r="O266">
        <f>Table3[[#This Row],[3pt - Missed]]+Table3[[#This Row],[3pt - Scored]]</f>
        <v>0</v>
      </c>
      <c r="P266">
        <v>0</v>
      </c>
      <c r="Q266">
        <v>0</v>
      </c>
      <c r="R266">
        <v>0</v>
      </c>
      <c r="S266">
        <v>0</v>
      </c>
      <c r="T266" t="s">
        <v>15</v>
      </c>
      <c r="U266">
        <v>0</v>
      </c>
      <c r="V266">
        <v>0</v>
      </c>
      <c r="W266">
        <v>0</v>
      </c>
      <c r="X266">
        <v>1</v>
      </c>
      <c r="Y266"/>
      <c r="Z266">
        <v>1</v>
      </c>
      <c r="AA266"/>
      <c r="AB266" t="s">
        <v>15</v>
      </c>
      <c r="AC266" t="s">
        <v>15</v>
      </c>
      <c r="AD266" t="s">
        <v>15</v>
      </c>
      <c r="AE266" t="s">
        <v>15</v>
      </c>
      <c r="AF266" t="s">
        <v>219</v>
      </c>
      <c r="AG266">
        <f>Table3[[#This Row],[Goal targeted]]*Table3[[#This Row],[Scored]]*2+Table3[[#This Row],[1pt - Scored]]*1+Table3[[#This Row],[2pt - Scored]]*2+Table3[[#This Row],[3pt - Scored]]*3+Table3[[#This Row],[Scored2]]*10</f>
        <v>0</v>
      </c>
      <c r="AH266"/>
      <c r="AI266"/>
    </row>
    <row r="267" spans="1:35">
      <c r="A267">
        <v>604</v>
      </c>
      <c r="B267">
        <v>8</v>
      </c>
      <c r="C267" t="s">
        <v>46</v>
      </c>
      <c r="D267">
        <v>0</v>
      </c>
      <c r="E267">
        <f>Table3[[#This Row],[Missed]]+Table3[[#This Row],[Scored]]</f>
        <v>0</v>
      </c>
      <c r="F267">
        <v>0</v>
      </c>
      <c r="G267"/>
      <c r="H267">
        <v>0</v>
      </c>
      <c r="I267">
        <f>Table3[[#This Row],[1pt - Missed]]+Table3[[#This Row],[1pt - Scored]]</f>
        <v>0</v>
      </c>
      <c r="J267">
        <v>0</v>
      </c>
      <c r="K267">
        <v>0</v>
      </c>
      <c r="L267">
        <f>Table3[[#This Row],[1pt - Missed]]+Table3[[#This Row],[1pt - Scored]]</f>
        <v>0</v>
      </c>
      <c r="M267">
        <v>0</v>
      </c>
      <c r="N267">
        <v>0</v>
      </c>
      <c r="O267">
        <f>Table3[[#This Row],[3pt - Missed]]+Table3[[#This Row],[3pt - Scored]]</f>
        <v>0</v>
      </c>
      <c r="P267">
        <v>0</v>
      </c>
      <c r="Q267">
        <v>0</v>
      </c>
      <c r="R267">
        <v>0</v>
      </c>
      <c r="S267">
        <v>0</v>
      </c>
      <c r="T267" t="s">
        <v>15</v>
      </c>
      <c r="U267">
        <v>0</v>
      </c>
      <c r="V267">
        <v>2</v>
      </c>
      <c r="W267">
        <v>3</v>
      </c>
      <c r="X267">
        <v>2</v>
      </c>
      <c r="Y267">
        <v>2</v>
      </c>
      <c r="Z267">
        <v>4</v>
      </c>
      <c r="AA267">
        <v>2</v>
      </c>
      <c r="AB267" t="s">
        <v>14</v>
      </c>
      <c r="AC267" t="s">
        <v>15</v>
      </c>
      <c r="AD267" t="s">
        <v>15</v>
      </c>
      <c r="AE267" t="s">
        <v>15</v>
      </c>
      <c r="AF267"/>
      <c r="AG267">
        <f>Table3[[#This Row],[Goal targeted]]*Table3[[#This Row],[Scored]]*2+Table3[[#This Row],[1pt - Scored]]*1+Table3[[#This Row],[2pt - Scored]]*2+Table3[[#This Row],[3pt - Scored]]*3+Table3[[#This Row],[Scored2]]*10</f>
        <v>0</v>
      </c>
      <c r="AH267">
        <v>15.2</v>
      </c>
      <c r="AI267">
        <f ca="1">AVERAGE(AG267:OFFSET(AG267, COUNTIF(A:A, $A267)-1, 0))</f>
        <v>7.75</v>
      </c>
    </row>
    <row r="268" spans="1:35" hidden="1">
      <c r="A268">
        <v>1388</v>
      </c>
      <c r="B268">
        <v>27</v>
      </c>
      <c r="C268" t="s">
        <v>45</v>
      </c>
      <c r="D268">
        <v>0</v>
      </c>
      <c r="E268">
        <f>Table3[[#This Row],[Missed]]+Table3[[#This Row],[Scored]]</f>
        <v>0</v>
      </c>
      <c r="F268">
        <v>0</v>
      </c>
      <c r="G268"/>
      <c r="H268">
        <v>0</v>
      </c>
      <c r="I268">
        <f>Table3[[#This Row],[1pt - Missed]]+Table3[[#This Row],[1pt - Scored]]</f>
        <v>0</v>
      </c>
      <c r="J268">
        <v>0</v>
      </c>
      <c r="K268">
        <v>0</v>
      </c>
      <c r="L268">
        <f>Table3[[#This Row],[1pt - Missed]]+Table3[[#This Row],[1pt - Scored]]</f>
        <v>0</v>
      </c>
      <c r="M268">
        <v>0</v>
      </c>
      <c r="N268">
        <v>0</v>
      </c>
      <c r="O268">
        <f>Table3[[#This Row],[3pt - Missed]]+Table3[[#This Row],[3pt - Scored]]</f>
        <v>0</v>
      </c>
      <c r="P268">
        <v>0</v>
      </c>
      <c r="Q268">
        <v>3</v>
      </c>
      <c r="R268">
        <v>3</v>
      </c>
      <c r="S268">
        <v>25</v>
      </c>
      <c r="T268"/>
      <c r="U268">
        <v>0</v>
      </c>
      <c r="V268">
        <v>0</v>
      </c>
      <c r="W268">
        <v>0</v>
      </c>
      <c r="X268">
        <v>0</v>
      </c>
      <c r="Y268"/>
      <c r="Z268"/>
      <c r="AA268"/>
      <c r="AB268" t="s">
        <v>15</v>
      </c>
      <c r="AC268" t="s">
        <v>15</v>
      </c>
      <c r="AD268" t="s">
        <v>15</v>
      </c>
      <c r="AE268" t="s">
        <v>15</v>
      </c>
      <c r="AF268" t="s">
        <v>149</v>
      </c>
      <c r="AG268">
        <f>Table3[[#This Row],[Goal targeted]]*Table3[[#This Row],[Scored]]*2+Table3[[#This Row],[1pt - Scored]]*1+Table3[[#This Row],[2pt - Scored]]*2+Table3[[#This Row],[3pt - Scored]]*3+Table3[[#This Row],[Scored2]]*10</f>
        <v>30</v>
      </c>
      <c r="AH268"/>
      <c r="AI268"/>
    </row>
    <row r="269" spans="1:35" hidden="1">
      <c r="A269">
        <v>295</v>
      </c>
      <c r="B269">
        <v>32</v>
      </c>
      <c r="C269" t="s">
        <v>46</v>
      </c>
      <c r="D269">
        <v>0</v>
      </c>
      <c r="E269">
        <f>Table3[[#This Row],[Missed]]+Table3[[#This Row],[Scored]]</f>
        <v>0</v>
      </c>
      <c r="F269">
        <v>0</v>
      </c>
      <c r="G269"/>
      <c r="H269">
        <v>0</v>
      </c>
      <c r="I269">
        <f>Table3[[#This Row],[1pt - Missed]]+Table3[[#This Row],[1pt - Scored]]</f>
        <v>0</v>
      </c>
      <c r="J269">
        <v>0</v>
      </c>
      <c r="K269">
        <v>0</v>
      </c>
      <c r="L269">
        <f>Table3[[#This Row],[1pt - Missed]]+Table3[[#This Row],[1pt - Scored]]</f>
        <v>0</v>
      </c>
      <c r="M269">
        <v>0</v>
      </c>
      <c r="N269">
        <v>0</v>
      </c>
      <c r="O269">
        <f>Table3[[#This Row],[3pt - Missed]]+Table3[[#This Row],[3pt - Scored]]</f>
        <v>0</v>
      </c>
      <c r="P269">
        <v>0</v>
      </c>
      <c r="Q269">
        <v>0</v>
      </c>
      <c r="R269">
        <v>0</v>
      </c>
      <c r="S269">
        <v>0</v>
      </c>
      <c r="T269"/>
      <c r="U269">
        <v>0</v>
      </c>
      <c r="V269">
        <v>0</v>
      </c>
      <c r="W269">
        <v>0</v>
      </c>
      <c r="X269">
        <v>0</v>
      </c>
      <c r="Y269"/>
      <c r="Z269"/>
      <c r="AA269"/>
      <c r="AB269" t="s">
        <v>15</v>
      </c>
      <c r="AC269" t="s">
        <v>15</v>
      </c>
      <c r="AD269" t="s">
        <v>15</v>
      </c>
      <c r="AE269" t="s">
        <v>15</v>
      </c>
      <c r="AF269"/>
      <c r="AG269">
        <f>Table3[[#This Row],[Goal targeted]]*Table3[[#This Row],[Scored]]*2+Table3[[#This Row],[1pt - Scored]]*1+Table3[[#This Row],[2pt - Scored]]*2+Table3[[#This Row],[3pt - Scored]]*3+Table3[[#This Row],[Scored2]]*10</f>
        <v>0</v>
      </c>
      <c r="AH269"/>
      <c r="AI269"/>
    </row>
    <row r="270" spans="1:35" hidden="1">
      <c r="A270">
        <v>581</v>
      </c>
      <c r="B270">
        <v>32</v>
      </c>
      <c r="C270" t="s">
        <v>9</v>
      </c>
      <c r="D270">
        <v>0</v>
      </c>
      <c r="E270">
        <f>Table3[[#This Row],[Missed]]+Table3[[#This Row],[Scored]]</f>
        <v>0</v>
      </c>
      <c r="F270">
        <v>0</v>
      </c>
      <c r="G270"/>
      <c r="H270">
        <v>0</v>
      </c>
      <c r="I270">
        <f>Table3[[#This Row],[1pt - Missed]]+Table3[[#This Row],[1pt - Scored]]</f>
        <v>0</v>
      </c>
      <c r="J270">
        <v>0</v>
      </c>
      <c r="K270">
        <v>0</v>
      </c>
      <c r="L270">
        <f>Table3[[#This Row],[1pt - Missed]]+Table3[[#This Row],[1pt - Scored]]</f>
        <v>0</v>
      </c>
      <c r="M270">
        <v>0</v>
      </c>
      <c r="N270">
        <v>0</v>
      </c>
      <c r="O270">
        <f>Table3[[#This Row],[3pt - Missed]]+Table3[[#This Row],[3pt - Scored]]</f>
        <v>0</v>
      </c>
      <c r="P270">
        <v>0</v>
      </c>
      <c r="Q270">
        <v>0</v>
      </c>
      <c r="R270">
        <v>0</v>
      </c>
      <c r="S270">
        <v>0</v>
      </c>
      <c r="T270"/>
      <c r="U270">
        <v>0</v>
      </c>
      <c r="V270">
        <v>0</v>
      </c>
      <c r="W270">
        <v>0</v>
      </c>
      <c r="X270">
        <v>0</v>
      </c>
      <c r="Y270"/>
      <c r="Z270"/>
      <c r="AA270"/>
      <c r="AB270" t="s">
        <v>15</v>
      </c>
      <c r="AC270" t="s">
        <v>15</v>
      </c>
      <c r="AD270" t="s">
        <v>15</v>
      </c>
      <c r="AE270" t="s">
        <v>15</v>
      </c>
      <c r="AF270"/>
      <c r="AG270">
        <f>Table3[[#This Row],[Goal targeted]]*Table3[[#This Row],[Scored]]*2+Table3[[#This Row],[1pt - Scored]]*1+Table3[[#This Row],[2pt - Scored]]*2+Table3[[#This Row],[3pt - Scored]]*3+Table3[[#This Row],[Scored2]]*10</f>
        <v>0</v>
      </c>
      <c r="AH270"/>
      <c r="AI270"/>
    </row>
    <row r="271" spans="1:35" hidden="1">
      <c r="A271">
        <v>668</v>
      </c>
      <c r="B271">
        <v>29</v>
      </c>
      <c r="C271" t="s">
        <v>43</v>
      </c>
      <c r="D271">
        <v>0</v>
      </c>
      <c r="E271">
        <f>Table3[[#This Row],[Missed]]+Table3[[#This Row],[Scored]]</f>
        <v>0</v>
      </c>
      <c r="F271">
        <v>0</v>
      </c>
      <c r="G271"/>
      <c r="H271">
        <v>0</v>
      </c>
      <c r="I271">
        <f>Table3[[#This Row],[1pt - Missed]]+Table3[[#This Row],[1pt - Scored]]</f>
        <v>0</v>
      </c>
      <c r="J271">
        <v>0</v>
      </c>
      <c r="K271">
        <v>0</v>
      </c>
      <c r="L271">
        <f>Table3[[#This Row],[1pt - Missed]]+Table3[[#This Row],[1pt - Scored]]</f>
        <v>0</v>
      </c>
      <c r="M271">
        <v>0</v>
      </c>
      <c r="N271">
        <v>0</v>
      </c>
      <c r="O271">
        <f>Table3[[#This Row],[3pt - Missed]]+Table3[[#This Row],[3pt - Scored]]</f>
        <v>0</v>
      </c>
      <c r="P271">
        <v>0</v>
      </c>
      <c r="Q271">
        <v>0</v>
      </c>
      <c r="R271">
        <v>0</v>
      </c>
      <c r="S271">
        <v>0</v>
      </c>
      <c r="T271"/>
      <c r="U271">
        <v>0</v>
      </c>
      <c r="V271">
        <v>0</v>
      </c>
      <c r="W271">
        <v>0</v>
      </c>
      <c r="X271">
        <v>0</v>
      </c>
      <c r="Y271"/>
      <c r="Z271"/>
      <c r="AA271"/>
      <c r="AB271" t="s">
        <v>15</v>
      </c>
      <c r="AC271" t="s">
        <v>15</v>
      </c>
      <c r="AD271" t="s">
        <v>15</v>
      </c>
      <c r="AE271" t="s">
        <v>15</v>
      </c>
      <c r="AF271"/>
      <c r="AG271">
        <f>Table3[[#This Row],[Goal targeted]]*Table3[[#This Row],[Scored]]*2+Table3[[#This Row],[1pt - Scored]]*1+Table3[[#This Row],[2pt - Scored]]*2+Table3[[#This Row],[3pt - Scored]]*3+Table3[[#This Row],[Scored2]]*10</f>
        <v>0</v>
      </c>
      <c r="AH271"/>
      <c r="AI271"/>
    </row>
    <row r="272" spans="1:35" hidden="1">
      <c r="A272">
        <v>4171</v>
      </c>
      <c r="B272">
        <v>36</v>
      </c>
      <c r="C272" t="s">
        <v>46</v>
      </c>
      <c r="D272">
        <v>0</v>
      </c>
      <c r="E272">
        <f>Table3[[#This Row],[Missed]]+Table3[[#This Row],[Scored]]</f>
        <v>0</v>
      </c>
      <c r="F272">
        <v>0</v>
      </c>
      <c r="G272"/>
      <c r="H272">
        <v>0</v>
      </c>
      <c r="I272">
        <f>Table3[[#This Row],[1pt - Missed]]+Table3[[#This Row],[1pt - Scored]]</f>
        <v>0</v>
      </c>
      <c r="J272">
        <v>0</v>
      </c>
      <c r="K272">
        <v>1</v>
      </c>
      <c r="L272">
        <f>Table3[[#This Row],[1pt - Missed]]+Table3[[#This Row],[1pt - Scored]]</f>
        <v>0</v>
      </c>
      <c r="M272">
        <v>1</v>
      </c>
      <c r="N272">
        <v>0</v>
      </c>
      <c r="O272">
        <f>Table3[[#This Row],[3pt - Missed]]+Table3[[#This Row],[3pt - Scored]]</f>
        <v>0</v>
      </c>
      <c r="P272">
        <v>0</v>
      </c>
      <c r="Q272">
        <v>1</v>
      </c>
      <c r="R272">
        <v>1</v>
      </c>
      <c r="S272">
        <v>4</v>
      </c>
      <c r="T272"/>
      <c r="U272">
        <v>0</v>
      </c>
      <c r="V272">
        <v>0</v>
      </c>
      <c r="W272">
        <v>0</v>
      </c>
      <c r="X272">
        <v>0</v>
      </c>
      <c r="Y272">
        <v>2</v>
      </c>
      <c r="Z272"/>
      <c r="AA272">
        <v>3</v>
      </c>
      <c r="AB272" t="s">
        <v>15</v>
      </c>
      <c r="AC272" t="s">
        <v>15</v>
      </c>
      <c r="AD272" t="s">
        <v>15</v>
      </c>
      <c r="AE272" t="s">
        <v>15</v>
      </c>
      <c r="AF272" t="s">
        <v>181</v>
      </c>
      <c r="AG272">
        <f>Table3[[#This Row],[Goal targeted]]*Table3[[#This Row],[Scored]]*2+Table3[[#This Row],[1pt - Scored]]*1+Table3[[#This Row],[2pt - Scored]]*2+Table3[[#This Row],[3pt - Scored]]*3+Table3[[#This Row],[Scored2]]*10</f>
        <v>12</v>
      </c>
      <c r="AH272"/>
      <c r="AI272"/>
    </row>
    <row r="273" spans="1:35" hidden="1">
      <c r="A273">
        <v>3433</v>
      </c>
      <c r="B273">
        <v>22</v>
      </c>
      <c r="C273" t="s">
        <v>43</v>
      </c>
      <c r="D273">
        <v>0</v>
      </c>
      <c r="E273">
        <f>Table3[[#This Row],[Missed]]+Table3[[#This Row],[Scored]]</f>
        <v>0</v>
      </c>
      <c r="F273">
        <v>0</v>
      </c>
      <c r="G273">
        <v>3</v>
      </c>
      <c r="H273">
        <v>0</v>
      </c>
      <c r="I273">
        <f>Table3[[#This Row],[1pt - Missed]]+Table3[[#This Row],[1pt - Scored]]</f>
        <v>0</v>
      </c>
      <c r="J273">
        <v>0</v>
      </c>
      <c r="K273">
        <v>0</v>
      </c>
      <c r="L273">
        <f>Table3[[#This Row],[1pt - Missed]]+Table3[[#This Row],[1pt - Scored]]</f>
        <v>0</v>
      </c>
      <c r="M273">
        <v>0</v>
      </c>
      <c r="N273">
        <v>0</v>
      </c>
      <c r="O273">
        <f>Table3[[#This Row],[3pt - Missed]]+Table3[[#This Row],[3pt - Scored]]</f>
        <v>0</v>
      </c>
      <c r="P273">
        <v>0</v>
      </c>
      <c r="Q273">
        <v>1</v>
      </c>
      <c r="R273">
        <v>1</v>
      </c>
      <c r="S273">
        <v>0</v>
      </c>
      <c r="T273" t="s">
        <v>14</v>
      </c>
      <c r="U273">
        <v>0</v>
      </c>
      <c r="V273">
        <v>0</v>
      </c>
      <c r="W273">
        <v>0</v>
      </c>
      <c r="X273">
        <v>0</v>
      </c>
      <c r="Y273">
        <v>1</v>
      </c>
      <c r="Z273"/>
      <c r="AA273">
        <v>1</v>
      </c>
      <c r="AB273" t="s">
        <v>15</v>
      </c>
      <c r="AC273" t="s">
        <v>15</v>
      </c>
      <c r="AD273" t="s">
        <v>15</v>
      </c>
      <c r="AE273" t="s">
        <v>15</v>
      </c>
      <c r="AF273" t="s">
        <v>132</v>
      </c>
      <c r="AG273">
        <f>Table3[[#This Row],[Goal targeted]]*Table3[[#This Row],[Scored]]*2+Table3[[#This Row],[1pt - Scored]]*1+Table3[[#This Row],[2pt - Scored]]*2+Table3[[#This Row],[3pt - Scored]]*3+Table3[[#This Row],[Scored2]]*10</f>
        <v>10</v>
      </c>
      <c r="AH273">
        <v>10</v>
      </c>
      <c r="AI273">
        <f ca="1">AVERAGE(AG273:OFFSET(AG273, COUNTIF(A:A, $A273)-1, 0))</f>
        <v>10</v>
      </c>
    </row>
    <row r="274" spans="1:35" hidden="1">
      <c r="A274">
        <v>1700</v>
      </c>
      <c r="B274">
        <v>36</v>
      </c>
      <c r="C274" t="s">
        <v>43</v>
      </c>
      <c r="D274">
        <v>0</v>
      </c>
      <c r="E274">
        <f>Table3[[#This Row],[Missed]]+Table3[[#This Row],[Scored]]</f>
        <v>0</v>
      </c>
      <c r="F274">
        <v>0</v>
      </c>
      <c r="G274">
        <v>1</v>
      </c>
      <c r="H274">
        <v>0</v>
      </c>
      <c r="I274">
        <f>Table3[[#This Row],[1pt - Missed]]+Table3[[#This Row],[1pt - Scored]]</f>
        <v>0</v>
      </c>
      <c r="J274">
        <v>0</v>
      </c>
      <c r="K274">
        <v>0</v>
      </c>
      <c r="L274">
        <f>Table3[[#This Row],[1pt - Missed]]+Table3[[#This Row],[1pt - Scored]]</f>
        <v>0</v>
      </c>
      <c r="M274">
        <v>0</v>
      </c>
      <c r="N274">
        <v>0</v>
      </c>
      <c r="O274">
        <f>Table3[[#This Row],[3pt - Missed]]+Table3[[#This Row],[3pt - Scored]]</f>
        <v>0</v>
      </c>
      <c r="P274">
        <v>0</v>
      </c>
      <c r="Q274">
        <v>1</v>
      </c>
      <c r="R274">
        <v>1</v>
      </c>
      <c r="S274">
        <v>0</v>
      </c>
      <c r="T274"/>
      <c r="U274">
        <v>0</v>
      </c>
      <c r="V274">
        <v>0</v>
      </c>
      <c r="W274">
        <v>0</v>
      </c>
      <c r="X274">
        <v>0</v>
      </c>
      <c r="Y274"/>
      <c r="Z274"/>
      <c r="AA274"/>
      <c r="AB274" t="s">
        <v>15</v>
      </c>
      <c r="AC274" t="s">
        <v>15</v>
      </c>
      <c r="AD274" t="s">
        <v>15</v>
      </c>
      <c r="AE274" t="s">
        <v>15</v>
      </c>
      <c r="AF274" t="s">
        <v>173</v>
      </c>
      <c r="AG274">
        <f>Table3[[#This Row],[Goal targeted]]*Table3[[#This Row],[Scored]]*2+Table3[[#This Row],[1pt - Scored]]*1+Table3[[#This Row],[2pt - Scored]]*2+Table3[[#This Row],[3pt - Scored]]*3+Table3[[#This Row],[Scored2]]*10</f>
        <v>10</v>
      </c>
      <c r="AH274"/>
      <c r="AI274"/>
    </row>
    <row r="275" spans="1:35" hidden="1">
      <c r="A275">
        <v>1700</v>
      </c>
      <c r="B275">
        <v>51</v>
      </c>
      <c r="C275" t="s">
        <v>46</v>
      </c>
      <c r="D275">
        <v>0</v>
      </c>
      <c r="E275" t="e">
        <f>[1]!Table3[[#This Row],[Missed]]+[1]!Table3[[#This Row],[Scored]]</f>
        <v>#REF!</v>
      </c>
      <c r="F275">
        <v>0</v>
      </c>
      <c r="G275">
        <v>1</v>
      </c>
      <c r="H275">
        <v>0</v>
      </c>
      <c r="I275" t="e">
        <f>[1]!Table3[[#This Row],[1pt - Missed]]+[1]!Table3[[#This Row],[1pt - Scored]]</f>
        <v>#REF!</v>
      </c>
      <c r="J275">
        <v>0</v>
      </c>
      <c r="K275">
        <v>0</v>
      </c>
      <c r="L275" t="e">
        <f>[1]!Table3[[#This Row],[1pt - Missed]]+[1]!Table3[[#This Row],[1pt - Scored]]</f>
        <v>#REF!</v>
      </c>
      <c r="M275">
        <v>0</v>
      </c>
      <c r="N275">
        <v>0</v>
      </c>
      <c r="O275" t="e">
        <f>[1]!Table3[[#This Row],[3pt - Missed]]+[1]!Table3[[#This Row],[3pt - Scored]]</f>
        <v>#REF!</v>
      </c>
      <c r="P275">
        <v>0</v>
      </c>
      <c r="Q275">
        <v>0</v>
      </c>
      <c r="R275">
        <v>1</v>
      </c>
      <c r="S275">
        <v>100</v>
      </c>
      <c r="T275" t="s">
        <v>14</v>
      </c>
      <c r="U275">
        <v>0</v>
      </c>
      <c r="V275">
        <v>0</v>
      </c>
      <c r="W275">
        <v>0</v>
      </c>
      <c r="X275">
        <v>0</v>
      </c>
      <c r="Y275">
        <v>1</v>
      </c>
      <c r="Z275"/>
      <c r="AA275"/>
      <c r="AB275" t="s">
        <v>15</v>
      </c>
      <c r="AC275" t="s">
        <v>15</v>
      </c>
      <c r="AD275" t="s">
        <v>15</v>
      </c>
      <c r="AE275" t="s">
        <v>15</v>
      </c>
      <c r="AF275" t="s">
        <v>281</v>
      </c>
      <c r="AG275">
        <f>Table3[[#This Row],[Goal targeted]]*Table3[[#This Row],[Scored]]*2+Table3[[#This Row],[1pt - Scored]]*1+Table3[[#This Row],[2pt - Scored]]*2+Table3[[#This Row],[3pt - Scored]]*3+Table3[[#This Row],[Scored2]]*10</f>
        <v>10</v>
      </c>
      <c r="AH275"/>
      <c r="AI275">
        <f ca="1">AVERAGE(AG275:OFFSET(AG275, COUNTIF(G:G, $A275)-1, 0))</f>
        <v>10</v>
      </c>
    </row>
    <row r="276" spans="1:35" hidden="1">
      <c r="A276">
        <v>1700</v>
      </c>
      <c r="B276">
        <v>61</v>
      </c>
      <c r="C276" t="s">
        <v>43</v>
      </c>
      <c r="D276">
        <v>0</v>
      </c>
      <c r="E276" t="e">
        <f>[1]!Table3[[#This Row],[Missed]]+[1]!Table3[[#This Row],[Scored]]</f>
        <v>#REF!</v>
      </c>
      <c r="F276">
        <v>0</v>
      </c>
      <c r="G276">
        <v>1</v>
      </c>
      <c r="H276">
        <v>0</v>
      </c>
      <c r="I276" t="e">
        <f>[1]!Table3[[#This Row],[1pt - Missed]]+[1]!Table3[[#This Row],[1pt - Scored]]</f>
        <v>#REF!</v>
      </c>
      <c r="J276">
        <v>0</v>
      </c>
      <c r="K276">
        <v>0</v>
      </c>
      <c r="L276" t="e">
        <f>[1]!Table3[[#This Row],[1pt - Missed]]+[1]!Table3[[#This Row],[1pt - Scored]]</f>
        <v>#REF!</v>
      </c>
      <c r="M276">
        <v>0</v>
      </c>
      <c r="N276">
        <v>0</v>
      </c>
      <c r="O276" t="e">
        <f>[1]!Table3[[#This Row],[3pt - Missed]]+[1]!Table3[[#This Row],[3pt - Scored]]</f>
        <v>#REF!</v>
      </c>
      <c r="P276">
        <v>0</v>
      </c>
      <c r="Q276">
        <v>2</v>
      </c>
      <c r="R276">
        <v>1</v>
      </c>
      <c r="S276">
        <v>120</v>
      </c>
      <c r="T276"/>
      <c r="U276">
        <v>0</v>
      </c>
      <c r="V276">
        <v>0</v>
      </c>
      <c r="W276">
        <v>0</v>
      </c>
      <c r="X276">
        <v>0</v>
      </c>
      <c r="Y276"/>
      <c r="Z276"/>
      <c r="AA276"/>
      <c r="AB276"/>
      <c r="AC276"/>
      <c r="AD276"/>
      <c r="AE276"/>
      <c r="AF276" t="s">
        <v>254</v>
      </c>
      <c r="AG276">
        <f>Table3[[#This Row],[Goal targeted]]*Table3[[#This Row],[Scored]]*2+Table3[[#This Row],[1pt - Scored]]*1+Table3[[#This Row],[2pt - Scored]]*2+Table3[[#This Row],[3pt - Scored]]*3+Table3[[#This Row],[Scored2]]*10</f>
        <v>10</v>
      </c>
      <c r="AH276"/>
      <c r="AI276">
        <f ca="1">AVERAGE(AG276:OFFSET(AG276, COUNTIF(G:G, $A276)-1, 0))</f>
        <v>10</v>
      </c>
    </row>
    <row r="277" spans="1:35" hidden="1">
      <c r="A277">
        <v>3933</v>
      </c>
      <c r="B277">
        <v>3</v>
      </c>
      <c r="C277" t="s">
        <v>43</v>
      </c>
      <c r="D277">
        <v>0</v>
      </c>
      <c r="E277">
        <f>Table3[[#This Row],[Missed]]+Table3[[#This Row],[Scored]]</f>
        <v>0</v>
      </c>
      <c r="F277">
        <v>0</v>
      </c>
      <c r="G277"/>
      <c r="H277">
        <v>0</v>
      </c>
      <c r="I277">
        <f>Table3[[#This Row],[1pt - Missed]]+Table3[[#This Row],[1pt - Scored]]</f>
        <v>0</v>
      </c>
      <c r="J277">
        <v>0</v>
      </c>
      <c r="K277">
        <v>0</v>
      </c>
      <c r="L277">
        <f>Table3[[#This Row],[1pt - Missed]]+Table3[[#This Row],[1pt - Scored]]</f>
        <v>0</v>
      </c>
      <c r="M277">
        <v>0</v>
      </c>
      <c r="N277">
        <v>0</v>
      </c>
      <c r="O277">
        <f>Table3[[#This Row],[3pt - Missed]]+Table3[[#This Row],[3pt - Scored]]</f>
        <v>0</v>
      </c>
      <c r="P277">
        <v>0</v>
      </c>
      <c r="Q277">
        <v>1</v>
      </c>
      <c r="R277">
        <v>1</v>
      </c>
      <c r="S277">
        <v>6</v>
      </c>
      <c r="T277" t="s">
        <v>14</v>
      </c>
      <c r="U277">
        <v>0</v>
      </c>
      <c r="V277">
        <v>0</v>
      </c>
      <c r="W277">
        <v>0</v>
      </c>
      <c r="X277">
        <v>0</v>
      </c>
      <c r="Y277"/>
      <c r="Z277"/>
      <c r="AA277"/>
      <c r="AB277" t="s">
        <v>14</v>
      </c>
      <c r="AC277" t="s">
        <v>15</v>
      </c>
      <c r="AD277" t="s">
        <v>15</v>
      </c>
      <c r="AE277" t="s">
        <v>15</v>
      </c>
      <c r="AF277" t="s">
        <v>58</v>
      </c>
      <c r="AG277">
        <f>Table3[[#This Row],[Goal targeted]]*Table3[[#This Row],[Scored]]*2+Table3[[#This Row],[1pt - Scored]]*1+Table3[[#This Row],[2pt - Scored]]*2+Table3[[#This Row],[3pt - Scored]]*3+Table3[[#This Row],[Scored2]]*10</f>
        <v>10</v>
      </c>
      <c r="AH277">
        <v>17</v>
      </c>
      <c r="AI277">
        <f ca="1">AVERAGE(AG277:OFFSET(AG277, COUNTIF(A:A, $A277)-1, 0))</f>
        <v>10</v>
      </c>
    </row>
    <row r="278" spans="1:35" hidden="1">
      <c r="A278">
        <v>2489</v>
      </c>
      <c r="B278">
        <v>17</v>
      </c>
      <c r="C278" t="s">
        <v>46</v>
      </c>
      <c r="D278">
        <v>0</v>
      </c>
      <c r="E278">
        <f>Table3[[#This Row],[Missed]]+Table3[[#This Row],[Scored]]</f>
        <v>0</v>
      </c>
      <c r="F278">
        <v>0</v>
      </c>
      <c r="G278"/>
      <c r="H278">
        <v>0</v>
      </c>
      <c r="I278">
        <f>Table3[[#This Row],[1pt - Missed]]+Table3[[#This Row],[1pt - Scored]]</f>
        <v>0</v>
      </c>
      <c r="J278">
        <v>0</v>
      </c>
      <c r="K278">
        <v>0</v>
      </c>
      <c r="L278">
        <f>Table3[[#This Row],[1pt - Missed]]+Table3[[#This Row],[1pt - Scored]]</f>
        <v>0</v>
      </c>
      <c r="M278">
        <v>0</v>
      </c>
      <c r="N278">
        <v>0</v>
      </c>
      <c r="O278">
        <f>Table3[[#This Row],[3pt - Missed]]+Table3[[#This Row],[3pt - Scored]]</f>
        <v>0</v>
      </c>
      <c r="P278">
        <v>0</v>
      </c>
      <c r="Q278">
        <v>1</v>
      </c>
      <c r="R278">
        <v>1</v>
      </c>
      <c r="S278">
        <v>0</v>
      </c>
      <c r="T278"/>
      <c r="U278">
        <v>0</v>
      </c>
      <c r="V278">
        <v>0</v>
      </c>
      <c r="W278">
        <v>0</v>
      </c>
      <c r="X278">
        <v>0</v>
      </c>
      <c r="Y278">
        <v>3</v>
      </c>
      <c r="Z278"/>
      <c r="AA278"/>
      <c r="AB278" t="s">
        <v>15</v>
      </c>
      <c r="AC278" t="s">
        <v>15</v>
      </c>
      <c r="AD278" t="s">
        <v>15</v>
      </c>
      <c r="AE278" t="s">
        <v>15</v>
      </c>
      <c r="AF278" t="s">
        <v>127</v>
      </c>
      <c r="AG278">
        <f>Table3[[#This Row],[Goal targeted]]*Table3[[#This Row],[Scored]]*2+Table3[[#This Row],[1pt - Scored]]*1+Table3[[#This Row],[2pt - Scored]]*2+Table3[[#This Row],[3pt - Scored]]*3+Table3[[#This Row],[Scored2]]*10</f>
        <v>10</v>
      </c>
      <c r="AH278"/>
      <c r="AI278"/>
    </row>
    <row r="279" spans="1:35" hidden="1">
      <c r="A279">
        <v>2489</v>
      </c>
      <c r="B279">
        <v>27</v>
      </c>
      <c r="C279" t="s">
        <v>46</v>
      </c>
      <c r="D279">
        <v>0</v>
      </c>
      <c r="E279">
        <f>Table3[[#This Row],[Missed]]+Table3[[#This Row],[Scored]]</f>
        <v>0</v>
      </c>
      <c r="F279">
        <v>0</v>
      </c>
      <c r="G279"/>
      <c r="H279">
        <v>0</v>
      </c>
      <c r="I279">
        <f>Table3[[#This Row],[1pt - Missed]]+Table3[[#This Row],[1pt - Scored]]</f>
        <v>0</v>
      </c>
      <c r="J279">
        <v>0</v>
      </c>
      <c r="K279">
        <v>0</v>
      </c>
      <c r="L279">
        <f>Table3[[#This Row],[1pt - Missed]]+Table3[[#This Row],[1pt - Scored]]</f>
        <v>0</v>
      </c>
      <c r="M279">
        <v>0</v>
      </c>
      <c r="N279">
        <v>0</v>
      </c>
      <c r="O279">
        <f>Table3[[#This Row],[3pt - Missed]]+Table3[[#This Row],[3pt - Scored]]</f>
        <v>0</v>
      </c>
      <c r="P279">
        <v>0</v>
      </c>
      <c r="Q279">
        <v>1</v>
      </c>
      <c r="R279">
        <v>1</v>
      </c>
      <c r="S279">
        <v>7</v>
      </c>
      <c r="T279"/>
      <c r="U279">
        <v>0</v>
      </c>
      <c r="V279">
        <v>0</v>
      </c>
      <c r="W279">
        <v>0</v>
      </c>
      <c r="X279">
        <v>0</v>
      </c>
      <c r="Y279">
        <v>3</v>
      </c>
      <c r="Z279">
        <v>3</v>
      </c>
      <c r="AA279">
        <v>3</v>
      </c>
      <c r="AB279" t="s">
        <v>15</v>
      </c>
      <c r="AC279" t="s">
        <v>15</v>
      </c>
      <c r="AD279" t="s">
        <v>15</v>
      </c>
      <c r="AE279" t="s">
        <v>15</v>
      </c>
      <c r="AF279" t="s">
        <v>153</v>
      </c>
      <c r="AG279">
        <f>Table3[[#This Row],[Goal targeted]]*Table3[[#This Row],[Scored]]*2+Table3[[#This Row],[1pt - Scored]]*1+Table3[[#This Row],[2pt - Scored]]*2+Table3[[#This Row],[3pt - Scored]]*3+Table3[[#This Row],[Scored2]]*10</f>
        <v>10</v>
      </c>
      <c r="AH279"/>
      <c r="AI279"/>
    </row>
    <row r="280" spans="1:35" hidden="1">
      <c r="A280">
        <v>4171</v>
      </c>
      <c r="B280">
        <v>28</v>
      </c>
      <c r="C280" t="s">
        <v>43</v>
      </c>
      <c r="D280">
        <v>0</v>
      </c>
      <c r="E280">
        <f>Table3[[#This Row],[Missed]]+Table3[[#This Row],[Scored]]</f>
        <v>0</v>
      </c>
      <c r="F280">
        <v>0</v>
      </c>
      <c r="G280"/>
      <c r="H280">
        <v>1</v>
      </c>
      <c r="I280">
        <f>Table3[[#This Row],[1pt - Missed]]+Table3[[#This Row],[1pt - Scored]]</f>
        <v>1</v>
      </c>
      <c r="J280">
        <v>0</v>
      </c>
      <c r="K280">
        <v>0</v>
      </c>
      <c r="L280">
        <f>Table3[[#This Row],[1pt - Missed]]+Table3[[#This Row],[1pt - Scored]]</f>
        <v>1</v>
      </c>
      <c r="M280">
        <v>0</v>
      </c>
      <c r="N280">
        <v>0</v>
      </c>
      <c r="O280">
        <f>Table3[[#This Row],[3pt - Missed]]+Table3[[#This Row],[3pt - Scored]]</f>
        <v>0</v>
      </c>
      <c r="P280">
        <v>0</v>
      </c>
      <c r="Q280">
        <v>1</v>
      </c>
      <c r="R280">
        <v>1</v>
      </c>
      <c r="S280">
        <v>0</v>
      </c>
      <c r="T280"/>
      <c r="U280">
        <v>0</v>
      </c>
      <c r="V280">
        <v>0</v>
      </c>
      <c r="W280">
        <v>0</v>
      </c>
      <c r="X280">
        <v>0</v>
      </c>
      <c r="Y280">
        <v>3</v>
      </c>
      <c r="Z280"/>
      <c r="AA280">
        <v>3</v>
      </c>
      <c r="AB280" t="s">
        <v>15</v>
      </c>
      <c r="AC280" t="s">
        <v>15</v>
      </c>
      <c r="AD280" t="s">
        <v>15</v>
      </c>
      <c r="AE280" t="s">
        <v>15</v>
      </c>
      <c r="AF280" t="s">
        <v>146</v>
      </c>
      <c r="AG280">
        <f>Table3[[#This Row],[Goal targeted]]*Table3[[#This Row],[Scored]]*2+Table3[[#This Row],[1pt - Scored]]*1+Table3[[#This Row],[2pt - Scored]]*2+Table3[[#This Row],[3pt - Scored]]*3+Table3[[#This Row],[Scored2]]*10</f>
        <v>10</v>
      </c>
      <c r="AH280"/>
      <c r="AI280"/>
    </row>
    <row r="281" spans="1:35" hidden="1">
      <c r="A281">
        <v>1351</v>
      </c>
      <c r="B281">
        <v>52</v>
      </c>
      <c r="C281" t="s">
        <v>44</v>
      </c>
      <c r="D281">
        <v>0</v>
      </c>
      <c r="E281" t="e">
        <f>[1]!Table3[[#This Row],[Missed]]+[1]!Table3[[#This Row],[Scored]]</f>
        <v>#REF!</v>
      </c>
      <c r="F281">
        <v>0</v>
      </c>
      <c r="G281"/>
      <c r="H281">
        <v>0</v>
      </c>
      <c r="I281" t="e">
        <f>[1]!Table3[[#This Row],[1pt - Missed]]+[1]!Table3[[#This Row],[1pt - Scored]]</f>
        <v>#REF!</v>
      </c>
      <c r="J281">
        <v>0</v>
      </c>
      <c r="K281">
        <v>0</v>
      </c>
      <c r="L281" t="e">
        <f>[1]!Table3[[#This Row],[1pt - Missed]]+[1]!Table3[[#This Row],[1pt - Scored]]</f>
        <v>#REF!</v>
      </c>
      <c r="M281">
        <v>0</v>
      </c>
      <c r="N281">
        <v>0</v>
      </c>
      <c r="O281" t="e">
        <f>[1]!Table3[[#This Row],[3pt - Missed]]+[1]!Table3[[#This Row],[3pt - Scored]]</f>
        <v>#REF!</v>
      </c>
      <c r="P281">
        <v>0</v>
      </c>
      <c r="Q281">
        <v>2</v>
      </c>
      <c r="R281">
        <v>1</v>
      </c>
      <c r="S281">
        <v>20</v>
      </c>
      <c r="T281" t="s">
        <v>14</v>
      </c>
      <c r="U281">
        <v>0</v>
      </c>
      <c r="V281">
        <v>0</v>
      </c>
      <c r="W281">
        <v>0</v>
      </c>
      <c r="X281">
        <v>0</v>
      </c>
      <c r="Y281">
        <v>2</v>
      </c>
      <c r="Z281">
        <v>4</v>
      </c>
      <c r="AA281"/>
      <c r="AB281" t="s">
        <v>15</v>
      </c>
      <c r="AC281" t="s">
        <v>15</v>
      </c>
      <c r="AD281" t="s">
        <v>15</v>
      </c>
      <c r="AE281" t="s">
        <v>15</v>
      </c>
      <c r="AF281" t="s">
        <v>272</v>
      </c>
      <c r="AG281">
        <f>Table3[[#This Row],[Goal targeted]]*Table3[[#This Row],[Scored]]*2+Table3[[#This Row],[1pt - Scored]]*1+Table3[[#This Row],[2pt - Scored]]*2+Table3[[#This Row],[3pt - Scored]]*3+Table3[[#This Row],[Scored2]]*10</f>
        <v>10</v>
      </c>
      <c r="AH281"/>
      <c r="AI281">
        <f ca="1">AVERAGE(AG281:OFFSET(AG281, COUNTIF(G:G, $A281)-1, 0))</f>
        <v>10</v>
      </c>
    </row>
    <row r="282" spans="1:35" hidden="1">
      <c r="A282">
        <v>1351</v>
      </c>
      <c r="B282">
        <v>39</v>
      </c>
      <c r="C282" t="s">
        <v>45</v>
      </c>
      <c r="D282">
        <v>0</v>
      </c>
      <c r="E282" t="e">
        <f>[1]!Table3[[#This Row],[Missed]]+[1]!Table3[[#This Row],[Scored]]</f>
        <v>#REF!</v>
      </c>
      <c r="F282">
        <v>0</v>
      </c>
      <c r="G282"/>
      <c r="H282">
        <v>0</v>
      </c>
      <c r="I282" t="e">
        <f>[1]!Table3[[#This Row],[1pt - Missed]]+[1]!Table3[[#This Row],[1pt - Scored]]</f>
        <v>#REF!</v>
      </c>
      <c r="J282">
        <v>0</v>
      </c>
      <c r="K282">
        <v>0</v>
      </c>
      <c r="L282" t="e">
        <f>[1]!Table3[[#This Row],[1pt - Missed]]+[1]!Table3[[#This Row],[1pt - Scored]]</f>
        <v>#REF!</v>
      </c>
      <c r="M282">
        <v>0</v>
      </c>
      <c r="N282">
        <v>0</v>
      </c>
      <c r="O282" t="e">
        <f>[1]!Table3[[#This Row],[3pt - Missed]]+[1]!Table3[[#This Row],[3pt - Scored]]</f>
        <v>#REF!</v>
      </c>
      <c r="P282">
        <v>0</v>
      </c>
      <c r="Q282">
        <v>2</v>
      </c>
      <c r="R282">
        <v>1</v>
      </c>
      <c r="S282">
        <v>40</v>
      </c>
      <c r="T282"/>
      <c r="U282">
        <v>0</v>
      </c>
      <c r="V282">
        <v>0</v>
      </c>
      <c r="W282">
        <v>0</v>
      </c>
      <c r="X282">
        <v>0</v>
      </c>
      <c r="Y282">
        <v>2</v>
      </c>
      <c r="Z282">
        <v>3</v>
      </c>
      <c r="AA282">
        <v>2</v>
      </c>
      <c r="AB282"/>
      <c r="AC282"/>
      <c r="AD282"/>
      <c r="AE282"/>
      <c r="AF282"/>
      <c r="AG282">
        <f>Table3[[#This Row],[Goal targeted]]*Table3[[#This Row],[Scored]]*2+Table3[[#This Row],[1pt - Scored]]*1+Table3[[#This Row],[2pt - Scored]]*2+Table3[[#This Row],[3pt - Scored]]*3+Table3[[#This Row],[Scored2]]*10</f>
        <v>10</v>
      </c>
      <c r="AH282"/>
      <c r="AI282">
        <f ca="1">AVERAGE(AG282:OFFSET(AG282, COUNTIF(G:G, $A282)-1, 0))</f>
        <v>10</v>
      </c>
    </row>
    <row r="283" spans="1:35" hidden="1">
      <c r="A283">
        <v>1072</v>
      </c>
      <c r="B283">
        <v>29</v>
      </c>
      <c r="C283" t="s">
        <v>42</v>
      </c>
      <c r="D283">
        <v>0</v>
      </c>
      <c r="E283">
        <f>Table3[[#This Row],[Missed]]+Table3[[#This Row],[Scored]]</f>
        <v>0</v>
      </c>
      <c r="F283">
        <v>0</v>
      </c>
      <c r="G283"/>
      <c r="H283">
        <v>0</v>
      </c>
      <c r="I283">
        <f>Table3[[#This Row],[1pt - Missed]]+Table3[[#This Row],[1pt - Scored]]</f>
        <v>0</v>
      </c>
      <c r="J283">
        <v>0</v>
      </c>
      <c r="K283">
        <v>0</v>
      </c>
      <c r="L283">
        <f>Table3[[#This Row],[1pt - Missed]]+Table3[[#This Row],[1pt - Scored]]</f>
        <v>0</v>
      </c>
      <c r="M283">
        <v>0</v>
      </c>
      <c r="N283">
        <v>0</v>
      </c>
      <c r="O283">
        <f>Table3[[#This Row],[3pt - Missed]]+Table3[[#This Row],[3pt - Scored]]</f>
        <v>0</v>
      </c>
      <c r="P283">
        <v>0</v>
      </c>
      <c r="Q283">
        <v>0</v>
      </c>
      <c r="R283">
        <v>0</v>
      </c>
      <c r="S283">
        <v>0</v>
      </c>
      <c r="T283"/>
      <c r="U283">
        <v>0</v>
      </c>
      <c r="V283">
        <v>0</v>
      </c>
      <c r="W283">
        <v>0</v>
      </c>
      <c r="X283">
        <v>0</v>
      </c>
      <c r="Y283"/>
      <c r="Z283"/>
      <c r="AA283"/>
      <c r="AB283" t="s">
        <v>15</v>
      </c>
      <c r="AC283" t="s">
        <v>15</v>
      </c>
      <c r="AD283" t="s">
        <v>15</v>
      </c>
      <c r="AE283" t="s">
        <v>15</v>
      </c>
      <c r="AF283"/>
      <c r="AG283">
        <f>Table3[[#This Row],[Goal targeted]]*Table3[[#This Row],[Scored]]*2+Table3[[#This Row],[1pt - Scored]]*1+Table3[[#This Row],[2pt - Scored]]*2+Table3[[#This Row],[3pt - Scored]]*3+Table3[[#This Row],[Scored2]]*10</f>
        <v>0</v>
      </c>
      <c r="AH283"/>
      <c r="AI283"/>
    </row>
    <row r="284" spans="1:35" hidden="1">
      <c r="A284">
        <v>4171</v>
      </c>
      <c r="B284">
        <v>20</v>
      </c>
      <c r="C284" t="s">
        <v>45</v>
      </c>
      <c r="D284">
        <v>0</v>
      </c>
      <c r="E284">
        <f>Table3[[#This Row],[Missed]]+Table3[[#This Row],[Scored]]</f>
        <v>0</v>
      </c>
      <c r="F284">
        <v>0</v>
      </c>
      <c r="G284"/>
      <c r="H284">
        <v>0</v>
      </c>
      <c r="I284">
        <f>Table3[[#This Row],[1pt - Missed]]+Table3[[#This Row],[1pt - Scored]]</f>
        <v>6</v>
      </c>
      <c r="J284">
        <v>6</v>
      </c>
      <c r="K284">
        <v>0</v>
      </c>
      <c r="L284">
        <f>Table3[[#This Row],[1pt - Missed]]+Table3[[#This Row],[1pt - Scored]]</f>
        <v>6</v>
      </c>
      <c r="M284">
        <v>0</v>
      </c>
      <c r="N284">
        <v>0</v>
      </c>
      <c r="O284">
        <f>Table3[[#This Row],[3pt - Missed]]+Table3[[#This Row],[3pt - Scored]]</f>
        <v>0</v>
      </c>
      <c r="P284">
        <v>0</v>
      </c>
      <c r="Q284">
        <v>1</v>
      </c>
      <c r="R284">
        <v>0</v>
      </c>
      <c r="S284">
        <v>3</v>
      </c>
      <c r="T284" t="s">
        <v>14</v>
      </c>
      <c r="U284">
        <v>0</v>
      </c>
      <c r="V284">
        <v>0</v>
      </c>
      <c r="W284">
        <v>0</v>
      </c>
      <c r="X284">
        <v>0</v>
      </c>
      <c r="Y284">
        <v>3</v>
      </c>
      <c r="Z284"/>
      <c r="AA284">
        <v>3</v>
      </c>
      <c r="AB284" t="s">
        <v>15</v>
      </c>
      <c r="AC284" t="s">
        <v>15</v>
      </c>
      <c r="AD284" t="s">
        <v>15</v>
      </c>
      <c r="AE284" t="s">
        <v>15</v>
      </c>
      <c r="AF284" t="s">
        <v>126</v>
      </c>
      <c r="AG284">
        <f>Table3[[#This Row],[Goal targeted]]*Table3[[#This Row],[Scored]]*2+Table3[[#This Row],[1pt - Scored]]*1+Table3[[#This Row],[2pt - Scored]]*2+Table3[[#This Row],[3pt - Scored]]*3+Table3[[#This Row],[Scored2]]*10</f>
        <v>6</v>
      </c>
      <c r="AH284"/>
      <c r="AI284"/>
    </row>
    <row r="285" spans="1:35" hidden="1">
      <c r="A285">
        <v>4765</v>
      </c>
      <c r="B285">
        <v>40</v>
      </c>
      <c r="C285" t="s">
        <v>45</v>
      </c>
      <c r="D285">
        <v>0</v>
      </c>
      <c r="E285">
        <f>Table3[[#This Row],[Missed]]+Table3[[#This Row],[Scored]]</f>
        <v>0</v>
      </c>
      <c r="F285">
        <v>0</v>
      </c>
      <c r="G285"/>
      <c r="H285">
        <v>0</v>
      </c>
      <c r="I285">
        <f>Table3[[#This Row],[1pt - Missed]]+Table3[[#This Row],[1pt - Scored]]</f>
        <v>5</v>
      </c>
      <c r="J285">
        <v>5</v>
      </c>
      <c r="K285">
        <v>0</v>
      </c>
      <c r="L285">
        <f>Table3[[#This Row],[1pt - Missed]]+Table3[[#This Row],[1pt - Scored]]</f>
        <v>5</v>
      </c>
      <c r="M285">
        <v>0</v>
      </c>
      <c r="N285">
        <v>0</v>
      </c>
      <c r="O285">
        <f>Table3[[#This Row],[3pt - Missed]]+Table3[[#This Row],[3pt - Scored]]</f>
        <v>0</v>
      </c>
      <c r="P285">
        <v>0</v>
      </c>
      <c r="Q285">
        <v>0</v>
      </c>
      <c r="R285">
        <v>0</v>
      </c>
      <c r="S285">
        <v>0</v>
      </c>
      <c r="T285"/>
      <c r="U285">
        <v>0</v>
      </c>
      <c r="V285">
        <v>0</v>
      </c>
      <c r="W285">
        <v>0</v>
      </c>
      <c r="X285">
        <v>0</v>
      </c>
      <c r="Y285">
        <v>2</v>
      </c>
      <c r="Z285">
        <v>2</v>
      </c>
      <c r="AA285">
        <v>3</v>
      </c>
      <c r="AB285" t="s">
        <v>15</v>
      </c>
      <c r="AC285" t="s">
        <v>15</v>
      </c>
      <c r="AD285" t="s">
        <v>15</v>
      </c>
      <c r="AE285" t="s">
        <v>14</v>
      </c>
      <c r="AF285" t="s">
        <v>195</v>
      </c>
      <c r="AG285">
        <f>Table3[[#This Row],[Goal targeted]]*Table3[[#This Row],[Scored]]*2+Table3[[#This Row],[1pt - Scored]]*1+Table3[[#This Row],[2pt - Scored]]*2+Table3[[#This Row],[3pt - Scored]]*3+Table3[[#This Row],[Scored2]]*10</f>
        <v>5</v>
      </c>
      <c r="AH285"/>
      <c r="AI285"/>
    </row>
    <row r="286" spans="1:35" hidden="1">
      <c r="A286">
        <v>4765</v>
      </c>
      <c r="B286">
        <v>28</v>
      </c>
      <c r="C286" t="s">
        <v>46</v>
      </c>
      <c r="D286">
        <v>0</v>
      </c>
      <c r="E286">
        <f>Table3[[#This Row],[Missed]]+Table3[[#This Row],[Scored]]</f>
        <v>0</v>
      </c>
      <c r="F286">
        <v>0</v>
      </c>
      <c r="G286">
        <v>1</v>
      </c>
      <c r="H286">
        <v>0</v>
      </c>
      <c r="I286">
        <f>Table3[[#This Row],[1pt - Missed]]+Table3[[#This Row],[1pt - Scored]]</f>
        <v>3</v>
      </c>
      <c r="J286">
        <v>3</v>
      </c>
      <c r="K286">
        <v>0</v>
      </c>
      <c r="L286">
        <f>Table3[[#This Row],[1pt - Missed]]+Table3[[#This Row],[1pt - Scored]]</f>
        <v>3</v>
      </c>
      <c r="M286">
        <v>0</v>
      </c>
      <c r="N286">
        <v>0</v>
      </c>
      <c r="O286">
        <f>Table3[[#This Row],[3pt - Missed]]+Table3[[#This Row],[3pt - Scored]]</f>
        <v>0</v>
      </c>
      <c r="P286">
        <v>0</v>
      </c>
      <c r="Q286">
        <v>0</v>
      </c>
      <c r="R286">
        <v>0</v>
      </c>
      <c r="S286">
        <v>0</v>
      </c>
      <c r="T286"/>
      <c r="U286">
        <v>0</v>
      </c>
      <c r="V286">
        <v>0</v>
      </c>
      <c r="W286">
        <v>0</v>
      </c>
      <c r="X286">
        <v>0</v>
      </c>
      <c r="Y286">
        <v>2</v>
      </c>
      <c r="Z286">
        <v>2</v>
      </c>
      <c r="AA286">
        <v>2</v>
      </c>
      <c r="AB286" t="s">
        <v>15</v>
      </c>
      <c r="AC286" t="s">
        <v>15</v>
      </c>
      <c r="AD286" t="s">
        <v>15</v>
      </c>
      <c r="AE286" t="s">
        <v>14</v>
      </c>
      <c r="AF286" t="s">
        <v>154</v>
      </c>
      <c r="AG286">
        <f>Table3[[#This Row],[Goal targeted]]*Table3[[#This Row],[Scored]]*2+Table3[[#This Row],[1pt - Scored]]*1+Table3[[#This Row],[2pt - Scored]]*2+Table3[[#This Row],[3pt - Scored]]*3+Table3[[#This Row],[Scored2]]*10</f>
        <v>3</v>
      </c>
      <c r="AH286"/>
      <c r="AI286"/>
    </row>
    <row r="287" spans="1:35" hidden="1">
      <c r="A287">
        <v>4171</v>
      </c>
      <c r="B287">
        <v>43</v>
      </c>
      <c r="C287" t="s">
        <v>46</v>
      </c>
      <c r="D287">
        <v>0</v>
      </c>
      <c r="E287">
        <f>Table3[[#This Row],[Missed]]+Table3[[#This Row],[Scored]]</f>
        <v>0</v>
      </c>
      <c r="F287">
        <v>0</v>
      </c>
      <c r="G287"/>
      <c r="H287">
        <v>0</v>
      </c>
      <c r="I287">
        <f>Table3[[#This Row],[1pt - Missed]]+Table3[[#This Row],[1pt - Scored]]</f>
        <v>3</v>
      </c>
      <c r="J287">
        <v>3</v>
      </c>
      <c r="K287">
        <v>0</v>
      </c>
      <c r="L287">
        <f>Table3[[#This Row],[1pt - Missed]]+Table3[[#This Row],[1pt - Scored]]</f>
        <v>3</v>
      </c>
      <c r="M287">
        <v>0</v>
      </c>
      <c r="N287">
        <v>0</v>
      </c>
      <c r="O287">
        <f>Table3[[#This Row],[3pt - Missed]]+Table3[[#This Row],[3pt - Scored]]</f>
        <v>0</v>
      </c>
      <c r="P287">
        <v>0</v>
      </c>
      <c r="Q287">
        <v>1</v>
      </c>
      <c r="R287">
        <v>0</v>
      </c>
      <c r="S287">
        <v>7</v>
      </c>
      <c r="T287" t="s">
        <v>14</v>
      </c>
      <c r="U287">
        <v>0</v>
      </c>
      <c r="V287">
        <v>0</v>
      </c>
      <c r="W287">
        <v>0</v>
      </c>
      <c r="X287">
        <v>0</v>
      </c>
      <c r="Y287"/>
      <c r="Z287"/>
      <c r="AA287"/>
      <c r="AB287" t="s">
        <v>15</v>
      </c>
      <c r="AC287" t="s">
        <v>15</v>
      </c>
      <c r="AD287" t="s">
        <v>15</v>
      </c>
      <c r="AE287" t="s">
        <v>15</v>
      </c>
      <c r="AF287"/>
      <c r="AG287">
        <f>Table3[[#This Row],[Goal targeted]]*Table3[[#This Row],[Scored]]*2+Table3[[#This Row],[1pt - Scored]]*1+Table3[[#This Row],[2pt - Scored]]*2+Table3[[#This Row],[3pt - Scored]]*3+Table3[[#This Row],[Scored2]]*10</f>
        <v>3</v>
      </c>
      <c r="AH287"/>
      <c r="AI287"/>
    </row>
    <row r="288" spans="1:35" hidden="1">
      <c r="A288">
        <v>841</v>
      </c>
      <c r="B288">
        <v>43</v>
      </c>
      <c r="C288" t="s">
        <v>43</v>
      </c>
      <c r="D288">
        <v>0</v>
      </c>
      <c r="E288">
        <f>Table3[[#This Row],[Missed]]+Table3[[#This Row],[Scored]]</f>
        <v>0</v>
      </c>
      <c r="F288">
        <v>0</v>
      </c>
      <c r="G288"/>
      <c r="H288">
        <v>0</v>
      </c>
      <c r="I288">
        <f>Table3[[#This Row],[1pt - Missed]]+Table3[[#This Row],[1pt - Scored]]</f>
        <v>0</v>
      </c>
      <c r="J288">
        <v>0</v>
      </c>
      <c r="K288">
        <v>3</v>
      </c>
      <c r="L288">
        <f>Table3[[#This Row],[1pt - Missed]]+Table3[[#This Row],[1pt - Scored]]</f>
        <v>0</v>
      </c>
      <c r="M288">
        <v>1</v>
      </c>
      <c r="N288">
        <v>0</v>
      </c>
      <c r="O288">
        <f>Table3[[#This Row],[3pt - Missed]]+Table3[[#This Row],[3pt - Scored]]</f>
        <v>0</v>
      </c>
      <c r="P288">
        <v>0</v>
      </c>
      <c r="Q288">
        <v>0</v>
      </c>
      <c r="R288">
        <v>0</v>
      </c>
      <c r="S288">
        <v>0</v>
      </c>
      <c r="T288" t="s">
        <v>15</v>
      </c>
      <c r="U288">
        <v>0</v>
      </c>
      <c r="V288">
        <v>0</v>
      </c>
      <c r="W288">
        <v>0</v>
      </c>
      <c r="X288">
        <v>0</v>
      </c>
      <c r="Y288"/>
      <c r="Z288">
        <v>2</v>
      </c>
      <c r="AA288"/>
      <c r="AB288" t="s">
        <v>14</v>
      </c>
      <c r="AC288" t="s">
        <v>15</v>
      </c>
      <c r="AD288" t="s">
        <v>15</v>
      </c>
      <c r="AE288" t="s">
        <v>15</v>
      </c>
      <c r="AF288" t="s">
        <v>207</v>
      </c>
      <c r="AG288">
        <f>Table3[[#This Row],[Goal targeted]]*Table3[[#This Row],[Scored]]*2+Table3[[#This Row],[1pt - Scored]]*1+Table3[[#This Row],[2pt - Scored]]*2+Table3[[#This Row],[3pt - Scored]]*3+Table3[[#This Row],[Scored2]]*10</f>
        <v>2</v>
      </c>
      <c r="AH288"/>
      <c r="AI288"/>
    </row>
    <row r="289" spans="1:35" hidden="1">
      <c r="A289">
        <v>973</v>
      </c>
      <c r="B289">
        <v>30</v>
      </c>
      <c r="C289" t="s">
        <v>44</v>
      </c>
      <c r="D289">
        <v>0</v>
      </c>
      <c r="E289">
        <f>Table3[[#This Row],[Missed]]+Table3[[#This Row],[Scored]]</f>
        <v>0</v>
      </c>
      <c r="F289">
        <v>0</v>
      </c>
      <c r="G289"/>
      <c r="H289">
        <v>0</v>
      </c>
      <c r="I289">
        <f>Table3[[#This Row],[1pt - Missed]]+Table3[[#This Row],[1pt - Scored]]</f>
        <v>0</v>
      </c>
      <c r="J289">
        <v>0</v>
      </c>
      <c r="K289">
        <v>0</v>
      </c>
      <c r="L289">
        <f>Table3[[#This Row],[1pt - Missed]]+Table3[[#This Row],[1pt - Scored]]</f>
        <v>0</v>
      </c>
      <c r="M289">
        <v>0</v>
      </c>
      <c r="N289">
        <v>0</v>
      </c>
      <c r="O289">
        <f>Table3[[#This Row],[3pt - Missed]]+Table3[[#This Row],[3pt - Scored]]</f>
        <v>0</v>
      </c>
      <c r="P289">
        <v>0</v>
      </c>
      <c r="Q289">
        <v>0</v>
      </c>
      <c r="R289">
        <v>0</v>
      </c>
      <c r="S289">
        <v>0</v>
      </c>
      <c r="T289"/>
      <c r="U289">
        <v>0</v>
      </c>
      <c r="V289">
        <v>0</v>
      </c>
      <c r="W289">
        <v>0</v>
      </c>
      <c r="X289">
        <v>0</v>
      </c>
      <c r="Y289"/>
      <c r="Z289"/>
      <c r="AA289"/>
      <c r="AB289" t="s">
        <v>15</v>
      </c>
      <c r="AC289" t="s">
        <v>15</v>
      </c>
      <c r="AD289" t="s">
        <v>15</v>
      </c>
      <c r="AE289" t="s">
        <v>15</v>
      </c>
      <c r="AF289"/>
      <c r="AG289">
        <f>Table3[[#This Row],[Goal targeted]]*Table3[[#This Row],[Scored]]*2+Table3[[#This Row],[1pt - Scored]]*1+Table3[[#This Row],[2pt - Scored]]*2+Table3[[#This Row],[3pt - Scored]]*3+Table3[[#This Row],[Scored2]]*10</f>
        <v>0</v>
      </c>
      <c r="AH289"/>
      <c r="AI289"/>
    </row>
    <row r="290" spans="1:35" hidden="1">
      <c r="A290">
        <v>1662</v>
      </c>
      <c r="B290">
        <v>39</v>
      </c>
      <c r="C290" t="s">
        <v>45</v>
      </c>
      <c r="D290">
        <v>0</v>
      </c>
      <c r="E290">
        <f>Table3[[#This Row],[Missed]]+Table3[[#This Row],[Scored]]</f>
        <v>0</v>
      </c>
      <c r="F290">
        <v>0</v>
      </c>
      <c r="G290">
        <v>1</v>
      </c>
      <c r="H290">
        <v>0</v>
      </c>
      <c r="I290">
        <f>Table3[[#This Row],[1pt - Missed]]+Table3[[#This Row],[1pt - Scored]]</f>
        <v>0</v>
      </c>
      <c r="J290">
        <v>0</v>
      </c>
      <c r="K290">
        <v>0</v>
      </c>
      <c r="L290">
        <f>Table3[[#This Row],[1pt - Missed]]+Table3[[#This Row],[1pt - Scored]]</f>
        <v>0</v>
      </c>
      <c r="M290">
        <v>0</v>
      </c>
      <c r="N290">
        <v>0</v>
      </c>
      <c r="O290">
        <f>Table3[[#This Row],[3pt - Missed]]+Table3[[#This Row],[3pt - Scored]]</f>
        <v>0</v>
      </c>
      <c r="P290">
        <v>0</v>
      </c>
      <c r="Q290">
        <v>0</v>
      </c>
      <c r="R290">
        <v>0</v>
      </c>
      <c r="S290">
        <v>0</v>
      </c>
      <c r="T290"/>
      <c r="U290">
        <v>0</v>
      </c>
      <c r="V290">
        <v>0</v>
      </c>
      <c r="W290">
        <v>0</v>
      </c>
      <c r="X290">
        <v>0</v>
      </c>
      <c r="Y290"/>
      <c r="Z290"/>
      <c r="AA290"/>
      <c r="AB290" t="s">
        <v>15</v>
      </c>
      <c r="AC290" t="s">
        <v>15</v>
      </c>
      <c r="AD290" t="s">
        <v>15</v>
      </c>
      <c r="AE290" t="s">
        <v>15</v>
      </c>
      <c r="AF290" t="s">
        <v>71</v>
      </c>
      <c r="AG290">
        <f>Table3[[#This Row],[Goal targeted]]*Table3[[#This Row],[Scored]]*2+Table3[[#This Row],[1pt - Scored]]*1+Table3[[#This Row],[2pt - Scored]]*2+Table3[[#This Row],[3pt - Scored]]*3+Table3[[#This Row],[Scored2]]*10</f>
        <v>0</v>
      </c>
      <c r="AH290"/>
      <c r="AI290"/>
    </row>
    <row r="291" spans="1:35" hidden="1">
      <c r="A291">
        <v>1662</v>
      </c>
      <c r="B291">
        <v>30</v>
      </c>
      <c r="C291" t="s">
        <v>42</v>
      </c>
      <c r="D291">
        <v>0</v>
      </c>
      <c r="E291">
        <f>Table3[[#This Row],[Missed]]+Table3[[#This Row],[Scored]]</f>
        <v>0</v>
      </c>
      <c r="F291">
        <v>0</v>
      </c>
      <c r="G291">
        <v>1</v>
      </c>
      <c r="H291">
        <v>0</v>
      </c>
      <c r="I291">
        <f>Table3[[#This Row],[1pt - Missed]]+Table3[[#This Row],[1pt - Scored]]</f>
        <v>0</v>
      </c>
      <c r="J291">
        <v>0</v>
      </c>
      <c r="K291">
        <v>0</v>
      </c>
      <c r="L291">
        <f>Table3[[#This Row],[1pt - Missed]]+Table3[[#This Row],[1pt - Scored]]</f>
        <v>0</v>
      </c>
      <c r="M291">
        <v>0</v>
      </c>
      <c r="N291">
        <v>0</v>
      </c>
      <c r="O291">
        <f>Table3[[#This Row],[3pt - Missed]]+Table3[[#This Row],[3pt - Scored]]</f>
        <v>0</v>
      </c>
      <c r="P291">
        <v>0</v>
      </c>
      <c r="Q291">
        <v>0</v>
      </c>
      <c r="R291">
        <v>0</v>
      </c>
      <c r="S291">
        <v>0</v>
      </c>
      <c r="T291"/>
      <c r="U291">
        <v>0</v>
      </c>
      <c r="V291">
        <v>0</v>
      </c>
      <c r="W291">
        <v>0</v>
      </c>
      <c r="X291">
        <v>0</v>
      </c>
      <c r="Y291"/>
      <c r="Z291"/>
      <c r="AA291"/>
      <c r="AB291" t="s">
        <v>15</v>
      </c>
      <c r="AC291" t="s">
        <v>15</v>
      </c>
      <c r="AD291" t="s">
        <v>15</v>
      </c>
      <c r="AE291" t="s">
        <v>15</v>
      </c>
      <c r="AF291"/>
      <c r="AG291">
        <f>Table3[[#This Row],[Goal targeted]]*Table3[[#This Row],[Scored]]*2+Table3[[#This Row],[1pt - Scored]]*1+Table3[[#This Row],[2pt - Scored]]*2+Table3[[#This Row],[3pt - Scored]]*3+Table3[[#This Row],[Scored2]]*10</f>
        <v>0</v>
      </c>
      <c r="AH291"/>
      <c r="AI291"/>
    </row>
    <row r="292" spans="1:35" hidden="1">
      <c r="A292">
        <v>1700</v>
      </c>
      <c r="B292">
        <v>7</v>
      </c>
      <c r="C292" t="s">
        <v>42</v>
      </c>
      <c r="D292">
        <v>0</v>
      </c>
      <c r="E292">
        <f>Table3[[#This Row],[Missed]]+Table3[[#This Row],[Scored]]</f>
        <v>0</v>
      </c>
      <c r="F292">
        <v>0</v>
      </c>
      <c r="G292">
        <v>1</v>
      </c>
      <c r="H292">
        <v>0</v>
      </c>
      <c r="I292">
        <f>Table3[[#This Row],[1pt - Missed]]+Table3[[#This Row],[1pt - Scored]]</f>
        <v>0</v>
      </c>
      <c r="J292">
        <v>0</v>
      </c>
      <c r="K292">
        <v>0</v>
      </c>
      <c r="L292">
        <f>Table3[[#This Row],[1pt - Missed]]+Table3[[#This Row],[1pt - Scored]]</f>
        <v>0</v>
      </c>
      <c r="M292">
        <v>0</v>
      </c>
      <c r="N292">
        <v>0</v>
      </c>
      <c r="O292">
        <f>Table3[[#This Row],[3pt - Missed]]+Table3[[#This Row],[3pt - Scored]]</f>
        <v>0</v>
      </c>
      <c r="P292">
        <v>0</v>
      </c>
      <c r="Q292">
        <v>0</v>
      </c>
      <c r="R292">
        <v>0</v>
      </c>
      <c r="S292">
        <v>0</v>
      </c>
      <c r="T292" t="s">
        <v>14</v>
      </c>
      <c r="U292">
        <v>0</v>
      </c>
      <c r="V292">
        <v>0</v>
      </c>
      <c r="W292">
        <v>0</v>
      </c>
      <c r="X292">
        <v>0</v>
      </c>
      <c r="Y292"/>
      <c r="Z292"/>
      <c r="AA292"/>
      <c r="AB292" t="s">
        <v>15</v>
      </c>
      <c r="AC292" t="s">
        <v>15</v>
      </c>
      <c r="AD292" t="s">
        <v>15</v>
      </c>
      <c r="AE292" t="s">
        <v>15</v>
      </c>
      <c r="AF292" t="s">
        <v>75</v>
      </c>
      <c r="AG292">
        <f>Table3[[#This Row],[Goal targeted]]*Table3[[#This Row],[Scored]]*2+Table3[[#This Row],[1pt - Scored]]*1+Table3[[#This Row],[2pt - Scored]]*2+Table3[[#This Row],[3pt - Scored]]*3+Table3[[#This Row],[Scored2]]*10</f>
        <v>0</v>
      </c>
      <c r="AH292">
        <v>2.5</v>
      </c>
      <c r="AI292">
        <f ca="1">AVERAGE(AG292:OFFSET(AG292, COUNTIF(A:A, $A292)-1, 0))</f>
        <v>0</v>
      </c>
    </row>
    <row r="293" spans="1:35" hidden="1">
      <c r="A293">
        <v>1700</v>
      </c>
      <c r="B293">
        <v>15</v>
      </c>
      <c r="C293" t="s">
        <v>45</v>
      </c>
      <c r="D293">
        <v>0</v>
      </c>
      <c r="E293">
        <f>Table3[[#This Row],[Missed]]+Table3[[#This Row],[Scored]]</f>
        <v>0</v>
      </c>
      <c r="F293">
        <v>0</v>
      </c>
      <c r="G293">
        <v>1</v>
      </c>
      <c r="H293">
        <v>0</v>
      </c>
      <c r="I293">
        <f>Table3[[#This Row],[1pt - Missed]]+Table3[[#This Row],[1pt - Scored]]</f>
        <v>0</v>
      </c>
      <c r="J293">
        <v>0</v>
      </c>
      <c r="K293">
        <v>0</v>
      </c>
      <c r="L293">
        <f>Table3[[#This Row],[1pt - Missed]]+Table3[[#This Row],[1pt - Scored]]</f>
        <v>0</v>
      </c>
      <c r="M293">
        <v>0</v>
      </c>
      <c r="N293">
        <v>0</v>
      </c>
      <c r="O293">
        <f>Table3[[#This Row],[3pt - Missed]]+Table3[[#This Row],[3pt - Scored]]</f>
        <v>0</v>
      </c>
      <c r="P293">
        <v>0</v>
      </c>
      <c r="Q293">
        <v>0</v>
      </c>
      <c r="R293">
        <v>0</v>
      </c>
      <c r="S293">
        <v>0</v>
      </c>
      <c r="T293"/>
      <c r="U293">
        <v>0</v>
      </c>
      <c r="V293">
        <v>0</v>
      </c>
      <c r="W293">
        <v>0</v>
      </c>
      <c r="X293">
        <v>0</v>
      </c>
      <c r="Y293"/>
      <c r="Z293"/>
      <c r="AA293"/>
      <c r="AB293" t="s">
        <v>15</v>
      </c>
      <c r="AC293" t="s">
        <v>15</v>
      </c>
      <c r="AD293" t="s">
        <v>15</v>
      </c>
      <c r="AE293" t="s">
        <v>15</v>
      </c>
      <c r="AF293" t="s">
        <v>113</v>
      </c>
      <c r="AG293">
        <f>Table3[[#This Row],[Goal targeted]]*Table3[[#This Row],[Scored]]*2+Table3[[#This Row],[1pt - Scored]]*1+Table3[[#This Row],[2pt - Scored]]*2+Table3[[#This Row],[3pt - Scored]]*3+Table3[[#This Row],[Scored2]]*10</f>
        <v>0</v>
      </c>
      <c r="AH293"/>
      <c r="AI293"/>
    </row>
    <row r="294" spans="1:35" hidden="1">
      <c r="A294">
        <v>1700</v>
      </c>
      <c r="B294">
        <v>20</v>
      </c>
      <c r="C294" t="s">
        <v>46</v>
      </c>
      <c r="D294">
        <v>0</v>
      </c>
      <c r="E294">
        <f>Table3[[#This Row],[Missed]]+Table3[[#This Row],[Scored]]</f>
        <v>0</v>
      </c>
      <c r="F294">
        <v>0</v>
      </c>
      <c r="G294">
        <v>1</v>
      </c>
      <c r="H294">
        <v>0</v>
      </c>
      <c r="I294">
        <f>Table3[[#This Row],[1pt - Missed]]+Table3[[#This Row],[1pt - Scored]]</f>
        <v>0</v>
      </c>
      <c r="J294">
        <v>0</v>
      </c>
      <c r="K294">
        <v>0</v>
      </c>
      <c r="L294">
        <f>Table3[[#This Row],[1pt - Missed]]+Table3[[#This Row],[1pt - Scored]]</f>
        <v>0</v>
      </c>
      <c r="M294">
        <v>0</v>
      </c>
      <c r="N294">
        <v>0</v>
      </c>
      <c r="O294">
        <f>Table3[[#This Row],[3pt - Missed]]+Table3[[#This Row],[3pt - Scored]]</f>
        <v>0</v>
      </c>
      <c r="P294">
        <v>0</v>
      </c>
      <c r="Q294">
        <v>0</v>
      </c>
      <c r="R294">
        <v>0</v>
      </c>
      <c r="S294">
        <v>0</v>
      </c>
      <c r="T294"/>
      <c r="U294">
        <v>0</v>
      </c>
      <c r="V294">
        <v>0</v>
      </c>
      <c r="W294">
        <v>0</v>
      </c>
      <c r="X294">
        <v>0</v>
      </c>
      <c r="Y294"/>
      <c r="Z294"/>
      <c r="AA294"/>
      <c r="AB294" t="s">
        <v>15</v>
      </c>
      <c r="AC294" t="s">
        <v>15</v>
      </c>
      <c r="AD294" t="s">
        <v>15</v>
      </c>
      <c r="AE294" t="s">
        <v>15</v>
      </c>
      <c r="AF294" t="s">
        <v>129</v>
      </c>
      <c r="AG294">
        <f>Table3[[#This Row],[Goal targeted]]*Table3[[#This Row],[Scored]]*2+Table3[[#This Row],[1pt - Scored]]*1+Table3[[#This Row],[2pt - Scored]]*2+Table3[[#This Row],[3pt - Scored]]*3+Table3[[#This Row],[Scored2]]*10</f>
        <v>0</v>
      </c>
      <c r="AH294"/>
      <c r="AI294"/>
    </row>
    <row r="295" spans="1:35" hidden="1">
      <c r="A295">
        <v>1662</v>
      </c>
      <c r="B295">
        <v>30</v>
      </c>
      <c r="C295" t="s">
        <v>42</v>
      </c>
      <c r="D295">
        <v>0</v>
      </c>
      <c r="E295">
        <f>Table3[[#This Row],[Missed]]+Table3[[#This Row],[Scored]]</f>
        <v>0</v>
      </c>
      <c r="F295">
        <v>0</v>
      </c>
      <c r="G295">
        <v>1</v>
      </c>
      <c r="H295">
        <v>0</v>
      </c>
      <c r="I295">
        <f>Table3[[#This Row],[1pt - Missed]]+Table3[[#This Row],[1pt - Scored]]</f>
        <v>0</v>
      </c>
      <c r="J295">
        <v>0</v>
      </c>
      <c r="K295">
        <v>0</v>
      </c>
      <c r="L295">
        <f>Table3[[#This Row],[1pt - Missed]]+Table3[[#This Row],[1pt - Scored]]</f>
        <v>0</v>
      </c>
      <c r="M295">
        <v>0</v>
      </c>
      <c r="N295">
        <v>0</v>
      </c>
      <c r="O295">
        <f>Table3[[#This Row],[3pt - Missed]]+Table3[[#This Row],[3pt - Scored]]</f>
        <v>0</v>
      </c>
      <c r="P295">
        <v>0</v>
      </c>
      <c r="Q295">
        <v>0</v>
      </c>
      <c r="R295">
        <v>0</v>
      </c>
      <c r="S295">
        <v>0</v>
      </c>
      <c r="T295"/>
      <c r="U295">
        <v>0</v>
      </c>
      <c r="V295">
        <v>0</v>
      </c>
      <c r="W295">
        <v>0</v>
      </c>
      <c r="X295">
        <v>0</v>
      </c>
      <c r="Y295"/>
      <c r="Z295"/>
      <c r="AA295"/>
      <c r="AB295" t="s">
        <v>15</v>
      </c>
      <c r="AC295" t="s">
        <v>15</v>
      </c>
      <c r="AD295" t="s">
        <v>15</v>
      </c>
      <c r="AE295" t="s">
        <v>15</v>
      </c>
      <c r="AF295"/>
      <c r="AG295">
        <f>Table3[[#This Row],[Goal targeted]]*Table3[[#This Row],[Scored]]*2+Table3[[#This Row],[1pt - Scored]]*1+Table3[[#This Row],[2pt - Scored]]*2+Table3[[#This Row],[3pt - Scored]]*3+Table3[[#This Row],[Scored2]]*10</f>
        <v>0</v>
      </c>
      <c r="AH295"/>
      <c r="AI295"/>
    </row>
    <row r="296" spans="1:35" hidden="1">
      <c r="A296">
        <v>971</v>
      </c>
      <c r="B296">
        <v>66</v>
      </c>
      <c r="C296" t="s">
        <v>45</v>
      </c>
      <c r="D296">
        <v>0</v>
      </c>
      <c r="E296"/>
      <c r="F296">
        <v>0</v>
      </c>
      <c r="G296"/>
      <c r="H296"/>
      <c r="I296"/>
      <c r="J296">
        <v>0</v>
      </c>
      <c r="K296">
        <v>0</v>
      </c>
      <c r="L296"/>
      <c r="M296">
        <v>0</v>
      </c>
      <c r="N296">
        <v>0</v>
      </c>
      <c r="O296"/>
      <c r="P296">
        <v>0</v>
      </c>
      <c r="Q296">
        <v>1</v>
      </c>
      <c r="R296">
        <v>0</v>
      </c>
      <c r="S296"/>
      <c r="T296" t="s">
        <v>15</v>
      </c>
      <c r="U296">
        <v>0</v>
      </c>
      <c r="V296">
        <v>5</v>
      </c>
      <c r="W296">
        <v>0</v>
      </c>
      <c r="X296">
        <v>0</v>
      </c>
      <c r="Y296">
        <v>3</v>
      </c>
      <c r="Z296">
        <v>4</v>
      </c>
      <c r="AA296">
        <v>2</v>
      </c>
      <c r="AB296" t="s">
        <v>15</v>
      </c>
      <c r="AC296" t="s">
        <v>15</v>
      </c>
      <c r="AD296" t="s">
        <v>14</v>
      </c>
      <c r="AE296" t="s">
        <v>15</v>
      </c>
      <c r="AF296" t="s">
        <v>290</v>
      </c>
      <c r="AG296">
        <f>Table3[[#This Row],[Goal targeted]]*Table3[[#This Row],[Scored]]*2+Table3[[#This Row],[1pt - Scored]]*1+Table3[[#This Row],[2pt - Scored]]*2+Table3[[#This Row],[3pt - Scored]]*3+Table3[[#This Row],[Scored2]]*10</f>
        <v>0</v>
      </c>
      <c r="AH296"/>
      <c r="AI296"/>
    </row>
    <row r="297" spans="1:35" hidden="1">
      <c r="A297">
        <v>4047</v>
      </c>
      <c r="B297">
        <v>18</v>
      </c>
      <c r="C297" t="s">
        <v>45</v>
      </c>
      <c r="D297">
        <v>0</v>
      </c>
      <c r="E297">
        <f>Table3[[#This Row],[Missed]]+Table3[[#This Row],[Scored]]</f>
        <v>0</v>
      </c>
      <c r="F297">
        <v>0</v>
      </c>
      <c r="G297"/>
      <c r="H297">
        <v>0</v>
      </c>
      <c r="I297">
        <f>Table3[[#This Row],[1pt - Missed]]+Table3[[#This Row],[1pt - Scored]]</f>
        <v>0</v>
      </c>
      <c r="J297">
        <v>0</v>
      </c>
      <c r="K297">
        <v>0</v>
      </c>
      <c r="L297">
        <f>Table3[[#This Row],[1pt - Missed]]+Table3[[#This Row],[1pt - Scored]]</f>
        <v>0</v>
      </c>
      <c r="M297">
        <v>0</v>
      </c>
      <c r="N297">
        <v>0</v>
      </c>
      <c r="O297">
        <f>Table3[[#This Row],[3pt - Missed]]+Table3[[#This Row],[3pt - Scored]]</f>
        <v>0</v>
      </c>
      <c r="P297">
        <v>0</v>
      </c>
      <c r="Q297">
        <v>0</v>
      </c>
      <c r="R297">
        <v>0</v>
      </c>
      <c r="S297">
        <v>0</v>
      </c>
      <c r="T297" t="s">
        <v>15</v>
      </c>
      <c r="U297">
        <v>0</v>
      </c>
      <c r="V297">
        <v>1</v>
      </c>
      <c r="W297">
        <v>1</v>
      </c>
      <c r="X297">
        <v>0</v>
      </c>
      <c r="Y297">
        <v>1</v>
      </c>
      <c r="Z297">
        <v>1</v>
      </c>
      <c r="AA297">
        <v>1</v>
      </c>
      <c r="AB297" t="s">
        <v>15</v>
      </c>
      <c r="AC297" t="s">
        <v>15</v>
      </c>
      <c r="AD297" t="s">
        <v>15</v>
      </c>
      <c r="AE297" t="s">
        <v>15</v>
      </c>
      <c r="AF297"/>
      <c r="AG297">
        <f>Table3[[#This Row],[Goal targeted]]*Table3[[#This Row],[Scored]]*2+Table3[[#This Row],[1pt - Scored]]*1+Table3[[#This Row],[2pt - Scored]]*2+Table3[[#This Row],[3pt - Scored]]*3+Table3[[#This Row],[Scored2]]*10</f>
        <v>0</v>
      </c>
      <c r="AH297"/>
      <c r="AI297"/>
    </row>
    <row r="298" spans="1:35" hidden="1">
      <c r="A298">
        <v>2144</v>
      </c>
      <c r="B298">
        <v>32</v>
      </c>
      <c r="C298" t="s">
        <v>45</v>
      </c>
      <c r="D298">
        <v>0</v>
      </c>
      <c r="E298">
        <f>Table3[[#This Row],[Missed]]+Table3[[#This Row],[Scored]]</f>
        <v>0</v>
      </c>
      <c r="F298">
        <v>0</v>
      </c>
      <c r="G298"/>
      <c r="H298">
        <v>0</v>
      </c>
      <c r="I298">
        <f>Table3[[#This Row],[1pt - Missed]]+Table3[[#This Row],[1pt - Scored]]</f>
        <v>0</v>
      </c>
      <c r="J298">
        <v>0</v>
      </c>
      <c r="K298">
        <v>0</v>
      </c>
      <c r="L298">
        <f>Table3[[#This Row],[1pt - Missed]]+Table3[[#This Row],[1pt - Scored]]</f>
        <v>0</v>
      </c>
      <c r="M298">
        <v>0</v>
      </c>
      <c r="N298">
        <v>0</v>
      </c>
      <c r="O298">
        <f>Table3[[#This Row],[3pt - Missed]]+Table3[[#This Row],[3pt - Scored]]</f>
        <v>0</v>
      </c>
      <c r="P298">
        <v>0</v>
      </c>
      <c r="Q298">
        <v>0</v>
      </c>
      <c r="R298">
        <v>0</v>
      </c>
      <c r="S298">
        <v>0</v>
      </c>
      <c r="T298"/>
      <c r="U298">
        <v>0</v>
      </c>
      <c r="V298">
        <v>0</v>
      </c>
      <c r="W298">
        <v>0</v>
      </c>
      <c r="X298">
        <v>0</v>
      </c>
      <c r="Y298"/>
      <c r="Z298"/>
      <c r="AA298"/>
      <c r="AB298" t="s">
        <v>15</v>
      </c>
      <c r="AC298" t="s">
        <v>15</v>
      </c>
      <c r="AD298" t="s">
        <v>15</v>
      </c>
      <c r="AE298" t="s">
        <v>15</v>
      </c>
      <c r="AF298"/>
      <c r="AG298">
        <f>Table3[[#This Row],[Goal targeted]]*Table3[[#This Row],[Scored]]*2+Table3[[#This Row],[1pt - Scored]]*1+Table3[[#This Row],[2pt - Scored]]*2+Table3[[#This Row],[3pt - Scored]]*3+Table3[[#This Row],[Scored2]]*10</f>
        <v>0</v>
      </c>
      <c r="AH298"/>
      <c r="AI298"/>
    </row>
    <row r="299" spans="1:35" hidden="1">
      <c r="A299">
        <v>3482</v>
      </c>
      <c r="B299">
        <v>1</v>
      </c>
      <c r="C299" t="s">
        <v>45</v>
      </c>
      <c r="D299">
        <v>0</v>
      </c>
      <c r="E299">
        <f>Table3[[#This Row],[Missed]]+Table3[[#This Row],[Scored]]</f>
        <v>0</v>
      </c>
      <c r="F299">
        <v>0</v>
      </c>
      <c r="G299"/>
      <c r="H299">
        <v>0</v>
      </c>
      <c r="I299">
        <f>Table3[[#This Row],[1pt - Missed]]+Table3[[#This Row],[1pt - Scored]]</f>
        <v>0</v>
      </c>
      <c r="J299">
        <v>0</v>
      </c>
      <c r="K299">
        <v>0</v>
      </c>
      <c r="L299">
        <f>Table3[[#This Row],[1pt - Missed]]+Table3[[#This Row],[1pt - Scored]]</f>
        <v>0</v>
      </c>
      <c r="M299">
        <v>0</v>
      </c>
      <c r="N299">
        <v>0</v>
      </c>
      <c r="O299">
        <f>Table3[[#This Row],[3pt - Missed]]+Table3[[#This Row],[3pt - Scored]]</f>
        <v>0</v>
      </c>
      <c r="P299">
        <v>0</v>
      </c>
      <c r="Q299">
        <v>0</v>
      </c>
      <c r="R299">
        <v>0</v>
      </c>
      <c r="S299">
        <v>0</v>
      </c>
      <c r="T299" t="s">
        <v>15</v>
      </c>
      <c r="U299">
        <v>0</v>
      </c>
      <c r="V299">
        <v>0</v>
      </c>
      <c r="W299">
        <v>0</v>
      </c>
      <c r="X299">
        <v>0</v>
      </c>
      <c r="Y299"/>
      <c r="Z299"/>
      <c r="AA299"/>
      <c r="AB299" t="s">
        <v>15</v>
      </c>
      <c r="AC299" t="s">
        <v>15</v>
      </c>
      <c r="AD299" t="s">
        <v>14</v>
      </c>
      <c r="AE299" t="s">
        <v>15</v>
      </c>
      <c r="AF299" t="s">
        <v>63</v>
      </c>
      <c r="AG299">
        <f>Table3[[#This Row],[Goal targeted]]*Table3[[#This Row],[Scored]]*2+Table3[[#This Row],[1pt - Scored]]*1+Table3[[#This Row],[2pt - Scored]]*2+Table3[[#This Row],[3pt - Scored]]*3+Table3[[#This Row],[Scored2]]*10</f>
        <v>0</v>
      </c>
      <c r="AH299"/>
      <c r="AI299"/>
    </row>
    <row r="300" spans="1:35" hidden="1">
      <c r="A300">
        <v>2135</v>
      </c>
      <c r="B300">
        <v>2</v>
      </c>
      <c r="C300" t="s">
        <v>44</v>
      </c>
      <c r="D300">
        <v>0</v>
      </c>
      <c r="E300">
        <f>Table3[[#This Row],[Missed]]+Table3[[#This Row],[Scored]]</f>
        <v>0</v>
      </c>
      <c r="F300">
        <v>0</v>
      </c>
      <c r="G300"/>
      <c r="H300">
        <v>0</v>
      </c>
      <c r="I300">
        <f>Table3[[#This Row],[1pt - Missed]]+Table3[[#This Row],[1pt - Scored]]</f>
        <v>0</v>
      </c>
      <c r="J300">
        <v>0</v>
      </c>
      <c r="K300">
        <v>0</v>
      </c>
      <c r="L300">
        <f>Table3[[#This Row],[1pt - Missed]]+Table3[[#This Row],[1pt - Scored]]</f>
        <v>0</v>
      </c>
      <c r="M300">
        <v>0</v>
      </c>
      <c r="N300">
        <v>0</v>
      </c>
      <c r="O300">
        <f>Table3[[#This Row],[3pt - Missed]]+Table3[[#This Row],[3pt - Scored]]</f>
        <v>0</v>
      </c>
      <c r="P300">
        <v>0</v>
      </c>
      <c r="Q300">
        <v>0</v>
      </c>
      <c r="R300">
        <v>0</v>
      </c>
      <c r="S300">
        <v>0</v>
      </c>
      <c r="T300"/>
      <c r="U300">
        <v>0</v>
      </c>
      <c r="V300">
        <v>0</v>
      </c>
      <c r="W300">
        <v>0</v>
      </c>
      <c r="X300">
        <v>0</v>
      </c>
      <c r="Y300">
        <v>2</v>
      </c>
      <c r="Z300">
        <v>4</v>
      </c>
      <c r="AA300">
        <v>1</v>
      </c>
      <c r="AB300" t="s">
        <v>15</v>
      </c>
      <c r="AC300" t="s">
        <v>15</v>
      </c>
      <c r="AD300" t="s">
        <v>15</v>
      </c>
      <c r="AE300" t="s">
        <v>15</v>
      </c>
      <c r="AF300"/>
      <c r="AG300">
        <f>Table3[[#This Row],[Goal targeted]]*Table3[[#This Row],[Scored]]*2+Table3[[#This Row],[1pt - Scored]]*1+Table3[[#This Row],[2pt - Scored]]*2+Table3[[#This Row],[3pt - Scored]]*3+Table3[[#This Row],[Scored2]]*10</f>
        <v>0</v>
      </c>
      <c r="AH300">
        <v>4.5</v>
      </c>
      <c r="AI300">
        <f ca="1">AVERAGE(AG300:OFFSET(AG300, COUNTIF(A:A, $A300)-1, 0))</f>
        <v>0</v>
      </c>
    </row>
    <row r="301" spans="1:35" hidden="1">
      <c r="A301">
        <v>2473</v>
      </c>
      <c r="B301">
        <v>4</v>
      </c>
      <c r="C301" t="s">
        <v>44</v>
      </c>
      <c r="D301">
        <v>0</v>
      </c>
      <c r="E301">
        <f>Table3[[#This Row],[Missed]]+Table3[[#This Row],[Scored]]</f>
        <v>0</v>
      </c>
      <c r="F301">
        <v>0</v>
      </c>
      <c r="G301"/>
      <c r="H301">
        <v>0</v>
      </c>
      <c r="I301">
        <f>Table3[[#This Row],[1pt - Missed]]+Table3[[#This Row],[1pt - Scored]]</f>
        <v>0</v>
      </c>
      <c r="J301">
        <v>0</v>
      </c>
      <c r="K301">
        <v>0</v>
      </c>
      <c r="L301">
        <f>Table3[[#This Row],[1pt - Missed]]+Table3[[#This Row],[1pt - Scored]]</f>
        <v>0</v>
      </c>
      <c r="M301">
        <v>0</v>
      </c>
      <c r="N301">
        <v>0</v>
      </c>
      <c r="O301">
        <f>Table3[[#This Row],[3pt - Missed]]+Table3[[#This Row],[3pt - Scored]]</f>
        <v>0</v>
      </c>
      <c r="P301">
        <v>0</v>
      </c>
      <c r="Q301">
        <v>1</v>
      </c>
      <c r="R301">
        <v>0</v>
      </c>
      <c r="S301">
        <v>0</v>
      </c>
      <c r="T301"/>
      <c r="U301">
        <v>0</v>
      </c>
      <c r="V301">
        <v>0</v>
      </c>
      <c r="W301">
        <v>0</v>
      </c>
      <c r="X301">
        <v>0</v>
      </c>
      <c r="Y301"/>
      <c r="Z301">
        <v>1</v>
      </c>
      <c r="AA301">
        <v>2</v>
      </c>
      <c r="AB301" t="s">
        <v>15</v>
      </c>
      <c r="AC301" t="s">
        <v>15</v>
      </c>
      <c r="AD301" t="s">
        <v>15</v>
      </c>
      <c r="AE301" t="s">
        <v>15</v>
      </c>
      <c r="AF301" t="s">
        <v>62</v>
      </c>
      <c r="AG301">
        <f>Table3[[#This Row],[Goal targeted]]*Table3[[#This Row],[Scored]]*2+Table3[[#This Row],[1pt - Scored]]*1+Table3[[#This Row],[2pt - Scored]]*2+Table3[[#This Row],[3pt - Scored]]*3+Table3[[#This Row],[Scored2]]*10</f>
        <v>0</v>
      </c>
      <c r="AH301">
        <v>2</v>
      </c>
      <c r="AI301">
        <f ca="1">AVERAGE(AG301:OFFSET(AG301, COUNTIF(A:A, $A301)-1, 0))</f>
        <v>0</v>
      </c>
    </row>
    <row r="302" spans="1:35" hidden="1">
      <c r="A302">
        <v>3022</v>
      </c>
      <c r="B302">
        <v>6</v>
      </c>
      <c r="C302" t="s">
        <v>45</v>
      </c>
      <c r="D302">
        <v>0</v>
      </c>
      <c r="E302">
        <f>Table3[[#This Row],[Missed]]+Table3[[#This Row],[Scored]]</f>
        <v>0</v>
      </c>
      <c r="F302">
        <v>0</v>
      </c>
      <c r="G302"/>
      <c r="H302">
        <v>0</v>
      </c>
      <c r="I302">
        <f>Table3[[#This Row],[1pt - Missed]]+Table3[[#This Row],[1pt - Scored]]</f>
        <v>0</v>
      </c>
      <c r="J302">
        <v>0</v>
      </c>
      <c r="K302">
        <v>0</v>
      </c>
      <c r="L302">
        <f>Table3[[#This Row],[1pt - Missed]]+Table3[[#This Row],[1pt - Scored]]</f>
        <v>0</v>
      </c>
      <c r="M302">
        <v>0</v>
      </c>
      <c r="N302">
        <v>0</v>
      </c>
      <c r="O302">
        <f>Table3[[#This Row],[3pt - Missed]]+Table3[[#This Row],[3pt - Scored]]</f>
        <v>0</v>
      </c>
      <c r="P302">
        <v>0</v>
      </c>
      <c r="Q302">
        <v>0</v>
      </c>
      <c r="R302">
        <v>0</v>
      </c>
      <c r="S302">
        <v>0</v>
      </c>
      <c r="T302" t="s">
        <v>15</v>
      </c>
      <c r="U302">
        <v>0</v>
      </c>
      <c r="V302">
        <v>0</v>
      </c>
      <c r="W302">
        <v>0</v>
      </c>
      <c r="X302">
        <v>0</v>
      </c>
      <c r="Y302"/>
      <c r="Z302"/>
      <c r="AA302"/>
      <c r="AB302" t="s">
        <v>15</v>
      </c>
      <c r="AC302" t="s">
        <v>15</v>
      </c>
      <c r="AD302" t="s">
        <v>15</v>
      </c>
      <c r="AE302" t="s">
        <v>15</v>
      </c>
      <c r="AF302" t="s">
        <v>81</v>
      </c>
      <c r="AG302">
        <f>Table3[[#This Row],[Goal targeted]]*Table3[[#This Row],[Scored]]*2+Table3[[#This Row],[1pt - Scored]]*1+Table3[[#This Row],[2pt - Scored]]*2+Table3[[#This Row],[3pt - Scored]]*3+Table3[[#This Row],[Scored2]]*10</f>
        <v>0</v>
      </c>
      <c r="AH302">
        <v>1.5</v>
      </c>
      <c r="AI302">
        <f ca="1">AVERAGE(AG302:OFFSET(AG302, COUNTIF(A:A, $A302)-1, 0))</f>
        <v>0</v>
      </c>
    </row>
    <row r="303" spans="1:35" hidden="1">
      <c r="A303">
        <v>4047</v>
      </c>
      <c r="B303">
        <v>7</v>
      </c>
      <c r="C303" t="s">
        <v>45</v>
      </c>
      <c r="D303">
        <v>0</v>
      </c>
      <c r="E303">
        <f>Table3[[#This Row],[Missed]]+Table3[[#This Row],[Scored]]</f>
        <v>0</v>
      </c>
      <c r="F303">
        <v>0</v>
      </c>
      <c r="G303"/>
      <c r="H303">
        <v>0</v>
      </c>
      <c r="I303">
        <f>Table3[[#This Row],[1pt - Missed]]+Table3[[#This Row],[1pt - Scored]]</f>
        <v>0</v>
      </c>
      <c r="J303">
        <v>0</v>
      </c>
      <c r="K303">
        <v>0</v>
      </c>
      <c r="L303">
        <f>Table3[[#This Row],[1pt - Missed]]+Table3[[#This Row],[1pt - Scored]]</f>
        <v>0</v>
      </c>
      <c r="M303">
        <v>0</v>
      </c>
      <c r="N303">
        <v>0</v>
      </c>
      <c r="O303">
        <f>Table3[[#This Row],[3pt - Missed]]+Table3[[#This Row],[3pt - Scored]]</f>
        <v>0</v>
      </c>
      <c r="P303">
        <v>0</v>
      </c>
      <c r="Q303">
        <v>0</v>
      </c>
      <c r="R303">
        <v>0</v>
      </c>
      <c r="S303">
        <v>0</v>
      </c>
      <c r="T303" t="s">
        <v>15</v>
      </c>
      <c r="U303">
        <v>0</v>
      </c>
      <c r="V303">
        <v>0</v>
      </c>
      <c r="W303">
        <v>0</v>
      </c>
      <c r="X303">
        <v>0</v>
      </c>
      <c r="Y303"/>
      <c r="Z303"/>
      <c r="AA303">
        <v>1</v>
      </c>
      <c r="AB303" t="s">
        <v>15</v>
      </c>
      <c r="AC303" t="s">
        <v>15</v>
      </c>
      <c r="AD303" t="s">
        <v>15</v>
      </c>
      <c r="AE303" t="s">
        <v>15</v>
      </c>
      <c r="AF303" t="s">
        <v>82</v>
      </c>
      <c r="AG303">
        <f>Table3[[#This Row],[Goal targeted]]*Table3[[#This Row],[Scored]]*2+Table3[[#This Row],[1pt - Scored]]*1+Table3[[#This Row],[2pt - Scored]]*2+Table3[[#This Row],[3pt - Scored]]*3+Table3[[#This Row],[Scored2]]*10</f>
        <v>0</v>
      </c>
      <c r="AH303">
        <v>0</v>
      </c>
      <c r="AI303">
        <f ca="1">AVERAGE(AG303:OFFSET(AG303, COUNTIF(A:A, $A303)-1, 0))</f>
        <v>0</v>
      </c>
    </row>
    <row r="304" spans="1:35" hidden="1">
      <c r="A304">
        <v>148</v>
      </c>
      <c r="B304">
        <v>29</v>
      </c>
      <c r="C304" t="s">
        <v>9</v>
      </c>
      <c r="D304">
        <v>0</v>
      </c>
      <c r="E304">
        <f>Table3[[#This Row],[Missed]]+Table3[[#This Row],[Scored]]</f>
        <v>0</v>
      </c>
      <c r="F304">
        <v>0</v>
      </c>
      <c r="G304"/>
      <c r="H304">
        <v>0</v>
      </c>
      <c r="I304">
        <f>Table3[[#This Row],[1pt - Missed]]+Table3[[#This Row],[1pt - Scored]]</f>
        <v>0</v>
      </c>
      <c r="J304">
        <v>0</v>
      </c>
      <c r="K304">
        <v>0</v>
      </c>
      <c r="L304">
        <f>Table3[[#This Row],[1pt - Missed]]+Table3[[#This Row],[1pt - Scored]]</f>
        <v>0</v>
      </c>
      <c r="M304">
        <v>0</v>
      </c>
      <c r="N304">
        <v>0</v>
      </c>
      <c r="O304">
        <f>Table3[[#This Row],[3pt - Missed]]+Table3[[#This Row],[3pt - Scored]]</f>
        <v>0</v>
      </c>
      <c r="P304">
        <v>0</v>
      </c>
      <c r="Q304">
        <v>0</v>
      </c>
      <c r="R304">
        <v>0</v>
      </c>
      <c r="S304">
        <v>0</v>
      </c>
      <c r="T304"/>
      <c r="U304">
        <v>0</v>
      </c>
      <c r="V304">
        <v>0</v>
      </c>
      <c r="W304">
        <v>0</v>
      </c>
      <c r="X304">
        <v>0</v>
      </c>
      <c r="Y304"/>
      <c r="Z304"/>
      <c r="AA304"/>
      <c r="AB304" t="s">
        <v>15</v>
      </c>
      <c r="AC304" t="s">
        <v>15</v>
      </c>
      <c r="AD304" t="s">
        <v>15</v>
      </c>
      <c r="AE304" t="s">
        <v>15</v>
      </c>
      <c r="AF304"/>
      <c r="AG304">
        <f>Table3[[#This Row],[Goal targeted]]*Table3[[#This Row],[Scored]]*2+Table3[[#This Row],[1pt - Scored]]*1+Table3[[#This Row],[2pt - Scored]]*2+Table3[[#This Row],[3pt - Scored]]*3+Table3[[#This Row],[Scored2]]*10</f>
        <v>0</v>
      </c>
      <c r="AH304"/>
      <c r="AI304"/>
    </row>
    <row r="305" spans="1:35" hidden="1">
      <c r="A305">
        <v>4186</v>
      </c>
      <c r="B305">
        <v>11</v>
      </c>
      <c r="C305" t="s">
        <v>44</v>
      </c>
      <c r="D305">
        <v>0</v>
      </c>
      <c r="E305">
        <f>Table3[[#This Row],[Missed]]+Table3[[#This Row],[Scored]]</f>
        <v>0</v>
      </c>
      <c r="F305">
        <v>0</v>
      </c>
      <c r="G305"/>
      <c r="H305">
        <v>0</v>
      </c>
      <c r="I305">
        <f>Table3[[#This Row],[1pt - Missed]]+Table3[[#This Row],[1pt - Scored]]</f>
        <v>0</v>
      </c>
      <c r="J305">
        <v>0</v>
      </c>
      <c r="K305">
        <v>0</v>
      </c>
      <c r="L305">
        <f>Table3[[#This Row],[1pt - Missed]]+Table3[[#This Row],[1pt - Scored]]</f>
        <v>0</v>
      </c>
      <c r="M305">
        <v>0</v>
      </c>
      <c r="N305">
        <v>0</v>
      </c>
      <c r="O305">
        <f>Table3[[#This Row],[3pt - Missed]]+Table3[[#This Row],[3pt - Scored]]</f>
        <v>0</v>
      </c>
      <c r="P305">
        <v>0</v>
      </c>
      <c r="Q305">
        <v>0</v>
      </c>
      <c r="R305">
        <v>0</v>
      </c>
      <c r="S305">
        <v>0</v>
      </c>
      <c r="T305" t="s">
        <v>15</v>
      </c>
      <c r="U305">
        <v>0</v>
      </c>
      <c r="V305">
        <v>0</v>
      </c>
      <c r="W305">
        <v>0</v>
      </c>
      <c r="X305">
        <v>0</v>
      </c>
      <c r="Y305"/>
      <c r="Z305">
        <v>1</v>
      </c>
      <c r="AA305"/>
      <c r="AB305" t="s">
        <v>15</v>
      </c>
      <c r="AC305" t="s">
        <v>15</v>
      </c>
      <c r="AD305" t="s">
        <v>15</v>
      </c>
      <c r="AE305" t="s">
        <v>15</v>
      </c>
      <c r="AF305" t="s">
        <v>93</v>
      </c>
      <c r="AG305">
        <f>Table3[[#This Row],[Goal targeted]]*Table3[[#This Row],[Scored]]*2+Table3[[#This Row],[1pt - Scored]]*1+Table3[[#This Row],[2pt - Scored]]*2+Table3[[#This Row],[3pt - Scored]]*3+Table3[[#This Row],[Scored2]]*10</f>
        <v>0</v>
      </c>
      <c r="AH305"/>
      <c r="AI305"/>
    </row>
    <row r="306" spans="1:35" hidden="1">
      <c r="A306">
        <v>3022</v>
      </c>
      <c r="B306">
        <v>13</v>
      </c>
      <c r="C306" t="s">
        <v>44</v>
      </c>
      <c r="D306">
        <v>0</v>
      </c>
      <c r="E306">
        <f>Table3[[#This Row],[Missed]]+Table3[[#This Row],[Scored]]</f>
        <v>0</v>
      </c>
      <c r="F306">
        <v>0</v>
      </c>
      <c r="G306"/>
      <c r="H306">
        <v>0</v>
      </c>
      <c r="I306">
        <f>Table3[[#This Row],[1pt - Missed]]+Table3[[#This Row],[1pt - Scored]]</f>
        <v>0</v>
      </c>
      <c r="J306">
        <v>0</v>
      </c>
      <c r="K306">
        <v>0</v>
      </c>
      <c r="L306">
        <f>Table3[[#This Row],[1pt - Missed]]+Table3[[#This Row],[1pt - Scored]]</f>
        <v>0</v>
      </c>
      <c r="M306">
        <v>0</v>
      </c>
      <c r="N306">
        <v>0</v>
      </c>
      <c r="O306">
        <f>Table3[[#This Row],[3pt - Missed]]+Table3[[#This Row],[3pt - Scored]]</f>
        <v>0</v>
      </c>
      <c r="P306">
        <v>0</v>
      </c>
      <c r="Q306">
        <v>0</v>
      </c>
      <c r="R306">
        <v>0</v>
      </c>
      <c r="S306">
        <v>0</v>
      </c>
      <c r="T306"/>
      <c r="U306">
        <v>0</v>
      </c>
      <c r="V306">
        <v>0</v>
      </c>
      <c r="W306">
        <v>0</v>
      </c>
      <c r="X306">
        <v>0</v>
      </c>
      <c r="Y306"/>
      <c r="Z306"/>
      <c r="AA306"/>
      <c r="AB306" t="s">
        <v>15</v>
      </c>
      <c r="AC306" t="s">
        <v>15</v>
      </c>
      <c r="AD306" t="s">
        <v>15</v>
      </c>
      <c r="AE306" t="s">
        <v>15</v>
      </c>
      <c r="AF306" t="s">
        <v>71</v>
      </c>
      <c r="AG306">
        <f>Table3[[#This Row],[Goal targeted]]*Table3[[#This Row],[Scored]]*2+Table3[[#This Row],[1pt - Scored]]*1+Table3[[#This Row],[2pt - Scored]]*2+Table3[[#This Row],[3pt - Scored]]*3+Table3[[#This Row],[Scored2]]*10</f>
        <v>0</v>
      </c>
      <c r="AH306"/>
      <c r="AI306"/>
    </row>
    <row r="307" spans="1:35" hidden="1">
      <c r="A307">
        <v>192</v>
      </c>
      <c r="B307">
        <v>3</v>
      </c>
      <c r="C307" t="s">
        <v>45</v>
      </c>
      <c r="D307">
        <v>0</v>
      </c>
      <c r="E307">
        <f>Table3[[#This Row],[Missed]]+Table3[[#This Row],[Scored]]</f>
        <v>0</v>
      </c>
      <c r="F307">
        <v>0</v>
      </c>
      <c r="G307"/>
      <c r="H307">
        <v>0</v>
      </c>
      <c r="I307">
        <f>Table3[[#This Row],[1pt - Missed]]+Table3[[#This Row],[1pt - Scored]]</f>
        <v>0</v>
      </c>
      <c r="J307">
        <v>0</v>
      </c>
      <c r="K307">
        <v>0</v>
      </c>
      <c r="L307">
        <f>Table3[[#This Row],[1pt - Missed]]+Table3[[#This Row],[1pt - Scored]]</f>
        <v>0</v>
      </c>
      <c r="M307">
        <v>0</v>
      </c>
      <c r="N307">
        <v>0</v>
      </c>
      <c r="O307">
        <f>Table3[[#This Row],[3pt - Missed]]+Table3[[#This Row],[3pt - Scored]]</f>
        <v>0</v>
      </c>
      <c r="P307">
        <v>0</v>
      </c>
      <c r="Q307">
        <v>0</v>
      </c>
      <c r="R307">
        <v>0</v>
      </c>
      <c r="S307">
        <v>0</v>
      </c>
      <c r="T307"/>
      <c r="U307">
        <v>0</v>
      </c>
      <c r="V307">
        <v>0</v>
      </c>
      <c r="W307">
        <v>0</v>
      </c>
      <c r="X307">
        <v>0</v>
      </c>
      <c r="Y307"/>
      <c r="Z307"/>
      <c r="AA307"/>
      <c r="AB307" t="s">
        <v>15</v>
      </c>
      <c r="AC307" t="s">
        <v>15</v>
      </c>
      <c r="AD307" t="s">
        <v>15</v>
      </c>
      <c r="AE307" t="s">
        <v>15</v>
      </c>
      <c r="AF307" t="s">
        <v>65</v>
      </c>
      <c r="AG307">
        <f>Table3[[#This Row],[Goal targeted]]*Table3[[#This Row],[Scored]]*2+Table3[[#This Row],[1pt - Scored]]*1+Table3[[#This Row],[2pt - Scored]]*2+Table3[[#This Row],[3pt - Scored]]*3+Table3[[#This Row],[Scored2]]*10</f>
        <v>0</v>
      </c>
      <c r="AH307">
        <v>28.333333333333332</v>
      </c>
      <c r="AI307">
        <f ca="1">AVERAGE(AG307:OFFSET(AG307, COUNTIF(A:A, $A307)-1, 0))</f>
        <v>0</v>
      </c>
    </row>
    <row r="308" spans="1:35" hidden="1">
      <c r="A308">
        <v>4159</v>
      </c>
      <c r="B308">
        <v>17</v>
      </c>
      <c r="C308" t="s">
        <v>9</v>
      </c>
      <c r="D308">
        <v>0</v>
      </c>
      <c r="E308">
        <f>Table3[[#This Row],[Missed]]+Table3[[#This Row],[Scored]]</f>
        <v>0</v>
      </c>
      <c r="F308">
        <v>0</v>
      </c>
      <c r="G308"/>
      <c r="H308">
        <v>0</v>
      </c>
      <c r="I308">
        <f>Table3[[#This Row],[1pt - Missed]]+Table3[[#This Row],[1pt - Scored]]</f>
        <v>0</v>
      </c>
      <c r="J308">
        <v>0</v>
      </c>
      <c r="K308">
        <v>0</v>
      </c>
      <c r="L308">
        <f>Table3[[#This Row],[1pt - Missed]]+Table3[[#This Row],[1pt - Scored]]</f>
        <v>0</v>
      </c>
      <c r="M308">
        <v>0</v>
      </c>
      <c r="N308">
        <v>0</v>
      </c>
      <c r="O308">
        <f>Table3[[#This Row],[3pt - Missed]]+Table3[[#This Row],[3pt - Scored]]</f>
        <v>0</v>
      </c>
      <c r="P308">
        <v>0</v>
      </c>
      <c r="Q308">
        <v>0</v>
      </c>
      <c r="R308">
        <v>0</v>
      </c>
      <c r="S308">
        <v>0</v>
      </c>
      <c r="T308"/>
      <c r="U308">
        <v>0</v>
      </c>
      <c r="V308">
        <v>0</v>
      </c>
      <c r="W308">
        <v>0</v>
      </c>
      <c r="X308">
        <v>0</v>
      </c>
      <c r="Y308"/>
      <c r="Z308"/>
      <c r="AA308"/>
      <c r="AB308" t="s">
        <v>15</v>
      </c>
      <c r="AC308" t="s">
        <v>14</v>
      </c>
      <c r="AD308" t="s">
        <v>15</v>
      </c>
      <c r="AE308" t="s">
        <v>15</v>
      </c>
      <c r="AF308" t="s">
        <v>117</v>
      </c>
      <c r="AG308">
        <f>Table3[[#This Row],[Goal targeted]]*Table3[[#This Row],[Scored]]*2+Table3[[#This Row],[1pt - Scored]]*1+Table3[[#This Row],[2pt - Scored]]*2+Table3[[#This Row],[3pt - Scored]]*3+Table3[[#This Row],[Scored2]]*10</f>
        <v>0</v>
      </c>
      <c r="AH308"/>
      <c r="AI308"/>
    </row>
    <row r="309" spans="1:35" hidden="1">
      <c r="A309">
        <v>3482</v>
      </c>
      <c r="B309">
        <v>18</v>
      </c>
      <c r="C309" t="s">
        <v>43</v>
      </c>
      <c r="D309">
        <v>0</v>
      </c>
      <c r="E309">
        <f>Table3[[#This Row],[Missed]]+Table3[[#This Row],[Scored]]</f>
        <v>0</v>
      </c>
      <c r="F309">
        <v>0</v>
      </c>
      <c r="G309"/>
      <c r="H309">
        <v>0</v>
      </c>
      <c r="I309">
        <f>Table3[[#This Row],[1pt - Missed]]+Table3[[#This Row],[1pt - Scored]]</f>
        <v>0</v>
      </c>
      <c r="J309">
        <v>0</v>
      </c>
      <c r="K309">
        <v>0</v>
      </c>
      <c r="L309">
        <f>Table3[[#This Row],[1pt - Missed]]+Table3[[#This Row],[1pt - Scored]]</f>
        <v>0</v>
      </c>
      <c r="M309">
        <v>0</v>
      </c>
      <c r="N309">
        <v>0</v>
      </c>
      <c r="O309">
        <f>Table3[[#This Row],[3pt - Missed]]+Table3[[#This Row],[3pt - Scored]]</f>
        <v>0</v>
      </c>
      <c r="P309">
        <v>0</v>
      </c>
      <c r="Q309">
        <v>0</v>
      </c>
      <c r="R309">
        <v>0</v>
      </c>
      <c r="S309">
        <v>0</v>
      </c>
      <c r="T309"/>
      <c r="U309">
        <v>0</v>
      </c>
      <c r="V309">
        <v>0</v>
      </c>
      <c r="W309">
        <v>0</v>
      </c>
      <c r="X309">
        <v>0</v>
      </c>
      <c r="Y309">
        <v>2</v>
      </c>
      <c r="Z309">
        <v>1</v>
      </c>
      <c r="AA309">
        <v>2</v>
      </c>
      <c r="AB309" t="s">
        <v>15</v>
      </c>
      <c r="AC309" t="s">
        <v>15</v>
      </c>
      <c r="AD309" t="s">
        <v>15</v>
      </c>
      <c r="AE309" t="s">
        <v>15</v>
      </c>
      <c r="AF309" t="s">
        <v>122</v>
      </c>
      <c r="AG309">
        <f>Table3[[#This Row],[Goal targeted]]*Table3[[#This Row],[Scored]]*2+Table3[[#This Row],[1pt - Scored]]*1+Table3[[#This Row],[2pt - Scored]]*2+Table3[[#This Row],[3pt - Scored]]*3+Table3[[#This Row],[Scored2]]*10</f>
        <v>0</v>
      </c>
      <c r="AH309"/>
      <c r="AI309"/>
    </row>
    <row r="310" spans="1:35" hidden="1">
      <c r="A310">
        <v>4255</v>
      </c>
      <c r="B310">
        <v>19</v>
      </c>
      <c r="C310" t="s">
        <v>44</v>
      </c>
      <c r="D310">
        <v>0</v>
      </c>
      <c r="E310">
        <f>Table3[[#This Row],[Missed]]+Table3[[#This Row],[Scored]]</f>
        <v>0</v>
      </c>
      <c r="F310">
        <v>0</v>
      </c>
      <c r="G310"/>
      <c r="H310">
        <v>0</v>
      </c>
      <c r="I310">
        <f>Table3[[#This Row],[1pt - Missed]]+Table3[[#This Row],[1pt - Scored]]</f>
        <v>0</v>
      </c>
      <c r="J310">
        <v>0</v>
      </c>
      <c r="K310">
        <v>0</v>
      </c>
      <c r="L310">
        <f>Table3[[#This Row],[1pt - Missed]]+Table3[[#This Row],[1pt - Scored]]</f>
        <v>0</v>
      </c>
      <c r="M310">
        <v>0</v>
      </c>
      <c r="N310">
        <v>0</v>
      </c>
      <c r="O310">
        <f>Table3[[#This Row],[3pt - Missed]]+Table3[[#This Row],[3pt - Scored]]</f>
        <v>0</v>
      </c>
      <c r="P310">
        <v>0</v>
      </c>
      <c r="Q310">
        <v>0</v>
      </c>
      <c r="R310">
        <v>0</v>
      </c>
      <c r="S310">
        <v>0</v>
      </c>
      <c r="T310" t="s">
        <v>15</v>
      </c>
      <c r="U310">
        <v>0</v>
      </c>
      <c r="V310">
        <v>0</v>
      </c>
      <c r="W310">
        <v>0</v>
      </c>
      <c r="X310">
        <v>0</v>
      </c>
      <c r="Y310"/>
      <c r="Z310"/>
      <c r="AA310"/>
      <c r="AB310" t="s">
        <v>15</v>
      </c>
      <c r="AC310" t="s">
        <v>15</v>
      </c>
      <c r="AD310" t="s">
        <v>15</v>
      </c>
      <c r="AE310" t="s">
        <v>15</v>
      </c>
      <c r="AF310" t="s">
        <v>124</v>
      </c>
      <c r="AG310">
        <f>Table3[[#This Row],[Goal targeted]]*Table3[[#This Row],[Scored]]*2+Table3[[#This Row],[1pt - Scored]]*1+Table3[[#This Row],[2pt - Scored]]*2+Table3[[#This Row],[3pt - Scored]]*3+Table3[[#This Row],[Scored2]]*10</f>
        <v>0</v>
      </c>
      <c r="AH310"/>
      <c r="AI310"/>
    </row>
    <row r="311" spans="1:35" hidden="1">
      <c r="A311">
        <v>649</v>
      </c>
      <c r="B311">
        <v>21</v>
      </c>
      <c r="C311" t="s">
        <v>42</v>
      </c>
      <c r="D311">
        <v>0</v>
      </c>
      <c r="E311">
        <f>Table3[[#This Row],[Missed]]+Table3[[#This Row],[Scored]]</f>
        <v>0</v>
      </c>
      <c r="F311">
        <v>0</v>
      </c>
      <c r="G311"/>
      <c r="H311">
        <v>0</v>
      </c>
      <c r="I311">
        <f>Table3[[#This Row],[1pt - Missed]]+Table3[[#This Row],[1pt - Scored]]</f>
        <v>0</v>
      </c>
      <c r="J311">
        <v>0</v>
      </c>
      <c r="K311">
        <v>0</v>
      </c>
      <c r="L311">
        <f>Table3[[#This Row],[1pt - Missed]]+Table3[[#This Row],[1pt - Scored]]</f>
        <v>0</v>
      </c>
      <c r="M311">
        <v>0</v>
      </c>
      <c r="N311">
        <v>0</v>
      </c>
      <c r="O311">
        <f>Table3[[#This Row],[3pt - Missed]]+Table3[[#This Row],[3pt - Scored]]</f>
        <v>0</v>
      </c>
      <c r="P311">
        <v>0</v>
      </c>
      <c r="Q311">
        <v>0</v>
      </c>
      <c r="R311">
        <v>0</v>
      </c>
      <c r="S311">
        <v>0</v>
      </c>
      <c r="T311"/>
      <c r="U311">
        <v>0</v>
      </c>
      <c r="V311">
        <v>0</v>
      </c>
      <c r="W311">
        <v>0</v>
      </c>
      <c r="X311">
        <v>0</v>
      </c>
      <c r="Y311"/>
      <c r="Z311"/>
      <c r="AA311"/>
      <c r="AB311" t="s">
        <v>15</v>
      </c>
      <c r="AC311" t="s">
        <v>15</v>
      </c>
      <c r="AD311" t="s">
        <v>15</v>
      </c>
      <c r="AE311" t="s">
        <v>15</v>
      </c>
      <c r="AF311" t="s">
        <v>131</v>
      </c>
      <c r="AG311">
        <f>Table3[[#This Row],[Goal targeted]]*Table3[[#This Row],[Scored]]*2+Table3[[#This Row],[1pt - Scored]]*1+Table3[[#This Row],[2pt - Scored]]*2+Table3[[#This Row],[3pt - Scored]]*3+Table3[[#This Row],[Scored2]]*10</f>
        <v>0</v>
      </c>
      <c r="AH311"/>
      <c r="AI311"/>
    </row>
    <row r="312" spans="1:35" hidden="1">
      <c r="A312">
        <v>2135</v>
      </c>
      <c r="B312">
        <v>21</v>
      </c>
      <c r="C312" t="s">
        <v>45</v>
      </c>
      <c r="D312">
        <v>0</v>
      </c>
      <c r="E312">
        <f>Table3[[#This Row],[Missed]]+Table3[[#This Row],[Scored]]</f>
        <v>0</v>
      </c>
      <c r="F312">
        <v>0</v>
      </c>
      <c r="G312"/>
      <c r="H312">
        <v>0</v>
      </c>
      <c r="I312">
        <f>Table3[[#This Row],[1pt - Missed]]+Table3[[#This Row],[1pt - Scored]]</f>
        <v>0</v>
      </c>
      <c r="J312">
        <v>0</v>
      </c>
      <c r="K312">
        <v>0</v>
      </c>
      <c r="L312">
        <f>Table3[[#This Row],[1pt - Missed]]+Table3[[#This Row],[1pt - Scored]]</f>
        <v>0</v>
      </c>
      <c r="M312">
        <v>0</v>
      </c>
      <c r="N312">
        <v>0</v>
      </c>
      <c r="O312">
        <f>Table3[[#This Row],[3pt - Missed]]+Table3[[#This Row],[3pt - Scored]]</f>
        <v>0</v>
      </c>
      <c r="P312">
        <v>0</v>
      </c>
      <c r="Q312">
        <v>0</v>
      </c>
      <c r="R312">
        <v>0</v>
      </c>
      <c r="S312">
        <v>0</v>
      </c>
      <c r="T312"/>
      <c r="U312">
        <v>0</v>
      </c>
      <c r="V312">
        <v>0</v>
      </c>
      <c r="W312">
        <v>0</v>
      </c>
      <c r="X312">
        <v>0</v>
      </c>
      <c r="Y312"/>
      <c r="Z312"/>
      <c r="AA312"/>
      <c r="AB312" t="s">
        <v>15</v>
      </c>
      <c r="AC312" t="s">
        <v>15</v>
      </c>
      <c r="AD312" t="s">
        <v>15</v>
      </c>
      <c r="AE312" t="s">
        <v>15</v>
      </c>
      <c r="AF312" t="s">
        <v>71</v>
      </c>
      <c r="AG312">
        <f>Table3[[#This Row],[Goal targeted]]*Table3[[#This Row],[Scored]]*2+Table3[[#This Row],[1pt - Scored]]*1+Table3[[#This Row],[2pt - Scored]]*2+Table3[[#This Row],[3pt - Scored]]*3+Table3[[#This Row],[Scored2]]*10</f>
        <v>0</v>
      </c>
      <c r="AH312"/>
      <c r="AI312"/>
    </row>
    <row r="313" spans="1:35" hidden="1">
      <c r="A313">
        <v>3022</v>
      </c>
      <c r="B313">
        <v>21</v>
      </c>
      <c r="C313" t="s">
        <v>44</v>
      </c>
      <c r="D313">
        <v>0</v>
      </c>
      <c r="E313">
        <f>Table3[[#This Row],[Missed]]+Table3[[#This Row],[Scored]]</f>
        <v>0</v>
      </c>
      <c r="F313">
        <v>0</v>
      </c>
      <c r="G313"/>
      <c r="H313">
        <v>0</v>
      </c>
      <c r="I313">
        <f>Table3[[#This Row],[1pt - Missed]]+Table3[[#This Row],[1pt - Scored]]</f>
        <v>0</v>
      </c>
      <c r="J313">
        <v>0</v>
      </c>
      <c r="K313">
        <v>0</v>
      </c>
      <c r="L313">
        <f>Table3[[#This Row],[1pt - Missed]]+Table3[[#This Row],[1pt - Scored]]</f>
        <v>0</v>
      </c>
      <c r="M313">
        <v>0</v>
      </c>
      <c r="N313">
        <v>0</v>
      </c>
      <c r="O313">
        <f>Table3[[#This Row],[3pt - Missed]]+Table3[[#This Row],[3pt - Scored]]</f>
        <v>0</v>
      </c>
      <c r="P313">
        <v>0</v>
      </c>
      <c r="Q313">
        <v>0</v>
      </c>
      <c r="R313">
        <v>0</v>
      </c>
      <c r="S313">
        <v>0</v>
      </c>
      <c r="T313"/>
      <c r="U313">
        <v>0</v>
      </c>
      <c r="V313">
        <v>0</v>
      </c>
      <c r="W313">
        <v>0</v>
      </c>
      <c r="X313">
        <v>0</v>
      </c>
      <c r="Y313">
        <v>1</v>
      </c>
      <c r="Z313"/>
      <c r="AA313">
        <v>1</v>
      </c>
      <c r="AB313" t="s">
        <v>15</v>
      </c>
      <c r="AC313" t="s">
        <v>15</v>
      </c>
      <c r="AD313" t="s">
        <v>15</v>
      </c>
      <c r="AE313" t="s">
        <v>15</v>
      </c>
      <c r="AF313" t="s">
        <v>134</v>
      </c>
      <c r="AG313">
        <f>Table3[[#This Row],[Goal targeted]]*Table3[[#This Row],[Scored]]*2+Table3[[#This Row],[1pt - Scored]]*1+Table3[[#This Row],[2pt - Scored]]*2+Table3[[#This Row],[3pt - Scored]]*3+Table3[[#This Row],[Scored2]]*10</f>
        <v>0</v>
      </c>
      <c r="AH313"/>
      <c r="AI313"/>
    </row>
    <row r="314" spans="1:35" hidden="1">
      <c r="A314">
        <v>840</v>
      </c>
      <c r="B314">
        <v>22</v>
      </c>
      <c r="C314" t="s">
        <v>42</v>
      </c>
      <c r="D314">
        <v>0</v>
      </c>
      <c r="E314">
        <f>Table3[[#This Row],[Missed]]+Table3[[#This Row],[Scored]]</f>
        <v>0</v>
      </c>
      <c r="F314">
        <v>0</v>
      </c>
      <c r="G314"/>
      <c r="H314">
        <v>0</v>
      </c>
      <c r="I314">
        <f>Table3[[#This Row],[1pt - Missed]]+Table3[[#This Row],[1pt - Scored]]</f>
        <v>0</v>
      </c>
      <c r="J314">
        <v>0</v>
      </c>
      <c r="K314">
        <v>0</v>
      </c>
      <c r="L314">
        <f>Table3[[#This Row],[1pt - Missed]]+Table3[[#This Row],[1pt - Scored]]</f>
        <v>0</v>
      </c>
      <c r="M314">
        <v>0</v>
      </c>
      <c r="N314">
        <v>0</v>
      </c>
      <c r="O314">
        <f>Table3[[#This Row],[3pt - Missed]]+Table3[[#This Row],[3pt - Scored]]</f>
        <v>0</v>
      </c>
      <c r="P314">
        <v>0</v>
      </c>
      <c r="Q314">
        <v>0</v>
      </c>
      <c r="R314">
        <v>0</v>
      </c>
      <c r="S314">
        <v>0</v>
      </c>
      <c r="T314"/>
      <c r="U314">
        <v>0</v>
      </c>
      <c r="V314">
        <v>0</v>
      </c>
      <c r="W314">
        <v>0</v>
      </c>
      <c r="X314">
        <v>0</v>
      </c>
      <c r="Y314"/>
      <c r="Z314"/>
      <c r="AA314"/>
      <c r="AB314" t="s">
        <v>15</v>
      </c>
      <c r="AC314" t="s">
        <v>15</v>
      </c>
      <c r="AD314" t="s">
        <v>15</v>
      </c>
      <c r="AE314" t="s">
        <v>15</v>
      </c>
      <c r="AF314" t="s">
        <v>131</v>
      </c>
      <c r="AG314">
        <f>Table3[[#This Row],[Goal targeted]]*Table3[[#This Row],[Scored]]*2+Table3[[#This Row],[1pt - Scored]]*1+Table3[[#This Row],[2pt - Scored]]*2+Table3[[#This Row],[3pt - Scored]]*3+Table3[[#This Row],[Scored2]]*10</f>
        <v>0</v>
      </c>
      <c r="AH314"/>
      <c r="AI314"/>
    </row>
    <row r="315" spans="1:35" hidden="1">
      <c r="A315">
        <v>4047</v>
      </c>
      <c r="B315">
        <v>25</v>
      </c>
      <c r="C315" t="s">
        <v>43</v>
      </c>
      <c r="D315">
        <v>0</v>
      </c>
      <c r="E315">
        <f>Table3[[#This Row],[Missed]]+Table3[[#This Row],[Scored]]</f>
        <v>0</v>
      </c>
      <c r="F315">
        <v>0</v>
      </c>
      <c r="G315"/>
      <c r="H315">
        <v>0</v>
      </c>
      <c r="I315">
        <f>Table3[[#This Row],[1pt - Missed]]+Table3[[#This Row],[1pt - Scored]]</f>
        <v>0</v>
      </c>
      <c r="J315">
        <v>0</v>
      </c>
      <c r="K315">
        <v>0</v>
      </c>
      <c r="L315">
        <f>Table3[[#This Row],[1pt - Missed]]+Table3[[#This Row],[1pt - Scored]]</f>
        <v>0</v>
      </c>
      <c r="M315">
        <v>0</v>
      </c>
      <c r="N315">
        <v>0</v>
      </c>
      <c r="O315">
        <f>Table3[[#This Row],[3pt - Missed]]+Table3[[#This Row],[3pt - Scored]]</f>
        <v>0</v>
      </c>
      <c r="P315">
        <v>0</v>
      </c>
      <c r="Q315">
        <v>0</v>
      </c>
      <c r="R315">
        <v>0</v>
      </c>
      <c r="S315">
        <v>0</v>
      </c>
      <c r="T315"/>
      <c r="U315">
        <v>0</v>
      </c>
      <c r="V315">
        <v>0</v>
      </c>
      <c r="W315">
        <v>0</v>
      </c>
      <c r="X315">
        <v>0</v>
      </c>
      <c r="Y315"/>
      <c r="Z315"/>
      <c r="AA315"/>
      <c r="AB315" t="s">
        <v>15</v>
      </c>
      <c r="AC315" t="s">
        <v>15</v>
      </c>
      <c r="AD315" t="s">
        <v>15</v>
      </c>
      <c r="AE315" t="s">
        <v>15</v>
      </c>
      <c r="AF315" t="s">
        <v>71</v>
      </c>
      <c r="AG315">
        <f>Table3[[#This Row],[Goal targeted]]*Table3[[#This Row],[Scored]]*2+Table3[[#This Row],[1pt - Scored]]*1+Table3[[#This Row],[2pt - Scored]]*2+Table3[[#This Row],[3pt - Scored]]*3+Table3[[#This Row],[Scored2]]*10</f>
        <v>0</v>
      </c>
      <c r="AH315"/>
      <c r="AI315"/>
    </row>
    <row r="316" spans="1:35" hidden="1">
      <c r="A316">
        <v>4255</v>
      </c>
      <c r="B316">
        <v>25</v>
      </c>
      <c r="C316" t="s">
        <v>9</v>
      </c>
      <c r="D316">
        <v>0</v>
      </c>
      <c r="E316">
        <f>Table3[[#This Row],[Missed]]+Table3[[#This Row],[Scored]]</f>
        <v>0</v>
      </c>
      <c r="F316">
        <v>0</v>
      </c>
      <c r="G316"/>
      <c r="H316">
        <v>0</v>
      </c>
      <c r="I316">
        <f>Table3[[#This Row],[1pt - Missed]]+Table3[[#This Row],[1pt - Scored]]</f>
        <v>0</v>
      </c>
      <c r="J316">
        <v>0</v>
      </c>
      <c r="K316">
        <v>0</v>
      </c>
      <c r="L316">
        <f>Table3[[#This Row],[1pt - Missed]]+Table3[[#This Row],[1pt - Scored]]</f>
        <v>0</v>
      </c>
      <c r="M316">
        <v>0</v>
      </c>
      <c r="N316">
        <v>0</v>
      </c>
      <c r="O316">
        <f>Table3[[#This Row],[3pt - Missed]]+Table3[[#This Row],[3pt - Scored]]</f>
        <v>0</v>
      </c>
      <c r="P316">
        <v>0</v>
      </c>
      <c r="Q316">
        <v>0</v>
      </c>
      <c r="R316">
        <v>0</v>
      </c>
      <c r="S316">
        <v>0</v>
      </c>
      <c r="T316" t="s">
        <v>15</v>
      </c>
      <c r="U316">
        <v>0</v>
      </c>
      <c r="V316">
        <v>0</v>
      </c>
      <c r="W316">
        <v>0</v>
      </c>
      <c r="X316">
        <v>0</v>
      </c>
      <c r="Y316">
        <v>2</v>
      </c>
      <c r="Z316">
        <v>1</v>
      </c>
      <c r="AA316"/>
      <c r="AB316" t="s">
        <v>15</v>
      </c>
      <c r="AC316" t="s">
        <v>15</v>
      </c>
      <c r="AD316" t="s">
        <v>15</v>
      </c>
      <c r="AE316" t="s">
        <v>15</v>
      </c>
      <c r="AF316" t="s">
        <v>141</v>
      </c>
      <c r="AG316">
        <f>Table3[[#This Row],[Goal targeted]]*Table3[[#This Row],[Scored]]*2+Table3[[#This Row],[1pt - Scored]]*1+Table3[[#This Row],[2pt - Scored]]*2+Table3[[#This Row],[3pt - Scored]]*3+Table3[[#This Row],[Scored2]]*10</f>
        <v>0</v>
      </c>
      <c r="AH316"/>
      <c r="AI316"/>
    </row>
    <row r="317" spans="1:35" hidden="1">
      <c r="A317">
        <v>675</v>
      </c>
      <c r="B317">
        <v>28</v>
      </c>
      <c r="C317" t="s">
        <v>45</v>
      </c>
      <c r="D317">
        <v>0</v>
      </c>
      <c r="E317">
        <f>Table3[[#This Row],[Missed]]+Table3[[#This Row],[Scored]]</f>
        <v>0</v>
      </c>
      <c r="F317">
        <v>0</v>
      </c>
      <c r="G317"/>
      <c r="H317">
        <v>0</v>
      </c>
      <c r="I317">
        <f>Table3[[#This Row],[1pt - Missed]]+Table3[[#This Row],[1pt - Scored]]</f>
        <v>0</v>
      </c>
      <c r="J317">
        <v>0</v>
      </c>
      <c r="K317">
        <v>0</v>
      </c>
      <c r="L317">
        <f>Table3[[#This Row],[1pt - Missed]]+Table3[[#This Row],[1pt - Scored]]</f>
        <v>0</v>
      </c>
      <c r="M317">
        <v>0</v>
      </c>
      <c r="N317">
        <v>0</v>
      </c>
      <c r="O317">
        <f>Table3[[#This Row],[3pt - Missed]]+Table3[[#This Row],[3pt - Scored]]</f>
        <v>0</v>
      </c>
      <c r="P317">
        <v>0</v>
      </c>
      <c r="Q317">
        <v>0</v>
      </c>
      <c r="R317">
        <v>0</v>
      </c>
      <c r="S317">
        <v>0</v>
      </c>
      <c r="T317" t="s">
        <v>14</v>
      </c>
      <c r="U317">
        <v>0</v>
      </c>
      <c r="V317">
        <v>0</v>
      </c>
      <c r="W317">
        <v>0</v>
      </c>
      <c r="X317">
        <v>0</v>
      </c>
      <c r="Y317">
        <v>3</v>
      </c>
      <c r="Z317">
        <v>4</v>
      </c>
      <c r="AA317">
        <v>5</v>
      </c>
      <c r="AB317" t="s">
        <v>15</v>
      </c>
      <c r="AC317" t="s">
        <v>15</v>
      </c>
      <c r="AD317" t="s">
        <v>15</v>
      </c>
      <c r="AE317" t="s">
        <v>15</v>
      </c>
      <c r="AF317" t="s">
        <v>150</v>
      </c>
      <c r="AG317">
        <f>Table3[[#This Row],[Goal targeted]]*Table3[[#This Row],[Scored]]*2+Table3[[#This Row],[1pt - Scored]]*1+Table3[[#This Row],[2pt - Scored]]*2+Table3[[#This Row],[3pt - Scored]]*3+Table3[[#This Row],[Scored2]]*10</f>
        <v>0</v>
      </c>
      <c r="AH317"/>
      <c r="AI317"/>
    </row>
    <row r="318" spans="1:35" hidden="1">
      <c r="A318">
        <v>841</v>
      </c>
      <c r="B318">
        <v>29</v>
      </c>
      <c r="C318" t="s">
        <v>45</v>
      </c>
      <c r="D318">
        <v>0</v>
      </c>
      <c r="E318">
        <f>Table3[[#This Row],[Missed]]+Table3[[#This Row],[Scored]]</f>
        <v>0</v>
      </c>
      <c r="F318">
        <v>0</v>
      </c>
      <c r="G318"/>
      <c r="H318">
        <v>0</v>
      </c>
      <c r="I318">
        <f>Table3[[#This Row],[1pt - Missed]]+Table3[[#This Row],[1pt - Scored]]</f>
        <v>0</v>
      </c>
      <c r="J318">
        <v>0</v>
      </c>
      <c r="K318">
        <v>0</v>
      </c>
      <c r="L318">
        <f>Table3[[#This Row],[1pt - Missed]]+Table3[[#This Row],[1pt - Scored]]</f>
        <v>0</v>
      </c>
      <c r="M318">
        <v>0</v>
      </c>
      <c r="N318">
        <v>0</v>
      </c>
      <c r="O318">
        <f>Table3[[#This Row],[3pt - Missed]]+Table3[[#This Row],[3pt - Scored]]</f>
        <v>0</v>
      </c>
      <c r="P318">
        <v>0</v>
      </c>
      <c r="Q318">
        <v>0</v>
      </c>
      <c r="R318">
        <v>0</v>
      </c>
      <c r="S318">
        <v>0</v>
      </c>
      <c r="T318"/>
      <c r="U318">
        <v>0</v>
      </c>
      <c r="V318">
        <v>0</v>
      </c>
      <c r="W318">
        <v>0</v>
      </c>
      <c r="X318">
        <v>0</v>
      </c>
      <c r="Y318"/>
      <c r="Z318"/>
      <c r="AA318"/>
      <c r="AB318" t="s">
        <v>15</v>
      </c>
      <c r="AC318" t="s">
        <v>15</v>
      </c>
      <c r="AD318" t="s">
        <v>15</v>
      </c>
      <c r="AE318" t="s">
        <v>15</v>
      </c>
      <c r="AF318"/>
      <c r="AG318">
        <f>Table3[[#This Row],[Goal targeted]]*Table3[[#This Row],[Scored]]*2+Table3[[#This Row],[1pt - Scored]]*1+Table3[[#This Row],[2pt - Scored]]*2+Table3[[#This Row],[3pt - Scored]]*3+Table3[[#This Row],[Scored2]]*10</f>
        <v>0</v>
      </c>
      <c r="AH318"/>
      <c r="AI318"/>
    </row>
    <row r="319" spans="1:35" hidden="1">
      <c r="A319">
        <v>846</v>
      </c>
      <c r="B319">
        <v>29</v>
      </c>
      <c r="C319" t="s">
        <v>44</v>
      </c>
      <c r="D319">
        <v>0</v>
      </c>
      <c r="E319">
        <f>Table3[[#This Row],[Missed]]+Table3[[#This Row],[Scored]]</f>
        <v>0</v>
      </c>
      <c r="F319">
        <v>0</v>
      </c>
      <c r="G319"/>
      <c r="H319">
        <v>0</v>
      </c>
      <c r="I319">
        <f>Table3[[#This Row],[1pt - Missed]]+Table3[[#This Row],[1pt - Scored]]</f>
        <v>0</v>
      </c>
      <c r="J319">
        <v>0</v>
      </c>
      <c r="K319">
        <v>0</v>
      </c>
      <c r="L319">
        <f>Table3[[#This Row],[1pt - Missed]]+Table3[[#This Row],[1pt - Scored]]</f>
        <v>0</v>
      </c>
      <c r="M319">
        <v>0</v>
      </c>
      <c r="N319">
        <v>0</v>
      </c>
      <c r="O319">
        <f>Table3[[#This Row],[3pt - Missed]]+Table3[[#This Row],[3pt - Scored]]</f>
        <v>0</v>
      </c>
      <c r="P319">
        <v>0</v>
      </c>
      <c r="Q319">
        <v>0</v>
      </c>
      <c r="R319">
        <v>0</v>
      </c>
      <c r="S319">
        <v>0</v>
      </c>
      <c r="T319"/>
      <c r="U319">
        <v>0</v>
      </c>
      <c r="V319">
        <v>0</v>
      </c>
      <c r="W319">
        <v>0</v>
      </c>
      <c r="X319">
        <v>0</v>
      </c>
      <c r="Y319"/>
      <c r="Z319"/>
      <c r="AA319"/>
      <c r="AB319" t="s">
        <v>15</v>
      </c>
      <c r="AC319" t="s">
        <v>15</v>
      </c>
      <c r="AD319" t="s">
        <v>15</v>
      </c>
      <c r="AE319" t="s">
        <v>15</v>
      </c>
      <c r="AF319"/>
      <c r="AG319">
        <f>Table3[[#This Row],[Goal targeted]]*Table3[[#This Row],[Scored]]*2+Table3[[#This Row],[1pt - Scored]]*1+Table3[[#This Row],[2pt - Scored]]*2+Table3[[#This Row],[3pt - Scored]]*3+Table3[[#This Row],[Scored2]]*10</f>
        <v>0</v>
      </c>
      <c r="AH319"/>
      <c r="AI319"/>
    </row>
    <row r="320" spans="1:35" hidden="1">
      <c r="A320">
        <v>4159</v>
      </c>
      <c r="B320">
        <v>29</v>
      </c>
      <c r="C320" t="s">
        <v>46</v>
      </c>
      <c r="D320">
        <v>0</v>
      </c>
      <c r="E320">
        <f>Table3[[#This Row],[Missed]]+Table3[[#This Row],[Scored]]</f>
        <v>0</v>
      </c>
      <c r="F320">
        <v>0</v>
      </c>
      <c r="G320"/>
      <c r="H320">
        <v>0</v>
      </c>
      <c r="I320">
        <f>Table3[[#This Row],[1pt - Missed]]+Table3[[#This Row],[1pt - Scored]]</f>
        <v>0</v>
      </c>
      <c r="J320">
        <v>0</v>
      </c>
      <c r="K320">
        <v>0</v>
      </c>
      <c r="L320">
        <f>Table3[[#This Row],[1pt - Missed]]+Table3[[#This Row],[1pt - Scored]]</f>
        <v>0</v>
      </c>
      <c r="M320">
        <v>0</v>
      </c>
      <c r="N320">
        <v>0</v>
      </c>
      <c r="O320">
        <f>Table3[[#This Row],[3pt - Missed]]+Table3[[#This Row],[3pt - Scored]]</f>
        <v>0</v>
      </c>
      <c r="P320">
        <v>0</v>
      </c>
      <c r="Q320">
        <v>0</v>
      </c>
      <c r="R320">
        <v>0</v>
      </c>
      <c r="S320">
        <v>0</v>
      </c>
      <c r="T320"/>
      <c r="U320">
        <v>0</v>
      </c>
      <c r="V320">
        <v>0</v>
      </c>
      <c r="W320">
        <v>0</v>
      </c>
      <c r="X320">
        <v>0</v>
      </c>
      <c r="Y320"/>
      <c r="Z320"/>
      <c r="AA320"/>
      <c r="AB320" t="s">
        <v>15</v>
      </c>
      <c r="AC320" t="s">
        <v>15</v>
      </c>
      <c r="AD320" t="s">
        <v>15</v>
      </c>
      <c r="AE320" t="s">
        <v>15</v>
      </c>
      <c r="AF320"/>
      <c r="AG320">
        <f>Table3[[#This Row],[Goal targeted]]*Table3[[#This Row],[Scored]]*2+Table3[[#This Row],[1pt - Scored]]*1+Table3[[#This Row],[2pt - Scored]]*2+Table3[[#This Row],[3pt - Scored]]*3+Table3[[#This Row],[Scored2]]*10</f>
        <v>0</v>
      </c>
      <c r="AH320"/>
      <c r="AI320"/>
    </row>
    <row r="321" spans="1:35" hidden="1">
      <c r="A321">
        <v>8</v>
      </c>
      <c r="B321">
        <v>30</v>
      </c>
      <c r="C321" t="s">
        <v>46</v>
      </c>
      <c r="D321">
        <v>0</v>
      </c>
      <c r="E321">
        <f>Table3[[#This Row],[Missed]]+Table3[[#This Row],[Scored]]</f>
        <v>0</v>
      </c>
      <c r="F321">
        <v>0</v>
      </c>
      <c r="G321"/>
      <c r="H321">
        <v>0</v>
      </c>
      <c r="I321">
        <f>Table3[[#This Row],[1pt - Missed]]+Table3[[#This Row],[1pt - Scored]]</f>
        <v>0</v>
      </c>
      <c r="J321">
        <v>0</v>
      </c>
      <c r="K321">
        <v>0</v>
      </c>
      <c r="L321">
        <f>Table3[[#This Row],[1pt - Missed]]+Table3[[#This Row],[1pt - Scored]]</f>
        <v>0</v>
      </c>
      <c r="M321">
        <v>0</v>
      </c>
      <c r="N321">
        <v>0</v>
      </c>
      <c r="O321">
        <f>Table3[[#This Row],[3pt - Missed]]+Table3[[#This Row],[3pt - Scored]]</f>
        <v>0</v>
      </c>
      <c r="P321">
        <v>0</v>
      </c>
      <c r="Q321">
        <v>0</v>
      </c>
      <c r="R321">
        <v>0</v>
      </c>
      <c r="S321">
        <v>0</v>
      </c>
      <c r="T321"/>
      <c r="U321">
        <v>0</v>
      </c>
      <c r="V321">
        <v>0</v>
      </c>
      <c r="W321">
        <v>0</v>
      </c>
      <c r="X321">
        <v>0</v>
      </c>
      <c r="Y321"/>
      <c r="Z321"/>
      <c r="AA321"/>
      <c r="AB321" t="s">
        <v>15</v>
      </c>
      <c r="AC321" t="s">
        <v>15</v>
      </c>
      <c r="AD321" t="s">
        <v>15</v>
      </c>
      <c r="AE321" t="s">
        <v>15</v>
      </c>
      <c r="AF321"/>
      <c r="AG321">
        <f>Table3[[#This Row],[Goal targeted]]*Table3[[#This Row],[Scored]]*2+Table3[[#This Row],[1pt - Scored]]*1+Table3[[#This Row],[2pt - Scored]]*2+Table3[[#This Row],[3pt - Scored]]*3+Table3[[#This Row],[Scored2]]*10</f>
        <v>0</v>
      </c>
      <c r="AH321"/>
      <c r="AI321"/>
    </row>
    <row r="322" spans="1:35" hidden="1">
      <c r="A322">
        <v>3501</v>
      </c>
      <c r="B322">
        <v>30</v>
      </c>
      <c r="C322" t="s">
        <v>45</v>
      </c>
      <c r="D322">
        <v>0</v>
      </c>
      <c r="E322">
        <f>Table3[[#This Row],[Missed]]+Table3[[#This Row],[Scored]]</f>
        <v>0</v>
      </c>
      <c r="F322">
        <v>0</v>
      </c>
      <c r="G322"/>
      <c r="H322">
        <v>0</v>
      </c>
      <c r="I322">
        <f>Table3[[#This Row],[1pt - Missed]]+Table3[[#This Row],[1pt - Scored]]</f>
        <v>0</v>
      </c>
      <c r="J322">
        <v>0</v>
      </c>
      <c r="K322">
        <v>0</v>
      </c>
      <c r="L322">
        <f>Table3[[#This Row],[1pt - Missed]]+Table3[[#This Row],[1pt - Scored]]</f>
        <v>0</v>
      </c>
      <c r="M322">
        <v>0</v>
      </c>
      <c r="N322">
        <v>0</v>
      </c>
      <c r="O322">
        <f>Table3[[#This Row],[3pt - Missed]]+Table3[[#This Row],[3pt - Scored]]</f>
        <v>0</v>
      </c>
      <c r="P322">
        <v>0</v>
      </c>
      <c r="Q322">
        <v>0</v>
      </c>
      <c r="R322">
        <v>0</v>
      </c>
      <c r="S322">
        <v>0</v>
      </c>
      <c r="T322"/>
      <c r="U322">
        <v>0</v>
      </c>
      <c r="V322">
        <v>0</v>
      </c>
      <c r="W322">
        <v>0</v>
      </c>
      <c r="X322">
        <v>0</v>
      </c>
      <c r="Y322"/>
      <c r="Z322"/>
      <c r="AA322"/>
      <c r="AB322" t="s">
        <v>15</v>
      </c>
      <c r="AC322" t="s">
        <v>15</v>
      </c>
      <c r="AD322" t="s">
        <v>15</v>
      </c>
      <c r="AE322" t="s">
        <v>15</v>
      </c>
      <c r="AF322"/>
      <c r="AG322">
        <f>Table3[[#This Row],[Goal targeted]]*Table3[[#This Row],[Scored]]*2+Table3[[#This Row],[1pt - Scored]]*1+Table3[[#This Row],[2pt - Scored]]*2+Table3[[#This Row],[3pt - Scored]]*3+Table3[[#This Row],[Scored2]]*10</f>
        <v>0</v>
      </c>
      <c r="AH322"/>
      <c r="AI322"/>
    </row>
    <row r="323" spans="1:35" hidden="1">
      <c r="A323">
        <v>692</v>
      </c>
      <c r="B323">
        <v>31</v>
      </c>
      <c r="C323" t="s">
        <v>44</v>
      </c>
      <c r="D323">
        <v>0</v>
      </c>
      <c r="E323">
        <f>Table3[[#This Row],[Missed]]+Table3[[#This Row],[Scored]]</f>
        <v>0</v>
      </c>
      <c r="F323">
        <v>0</v>
      </c>
      <c r="G323"/>
      <c r="H323">
        <v>0</v>
      </c>
      <c r="I323">
        <f>Table3[[#This Row],[1pt - Missed]]+Table3[[#This Row],[1pt - Scored]]</f>
        <v>0</v>
      </c>
      <c r="J323">
        <v>0</v>
      </c>
      <c r="K323">
        <v>0</v>
      </c>
      <c r="L323">
        <f>Table3[[#This Row],[1pt - Missed]]+Table3[[#This Row],[1pt - Scored]]</f>
        <v>0</v>
      </c>
      <c r="M323">
        <v>0</v>
      </c>
      <c r="N323">
        <v>0</v>
      </c>
      <c r="O323">
        <f>Table3[[#This Row],[3pt - Missed]]+Table3[[#This Row],[3pt - Scored]]</f>
        <v>0</v>
      </c>
      <c r="P323">
        <v>0</v>
      </c>
      <c r="Q323">
        <v>0</v>
      </c>
      <c r="R323">
        <v>0</v>
      </c>
      <c r="S323">
        <v>0</v>
      </c>
      <c r="T323"/>
      <c r="U323">
        <v>0</v>
      </c>
      <c r="V323">
        <v>0</v>
      </c>
      <c r="W323">
        <v>0</v>
      </c>
      <c r="X323">
        <v>0</v>
      </c>
      <c r="Y323"/>
      <c r="Z323"/>
      <c r="AA323"/>
      <c r="AB323" t="s">
        <v>15</v>
      </c>
      <c r="AC323" t="s">
        <v>15</v>
      </c>
      <c r="AD323" t="s">
        <v>15</v>
      </c>
      <c r="AE323" t="s">
        <v>15</v>
      </c>
      <c r="AF323"/>
      <c r="AG323">
        <f>Table3[[#This Row],[Goal targeted]]*Table3[[#This Row],[Scored]]*2+Table3[[#This Row],[1pt - Scored]]*1+Table3[[#This Row],[2pt - Scored]]*2+Table3[[#This Row],[3pt - Scored]]*3+Table3[[#This Row],[Scored2]]*10</f>
        <v>0</v>
      </c>
      <c r="AH323"/>
      <c r="AI323"/>
    </row>
    <row r="324" spans="1:35" hidden="1">
      <c r="A324">
        <v>3598</v>
      </c>
      <c r="B324">
        <v>31</v>
      </c>
      <c r="C324" t="s">
        <v>45</v>
      </c>
      <c r="D324">
        <v>0</v>
      </c>
      <c r="E324">
        <f>Table3[[#This Row],[Missed]]+Table3[[#This Row],[Scored]]</f>
        <v>0</v>
      </c>
      <c r="F324">
        <v>0</v>
      </c>
      <c r="G324"/>
      <c r="H324">
        <v>0</v>
      </c>
      <c r="I324">
        <f>Table3[[#This Row],[1pt - Missed]]+Table3[[#This Row],[1pt - Scored]]</f>
        <v>0</v>
      </c>
      <c r="J324">
        <v>0</v>
      </c>
      <c r="K324">
        <v>0</v>
      </c>
      <c r="L324">
        <f>Table3[[#This Row],[1pt - Missed]]+Table3[[#This Row],[1pt - Scored]]</f>
        <v>0</v>
      </c>
      <c r="M324">
        <v>0</v>
      </c>
      <c r="N324">
        <v>0</v>
      </c>
      <c r="O324">
        <f>Table3[[#This Row],[3pt - Missed]]+Table3[[#This Row],[3pt - Scored]]</f>
        <v>0</v>
      </c>
      <c r="P324">
        <v>0</v>
      </c>
      <c r="Q324">
        <v>0</v>
      </c>
      <c r="R324">
        <v>0</v>
      </c>
      <c r="S324">
        <v>0</v>
      </c>
      <c r="T324"/>
      <c r="U324">
        <v>0</v>
      </c>
      <c r="V324">
        <v>0</v>
      </c>
      <c r="W324">
        <v>0</v>
      </c>
      <c r="X324">
        <v>0</v>
      </c>
      <c r="Y324"/>
      <c r="Z324"/>
      <c r="AA324"/>
      <c r="AB324" t="s">
        <v>15</v>
      </c>
      <c r="AC324" t="s">
        <v>15</v>
      </c>
      <c r="AD324" t="s">
        <v>15</v>
      </c>
      <c r="AE324" t="s">
        <v>15</v>
      </c>
      <c r="AF324"/>
      <c r="AG324">
        <f>Table3[[#This Row],[Goal targeted]]*Table3[[#This Row],[Scored]]*2+Table3[[#This Row],[1pt - Scored]]*1+Table3[[#This Row],[2pt - Scored]]*2+Table3[[#This Row],[3pt - Scored]]*3+Table3[[#This Row],[Scored2]]*10</f>
        <v>0</v>
      </c>
      <c r="AH324"/>
      <c r="AI324"/>
    </row>
    <row r="325" spans="1:35" hidden="1">
      <c r="A325">
        <v>649</v>
      </c>
      <c r="B325">
        <v>32</v>
      </c>
      <c r="C325" t="s">
        <v>44</v>
      </c>
      <c r="D325">
        <v>0</v>
      </c>
      <c r="E325">
        <f>Table3[[#This Row],[Missed]]+Table3[[#This Row],[Scored]]</f>
        <v>0</v>
      </c>
      <c r="F325">
        <v>0</v>
      </c>
      <c r="G325"/>
      <c r="H325">
        <v>0</v>
      </c>
      <c r="I325">
        <f>Table3[[#This Row],[1pt - Missed]]+Table3[[#This Row],[1pt - Scored]]</f>
        <v>0</v>
      </c>
      <c r="J325">
        <v>0</v>
      </c>
      <c r="K325">
        <v>0</v>
      </c>
      <c r="L325">
        <f>Table3[[#This Row],[1pt - Missed]]+Table3[[#This Row],[1pt - Scored]]</f>
        <v>0</v>
      </c>
      <c r="M325">
        <v>0</v>
      </c>
      <c r="N325">
        <v>0</v>
      </c>
      <c r="O325">
        <f>Table3[[#This Row],[3pt - Missed]]+Table3[[#This Row],[3pt - Scored]]</f>
        <v>0</v>
      </c>
      <c r="P325">
        <v>0</v>
      </c>
      <c r="Q325">
        <v>0</v>
      </c>
      <c r="R325">
        <v>0</v>
      </c>
      <c r="S325">
        <v>0</v>
      </c>
      <c r="T325"/>
      <c r="U325">
        <v>0</v>
      </c>
      <c r="V325">
        <v>0</v>
      </c>
      <c r="W325">
        <v>0</v>
      </c>
      <c r="X325">
        <v>0</v>
      </c>
      <c r="Y325"/>
      <c r="Z325"/>
      <c r="AA325"/>
      <c r="AB325" t="s">
        <v>15</v>
      </c>
      <c r="AC325" t="s">
        <v>15</v>
      </c>
      <c r="AD325" t="s">
        <v>15</v>
      </c>
      <c r="AE325" t="s">
        <v>15</v>
      </c>
      <c r="AF325"/>
      <c r="AG325">
        <f>Table3[[#This Row],[Goal targeted]]*Table3[[#This Row],[Scored]]*2+Table3[[#This Row],[1pt - Scored]]*1+Table3[[#This Row],[2pt - Scored]]*2+Table3[[#This Row],[3pt - Scored]]*3+Table3[[#This Row],[Scored2]]*10</f>
        <v>0</v>
      </c>
      <c r="AH325"/>
      <c r="AI325"/>
    </row>
    <row r="326" spans="1:35" hidden="1">
      <c r="A326">
        <v>2135</v>
      </c>
      <c r="B326">
        <v>41</v>
      </c>
      <c r="C326" t="s">
        <v>42</v>
      </c>
      <c r="D326">
        <v>0</v>
      </c>
      <c r="E326">
        <f>Table3[[#This Row],[Missed]]+Table3[[#This Row],[Scored]]</f>
        <v>0</v>
      </c>
      <c r="F326">
        <v>0</v>
      </c>
      <c r="G326"/>
      <c r="H326">
        <v>0</v>
      </c>
      <c r="I326">
        <f>Table3[[#This Row],[1pt - Missed]]+Table3[[#This Row],[1pt - Scored]]</f>
        <v>0</v>
      </c>
      <c r="J326">
        <v>0</v>
      </c>
      <c r="K326">
        <v>0</v>
      </c>
      <c r="L326">
        <f>Table3[[#This Row],[1pt - Missed]]+Table3[[#This Row],[1pt - Scored]]</f>
        <v>0</v>
      </c>
      <c r="M326">
        <v>0</v>
      </c>
      <c r="N326">
        <v>0</v>
      </c>
      <c r="O326">
        <f>Table3[[#This Row],[3pt - Missed]]+Table3[[#This Row],[3pt - Scored]]</f>
        <v>0</v>
      </c>
      <c r="P326">
        <v>0</v>
      </c>
      <c r="Q326">
        <v>1</v>
      </c>
      <c r="R326">
        <v>0</v>
      </c>
      <c r="S326">
        <v>10</v>
      </c>
      <c r="T326" t="s">
        <v>14</v>
      </c>
      <c r="U326">
        <v>0</v>
      </c>
      <c r="V326">
        <v>0</v>
      </c>
      <c r="W326">
        <v>0</v>
      </c>
      <c r="X326">
        <v>0</v>
      </c>
      <c r="Y326"/>
      <c r="Z326">
        <v>2</v>
      </c>
      <c r="AA326"/>
      <c r="AB326" t="s">
        <v>15</v>
      </c>
      <c r="AC326" t="s">
        <v>15</v>
      </c>
      <c r="AD326" t="s">
        <v>15</v>
      </c>
      <c r="AE326" t="s">
        <v>15</v>
      </c>
      <c r="AF326" t="s">
        <v>203</v>
      </c>
      <c r="AG326">
        <f>Table3[[#This Row],[Goal targeted]]*Table3[[#This Row],[Scored]]*2+Table3[[#This Row],[1pt - Scored]]*1+Table3[[#This Row],[2pt - Scored]]*2+Table3[[#This Row],[3pt - Scored]]*3+Table3[[#This Row],[Scored2]]*10</f>
        <v>0</v>
      </c>
      <c r="AH326"/>
      <c r="AI326"/>
    </row>
    <row r="327" spans="1:35" hidden="1">
      <c r="A327">
        <v>1700</v>
      </c>
      <c r="B327">
        <v>44</v>
      </c>
      <c r="C327" t="s">
        <v>42</v>
      </c>
      <c r="D327">
        <v>0</v>
      </c>
      <c r="E327">
        <f>Table3[[#This Row],[Missed]]+Table3[[#This Row],[Scored]]</f>
        <v>0</v>
      </c>
      <c r="F327">
        <v>0</v>
      </c>
      <c r="G327"/>
      <c r="H327">
        <v>0</v>
      </c>
      <c r="I327">
        <f>Table3[[#This Row],[1pt - Missed]]+Table3[[#This Row],[1pt - Scored]]</f>
        <v>0</v>
      </c>
      <c r="J327">
        <v>0</v>
      </c>
      <c r="K327">
        <v>0</v>
      </c>
      <c r="L327">
        <f>Table3[[#This Row],[1pt - Missed]]+Table3[[#This Row],[1pt - Scored]]</f>
        <v>0</v>
      </c>
      <c r="M327">
        <v>0</v>
      </c>
      <c r="N327">
        <v>0</v>
      </c>
      <c r="O327">
        <f>Table3[[#This Row],[3pt - Missed]]+Table3[[#This Row],[3pt - Scored]]</f>
        <v>0</v>
      </c>
      <c r="P327">
        <v>0</v>
      </c>
      <c r="Q327">
        <v>0</v>
      </c>
      <c r="R327">
        <v>0</v>
      </c>
      <c r="S327">
        <v>0</v>
      </c>
      <c r="T327"/>
      <c r="U327">
        <v>0</v>
      </c>
      <c r="V327">
        <v>0</v>
      </c>
      <c r="W327">
        <v>0</v>
      </c>
      <c r="X327">
        <v>0</v>
      </c>
      <c r="Y327"/>
      <c r="Z327"/>
      <c r="AA327"/>
      <c r="AB327" t="s">
        <v>15</v>
      </c>
      <c r="AC327" t="s">
        <v>15</v>
      </c>
      <c r="AD327" t="s">
        <v>15</v>
      </c>
      <c r="AE327" t="s">
        <v>15</v>
      </c>
      <c r="AF327" t="s">
        <v>202</v>
      </c>
      <c r="AG327">
        <f>Table3[[#This Row],[Goal targeted]]*Table3[[#This Row],[Scored]]*2+Table3[[#This Row],[1pt - Scored]]*1+Table3[[#This Row],[2pt - Scored]]*2+Table3[[#This Row],[3pt - Scored]]*3+Table3[[#This Row],[Scored2]]*10</f>
        <v>0</v>
      </c>
      <c r="AH327"/>
      <c r="AI327"/>
    </row>
    <row r="328" spans="1:35" hidden="1">
      <c r="A328">
        <v>2135</v>
      </c>
      <c r="B328">
        <v>51</v>
      </c>
      <c r="C328" t="s">
        <v>44</v>
      </c>
      <c r="D328">
        <v>0</v>
      </c>
      <c r="E328" t="e">
        <f>[1]!Table3[[#This Row],[Missed]]+[1]!Table3[[#This Row],[Scored]]</f>
        <v>#REF!</v>
      </c>
      <c r="F328">
        <v>0</v>
      </c>
      <c r="G328"/>
      <c r="H328">
        <v>0</v>
      </c>
      <c r="I328" t="e">
        <f>[1]!Table3[[#This Row],[1pt - Missed]]+[1]!Table3[[#This Row],[1pt - Scored]]</f>
        <v>#REF!</v>
      </c>
      <c r="J328">
        <v>0</v>
      </c>
      <c r="K328">
        <v>0</v>
      </c>
      <c r="L328" t="e">
        <f>[1]!Table3[[#This Row],[1pt - Missed]]+[1]!Table3[[#This Row],[1pt - Scored]]</f>
        <v>#REF!</v>
      </c>
      <c r="M328">
        <v>0</v>
      </c>
      <c r="N328">
        <v>0</v>
      </c>
      <c r="O328" t="e">
        <f>[1]!Table3[[#This Row],[3pt - Missed]]+[1]!Table3[[#This Row],[3pt - Scored]]</f>
        <v>#REF!</v>
      </c>
      <c r="P328">
        <v>0</v>
      </c>
      <c r="Q328">
        <v>0</v>
      </c>
      <c r="R328">
        <v>0</v>
      </c>
      <c r="S328">
        <v>0</v>
      </c>
      <c r="T328"/>
      <c r="U328">
        <v>0</v>
      </c>
      <c r="V328">
        <v>0</v>
      </c>
      <c r="W328">
        <v>0</v>
      </c>
      <c r="X328">
        <v>0</v>
      </c>
      <c r="Y328">
        <v>4</v>
      </c>
      <c r="Z328"/>
      <c r="AA328">
        <v>2</v>
      </c>
      <c r="AB328" t="s">
        <v>15</v>
      </c>
      <c r="AC328" t="s">
        <v>15</v>
      </c>
      <c r="AD328" t="s">
        <v>15</v>
      </c>
      <c r="AE328" t="s">
        <v>15</v>
      </c>
      <c r="AF328" t="s">
        <v>271</v>
      </c>
      <c r="AG328">
        <f>Table3[[#This Row],[Goal targeted]]*Table3[[#This Row],[Scored]]*2+Table3[[#This Row],[1pt - Scored]]*1+Table3[[#This Row],[2pt - Scored]]*2+Table3[[#This Row],[3pt - Scored]]*3+Table3[[#This Row],[Scored2]]*10</f>
        <v>0</v>
      </c>
      <c r="AH328"/>
      <c r="AI328">
        <f ca="1">AVERAGE(AG328:OFFSET(AG328, COUNTIF(G:G, $A328)-1, 0))</f>
        <v>0</v>
      </c>
    </row>
    <row r="329" spans="1:35" hidden="1">
      <c r="A329">
        <v>3256</v>
      </c>
      <c r="B329">
        <v>53</v>
      </c>
      <c r="C329" t="s">
        <v>46</v>
      </c>
      <c r="D329">
        <v>0</v>
      </c>
      <c r="E329" t="e">
        <f>[1]!Table3[[#This Row],[Missed]]+[1]!Table3[[#This Row],[Scored]]</f>
        <v>#REF!</v>
      </c>
      <c r="F329">
        <v>0</v>
      </c>
      <c r="G329"/>
      <c r="H329">
        <v>0</v>
      </c>
      <c r="I329" t="e">
        <f>[1]!Table3[[#This Row],[1pt - Missed]]+[1]!Table3[[#This Row],[1pt - Scored]]</f>
        <v>#REF!</v>
      </c>
      <c r="J329">
        <v>0</v>
      </c>
      <c r="K329">
        <v>0</v>
      </c>
      <c r="L329" t="e">
        <f>[1]!Table3[[#This Row],[1pt - Missed]]+[1]!Table3[[#This Row],[1pt - Scored]]</f>
        <v>#REF!</v>
      </c>
      <c r="M329">
        <v>0</v>
      </c>
      <c r="N329">
        <v>0</v>
      </c>
      <c r="O329" t="e">
        <f>[1]!Table3[[#This Row],[3pt - Missed]]+[1]!Table3[[#This Row],[3pt - Scored]]</f>
        <v>#REF!</v>
      </c>
      <c r="P329">
        <v>0</v>
      </c>
      <c r="Q329">
        <v>0</v>
      </c>
      <c r="R329">
        <v>0</v>
      </c>
      <c r="S329">
        <v>0</v>
      </c>
      <c r="T329"/>
      <c r="U329">
        <v>0</v>
      </c>
      <c r="V329">
        <v>0</v>
      </c>
      <c r="W329">
        <v>0</v>
      </c>
      <c r="X329">
        <v>0</v>
      </c>
      <c r="Y329"/>
      <c r="Z329">
        <v>4</v>
      </c>
      <c r="AA329"/>
      <c r="AB329" t="s">
        <v>15</v>
      </c>
      <c r="AC329" t="s">
        <v>15</v>
      </c>
      <c r="AD329" t="s">
        <v>15</v>
      </c>
      <c r="AE329" t="s">
        <v>15</v>
      </c>
      <c r="AF329" t="s">
        <v>283</v>
      </c>
      <c r="AG329">
        <f>Table3[[#This Row],[Goal targeted]]*Table3[[#This Row],[Scored]]*2+Table3[[#This Row],[1pt - Scored]]*1+Table3[[#This Row],[2pt - Scored]]*2+Table3[[#This Row],[3pt - Scored]]*3+Table3[[#This Row],[Scored2]]*10</f>
        <v>0</v>
      </c>
      <c r="AH329"/>
      <c r="AI329">
        <f ca="1">AVERAGE(AG329:OFFSET(AG329, COUNTIF(G:G, $A329)-1, 0))</f>
        <v>0</v>
      </c>
    </row>
    <row r="330" spans="1:35" hidden="1">
      <c r="A330">
        <v>4171</v>
      </c>
      <c r="B330">
        <v>54</v>
      </c>
      <c r="C330" t="s">
        <v>46</v>
      </c>
      <c r="D330">
        <v>0</v>
      </c>
      <c r="E330" t="e">
        <f>[1]!Table3[[#This Row],[Missed]]+[1]!Table3[[#This Row],[Scored]]</f>
        <v>#REF!</v>
      </c>
      <c r="F330">
        <v>0</v>
      </c>
      <c r="G330"/>
      <c r="H330">
        <v>0</v>
      </c>
      <c r="I330" t="e">
        <f>[1]!Table3[[#This Row],[1pt - Missed]]+[1]!Table3[[#This Row],[1pt - Scored]]</f>
        <v>#REF!</v>
      </c>
      <c r="J330">
        <v>0</v>
      </c>
      <c r="K330">
        <v>0</v>
      </c>
      <c r="L330" t="e">
        <f>[1]!Table3[[#This Row],[1pt - Missed]]+[1]!Table3[[#This Row],[1pt - Scored]]</f>
        <v>#REF!</v>
      </c>
      <c r="M330">
        <v>0</v>
      </c>
      <c r="N330">
        <v>0</v>
      </c>
      <c r="O330" t="e">
        <f>[1]!Table3[[#This Row],[3pt - Missed]]+[1]!Table3[[#This Row],[3pt - Scored]]</f>
        <v>#REF!</v>
      </c>
      <c r="P330">
        <v>0</v>
      </c>
      <c r="Q330">
        <v>1</v>
      </c>
      <c r="R330">
        <v>0</v>
      </c>
      <c r="S330">
        <v>5</v>
      </c>
      <c r="T330" t="s">
        <v>15</v>
      </c>
      <c r="U330">
        <v>0</v>
      </c>
      <c r="V330">
        <v>0</v>
      </c>
      <c r="W330">
        <v>0</v>
      </c>
      <c r="X330">
        <v>0</v>
      </c>
      <c r="Y330">
        <v>2</v>
      </c>
      <c r="Z330">
        <v>2</v>
      </c>
      <c r="AA330">
        <v>1</v>
      </c>
      <c r="AB330" t="s">
        <v>15</v>
      </c>
      <c r="AC330" t="s">
        <v>15</v>
      </c>
      <c r="AD330" t="s">
        <v>15</v>
      </c>
      <c r="AE330" t="s">
        <v>15</v>
      </c>
      <c r="AF330" t="s">
        <v>284</v>
      </c>
      <c r="AG330">
        <f>Table3[[#This Row],[Goal targeted]]*Table3[[#This Row],[Scored]]*2+Table3[[#This Row],[1pt - Scored]]*1+Table3[[#This Row],[2pt - Scored]]*2+Table3[[#This Row],[3pt - Scored]]*3+Table3[[#This Row],[Scored2]]*10</f>
        <v>0</v>
      </c>
      <c r="AH330"/>
      <c r="AI330">
        <f ca="1">AVERAGE(AG330:OFFSET(AG330, COUNTIF(G:G, $A330)-1, 0))</f>
        <v>0</v>
      </c>
    </row>
    <row r="331" spans="1:35" hidden="1">
      <c r="A331">
        <v>4047</v>
      </c>
      <c r="B331">
        <v>56</v>
      </c>
      <c r="C331" t="s">
        <v>42</v>
      </c>
      <c r="D331">
        <v>0</v>
      </c>
      <c r="E331" t="e">
        <f>[1]!Table3[[#This Row],[Missed]]+[1]!Table3[[#This Row],[Scored]]</f>
        <v>#REF!</v>
      </c>
      <c r="F331">
        <v>0</v>
      </c>
      <c r="G331"/>
      <c r="H331">
        <v>0</v>
      </c>
      <c r="I331" t="e">
        <f>[1]!Table3[[#This Row],[1pt - Missed]]+[1]!Table3[[#This Row],[1pt - Scored]]</f>
        <v>#REF!</v>
      </c>
      <c r="J331">
        <v>0</v>
      </c>
      <c r="K331">
        <v>0</v>
      </c>
      <c r="L331" t="e">
        <f>[1]!Table3[[#This Row],[1pt - Missed]]+[1]!Table3[[#This Row],[1pt - Scored]]</f>
        <v>#REF!</v>
      </c>
      <c r="M331">
        <v>0</v>
      </c>
      <c r="N331">
        <v>0</v>
      </c>
      <c r="O331" t="e">
        <f>[1]!Table3[[#This Row],[3pt - Missed]]+[1]!Table3[[#This Row],[3pt - Scored]]</f>
        <v>#REF!</v>
      </c>
      <c r="P331">
        <v>0</v>
      </c>
      <c r="Q331">
        <v>1</v>
      </c>
      <c r="R331">
        <v>0</v>
      </c>
      <c r="S331">
        <v>2</v>
      </c>
      <c r="T331" t="s">
        <v>15</v>
      </c>
      <c r="U331">
        <v>0</v>
      </c>
      <c r="V331">
        <v>0</v>
      </c>
      <c r="W331">
        <v>0</v>
      </c>
      <c r="X331">
        <v>0</v>
      </c>
      <c r="Y331">
        <v>2</v>
      </c>
      <c r="Z331">
        <v>1</v>
      </c>
      <c r="AA331">
        <v>1</v>
      </c>
      <c r="AB331" t="s">
        <v>15</v>
      </c>
      <c r="AC331" t="s">
        <v>15</v>
      </c>
      <c r="AD331" t="s">
        <v>15</v>
      </c>
      <c r="AE331" t="s">
        <v>15</v>
      </c>
      <c r="AF331"/>
      <c r="AG331">
        <f>Table3[[#This Row],[Goal targeted]]*Table3[[#This Row],[Scored]]*2+Table3[[#This Row],[1pt - Scored]]*1+Table3[[#This Row],[2pt - Scored]]*2+Table3[[#This Row],[3pt - Scored]]*3+Table3[[#This Row],[Scored2]]*10</f>
        <v>0</v>
      </c>
      <c r="AH331"/>
      <c r="AI331">
        <f ca="1">AVERAGE(AG331:OFFSET(AG331, COUNTIF(G:G, $A331)-1, 0))</f>
        <v>0</v>
      </c>
    </row>
    <row r="332" spans="1:35" hidden="1">
      <c r="A332">
        <v>3482</v>
      </c>
      <c r="B332">
        <v>59</v>
      </c>
      <c r="C332" t="s">
        <v>45</v>
      </c>
      <c r="D332">
        <v>0</v>
      </c>
      <c r="E332" t="e">
        <f>[1]!Table3[[#This Row],[Missed]]+[1]!Table3[[#This Row],[Scored]]</f>
        <v>#REF!</v>
      </c>
      <c r="F332">
        <v>0</v>
      </c>
      <c r="G332"/>
      <c r="H332">
        <v>0</v>
      </c>
      <c r="I332" t="e">
        <f>[1]!Table3[[#This Row],[1pt - Missed]]+[1]!Table3[[#This Row],[1pt - Scored]]</f>
        <v>#REF!</v>
      </c>
      <c r="J332">
        <v>0</v>
      </c>
      <c r="K332">
        <v>0</v>
      </c>
      <c r="L332" t="e">
        <f>[1]!Table3[[#This Row],[1pt - Missed]]+[1]!Table3[[#This Row],[1pt - Scored]]</f>
        <v>#REF!</v>
      </c>
      <c r="M332">
        <v>0</v>
      </c>
      <c r="N332">
        <v>0</v>
      </c>
      <c r="O332" t="e">
        <f>[1]!Table3[[#This Row],[3pt - Missed]]+[1]!Table3[[#This Row],[3pt - Scored]]</f>
        <v>#REF!</v>
      </c>
      <c r="P332">
        <v>0</v>
      </c>
      <c r="Q332">
        <v>0</v>
      </c>
      <c r="R332">
        <v>0</v>
      </c>
      <c r="S332"/>
      <c r="T332" t="s">
        <v>15</v>
      </c>
      <c r="U332">
        <v>0</v>
      </c>
      <c r="V332">
        <v>0</v>
      </c>
      <c r="W332">
        <v>0</v>
      </c>
      <c r="X332">
        <v>0</v>
      </c>
      <c r="Y332">
        <v>2</v>
      </c>
      <c r="Z332">
        <v>1</v>
      </c>
      <c r="AA332">
        <v>1</v>
      </c>
      <c r="AB332"/>
      <c r="AC332"/>
      <c r="AD332"/>
      <c r="AE332"/>
      <c r="AF332" t="s">
        <v>234</v>
      </c>
      <c r="AG332">
        <f>Table3[[#This Row],[Goal targeted]]*Table3[[#This Row],[Scored]]*2+Table3[[#This Row],[1pt - Scored]]*1+Table3[[#This Row],[2pt - Scored]]*2+Table3[[#This Row],[3pt - Scored]]*3+Table3[[#This Row],[Scored2]]*10</f>
        <v>0</v>
      </c>
      <c r="AH332"/>
      <c r="AI332">
        <f ca="1">AVERAGE(AG332:OFFSET(AG332, COUNTIF(G:G, $A332)-1, 0))</f>
        <v>0</v>
      </c>
    </row>
    <row r="333" spans="1:35" hidden="1">
      <c r="A333">
        <v>2813</v>
      </c>
      <c r="B333">
        <v>65</v>
      </c>
      <c r="C333" t="s">
        <v>44</v>
      </c>
      <c r="D333">
        <v>0</v>
      </c>
      <c r="E333"/>
      <c r="F333">
        <v>0</v>
      </c>
      <c r="G333"/>
      <c r="H333">
        <v>0</v>
      </c>
      <c r="I333"/>
      <c r="J333">
        <v>0</v>
      </c>
      <c r="K333">
        <v>0</v>
      </c>
      <c r="L333"/>
      <c r="M333">
        <v>0</v>
      </c>
      <c r="N333">
        <v>0</v>
      </c>
      <c r="O333"/>
      <c r="P333">
        <v>0</v>
      </c>
      <c r="Q333">
        <v>0</v>
      </c>
      <c r="R333">
        <v>0</v>
      </c>
      <c r="S333">
        <v>0</v>
      </c>
      <c r="T333" t="s">
        <v>14</v>
      </c>
      <c r="U333">
        <v>0</v>
      </c>
      <c r="V333">
        <v>0</v>
      </c>
      <c r="W333">
        <v>0</v>
      </c>
      <c r="X333">
        <v>0</v>
      </c>
      <c r="Y333"/>
      <c r="Z333"/>
      <c r="AA333"/>
      <c r="AB333"/>
      <c r="AC333"/>
      <c r="AD333"/>
      <c r="AE333"/>
      <c r="AF333" t="s">
        <v>293</v>
      </c>
      <c r="AG333">
        <f>Table3[[#This Row],[Goal targeted]]*Table3[[#This Row],[Scored]]*2+Table3[[#This Row],[1pt - Scored]]*1+Table3[[#This Row],[2pt - Scored]]*2+Table3[[#This Row],[3pt - Scored]]*3+Table3[[#This Row],[Scored2]]*10</f>
        <v>0</v>
      </c>
      <c r="AH333"/>
      <c r="AI333"/>
    </row>
    <row r="334" spans="1:35" hidden="1">
      <c r="A334">
        <v>1022</v>
      </c>
      <c r="B334">
        <v>57</v>
      </c>
      <c r="C334" t="s">
        <v>44</v>
      </c>
      <c r="D334">
        <v>0</v>
      </c>
      <c r="E334" t="e">
        <f>[1]!Table3[[#This Row],[Missed]]+[1]!Table3[[#This Row],[Scored]]</f>
        <v>#REF!</v>
      </c>
      <c r="F334">
        <v>0</v>
      </c>
      <c r="G334"/>
      <c r="H334">
        <v>0</v>
      </c>
      <c r="I334" t="e">
        <f>[1]!Table3[[#This Row],[1pt - Missed]]+[1]!Table3[[#This Row],[1pt - Scored]]</f>
        <v>#REF!</v>
      </c>
      <c r="J334">
        <v>0</v>
      </c>
      <c r="K334">
        <v>0</v>
      </c>
      <c r="L334" t="e">
        <f>[1]!Table3[[#This Row],[1pt - Missed]]+[1]!Table3[[#This Row],[1pt - Scored]]</f>
        <v>#REF!</v>
      </c>
      <c r="M334">
        <v>0</v>
      </c>
      <c r="N334">
        <v>0</v>
      </c>
      <c r="O334" t="e">
        <f>[1]!Table3[[#This Row],[3pt - Missed]]+[1]!Table3[[#This Row],[3pt - Scored]]</f>
        <v>#REF!</v>
      </c>
      <c r="P334">
        <v>0</v>
      </c>
      <c r="Q334">
        <v>0</v>
      </c>
      <c r="R334">
        <v>0</v>
      </c>
      <c r="S334"/>
      <c r="T334"/>
      <c r="U334">
        <v>0</v>
      </c>
      <c r="V334">
        <v>0</v>
      </c>
      <c r="W334">
        <v>0</v>
      </c>
      <c r="X334">
        <v>0</v>
      </c>
      <c r="Y334">
        <v>2</v>
      </c>
      <c r="Z334"/>
      <c r="AA334">
        <v>2</v>
      </c>
      <c r="AB334"/>
      <c r="AC334"/>
      <c r="AD334"/>
      <c r="AE334"/>
      <c r="AF334" t="s">
        <v>230</v>
      </c>
      <c r="AG334">
        <f>Table3[[#This Row],[Goal targeted]]*Table3[[#This Row],[Scored]]*2+Table3[[#This Row],[1pt - Scored]]*1+Table3[[#This Row],[2pt - Scored]]*2+Table3[[#This Row],[3pt - Scored]]*3+Table3[[#This Row],[Scored2]]*10</f>
        <v>0</v>
      </c>
      <c r="AH334"/>
      <c r="AI334">
        <f ca="1">AVERAGE(AG334:OFFSET(AG334, COUNTIF(G:G, $A334)-1, 0))</f>
        <v>0</v>
      </c>
    </row>
    <row r="335" spans="1:35" hidden="1">
      <c r="A335">
        <v>8</v>
      </c>
      <c r="B335">
        <v>40</v>
      </c>
      <c r="C335" t="s">
        <v>45</v>
      </c>
      <c r="D335">
        <v>0</v>
      </c>
      <c r="E335" t="e">
        <f>[1]!Table3[[#This Row],[Missed]]+[1]!Table3[[#This Row],[Scored]]</f>
        <v>#REF!</v>
      </c>
      <c r="F335">
        <v>0</v>
      </c>
      <c r="G335"/>
      <c r="H335">
        <v>0</v>
      </c>
      <c r="I335" t="e">
        <f>[1]!Table3[[#This Row],[1pt - Missed]]+[1]!Table3[[#This Row],[1pt - Scored]]</f>
        <v>#REF!</v>
      </c>
      <c r="J335">
        <v>0</v>
      </c>
      <c r="K335">
        <v>0</v>
      </c>
      <c r="L335" t="e">
        <f>[1]!Table3[[#This Row],[1pt - Missed]]+[1]!Table3[[#This Row],[1pt - Scored]]</f>
        <v>#REF!</v>
      </c>
      <c r="M335">
        <v>0</v>
      </c>
      <c r="N335">
        <v>0</v>
      </c>
      <c r="O335" t="e">
        <f>[1]!Table3[[#This Row],[3pt - Missed]]+[1]!Table3[[#This Row],[3pt - Scored]]</f>
        <v>#REF!</v>
      </c>
      <c r="P335">
        <v>0</v>
      </c>
      <c r="Q335">
        <v>0</v>
      </c>
      <c r="R335">
        <v>0</v>
      </c>
      <c r="S335"/>
      <c r="T335" t="s">
        <v>15</v>
      </c>
      <c r="U335">
        <v>0</v>
      </c>
      <c r="V335">
        <v>3</v>
      </c>
      <c r="W335">
        <v>3</v>
      </c>
      <c r="X335">
        <v>0</v>
      </c>
      <c r="Y335">
        <v>4</v>
      </c>
      <c r="Z335">
        <v>4</v>
      </c>
      <c r="AA335">
        <v>3</v>
      </c>
      <c r="AB335"/>
      <c r="AC335"/>
      <c r="AD335"/>
      <c r="AE335"/>
      <c r="AF335"/>
      <c r="AG335">
        <f>Table3[[#This Row],[Goal targeted]]*Table3[[#This Row],[Scored]]*2+Table3[[#This Row],[1pt - Scored]]*1+Table3[[#This Row],[2pt - Scored]]*2+Table3[[#This Row],[3pt - Scored]]*3+Table3[[#This Row],[Scored2]]*10</f>
        <v>0</v>
      </c>
      <c r="AH335"/>
      <c r="AI335">
        <f ca="1">AVERAGE(AG335:OFFSET(AG335, COUNTIF(G:G, $A335)-1, 0))</f>
        <v>0</v>
      </c>
    </row>
    <row r="336" spans="1:35" hidden="1">
      <c r="A336">
        <v>2854</v>
      </c>
      <c r="B336">
        <v>59</v>
      </c>
      <c r="C336" t="s">
        <v>46</v>
      </c>
      <c r="D336">
        <v>0</v>
      </c>
      <c r="E336" t="e">
        <f>[1]!Table3[[#This Row],[Missed]]+[1]!Table3[[#This Row],[Scored]]</f>
        <v>#REF!</v>
      </c>
      <c r="F336">
        <v>0</v>
      </c>
      <c r="G336"/>
      <c r="H336">
        <v>0</v>
      </c>
      <c r="I336" t="e">
        <f>[1]!Table3[[#This Row],[1pt - Missed]]+[1]!Table3[[#This Row],[1pt - Scored]]</f>
        <v>#REF!</v>
      </c>
      <c r="J336">
        <v>0</v>
      </c>
      <c r="K336">
        <v>0</v>
      </c>
      <c r="L336" t="e">
        <f>[1]!Table3[[#This Row],[1pt - Missed]]+[1]!Table3[[#This Row],[1pt - Scored]]</f>
        <v>#REF!</v>
      </c>
      <c r="M336">
        <v>0</v>
      </c>
      <c r="N336">
        <v>0</v>
      </c>
      <c r="O336" t="e">
        <f>[1]!Table3[[#This Row],[3pt - Missed]]+[1]!Table3[[#This Row],[3pt - Scored]]</f>
        <v>#REF!</v>
      </c>
      <c r="P336">
        <v>0</v>
      </c>
      <c r="Q336">
        <v>0</v>
      </c>
      <c r="R336">
        <v>0</v>
      </c>
      <c r="S336"/>
      <c r="T336"/>
      <c r="U336">
        <v>0</v>
      </c>
      <c r="V336">
        <v>0</v>
      </c>
      <c r="W336">
        <v>0</v>
      </c>
      <c r="X336">
        <v>0</v>
      </c>
      <c r="Y336"/>
      <c r="Z336">
        <v>1</v>
      </c>
      <c r="AA336"/>
      <c r="AB336" t="s">
        <v>14</v>
      </c>
      <c r="AC336"/>
      <c r="AD336"/>
      <c r="AE336"/>
      <c r="AF336" t="s">
        <v>237</v>
      </c>
      <c r="AG336">
        <f>Table3[[#This Row],[Goal targeted]]*Table3[[#This Row],[Scored]]*2+Table3[[#This Row],[1pt - Scored]]*1+Table3[[#This Row],[2pt - Scored]]*2+Table3[[#This Row],[3pt - Scored]]*3+Table3[[#This Row],[Scored2]]*10</f>
        <v>0</v>
      </c>
      <c r="AH336"/>
      <c r="AI336">
        <f ca="1">AVERAGE(AG336:OFFSET(AG336, COUNTIF(G:G, $A336)-1, 0))</f>
        <v>0</v>
      </c>
    </row>
    <row r="337" spans="1:35" hidden="1">
      <c r="A337">
        <v>692</v>
      </c>
      <c r="B337">
        <v>62</v>
      </c>
      <c r="C337" t="s">
        <v>43</v>
      </c>
      <c r="D337">
        <v>0</v>
      </c>
      <c r="E337" t="e">
        <f>[1]!Table3[[#This Row],[Missed]]+[1]!Table3[[#This Row],[Scored]]</f>
        <v>#REF!</v>
      </c>
      <c r="F337">
        <v>0</v>
      </c>
      <c r="G337"/>
      <c r="H337">
        <v>0</v>
      </c>
      <c r="I337" t="e">
        <f>[1]!Table3[[#This Row],[1pt - Missed]]+[1]!Table3[[#This Row],[1pt - Scored]]</f>
        <v>#REF!</v>
      </c>
      <c r="J337">
        <v>0</v>
      </c>
      <c r="K337">
        <v>3</v>
      </c>
      <c r="L337" t="e">
        <f>[1]!Table3[[#This Row],[1pt - Missed]]+[1]!Table3[[#This Row],[1pt - Scored]]</f>
        <v>#REF!</v>
      </c>
      <c r="M337">
        <v>0</v>
      </c>
      <c r="N337">
        <v>0</v>
      </c>
      <c r="O337" t="e">
        <f>[1]!Table3[[#This Row],[3pt - Missed]]+[1]!Table3[[#This Row],[3pt - Scored]]</f>
        <v>#REF!</v>
      </c>
      <c r="P337">
        <v>0</v>
      </c>
      <c r="Q337">
        <v>0</v>
      </c>
      <c r="R337">
        <v>0</v>
      </c>
      <c r="S337"/>
      <c r="T337"/>
      <c r="U337">
        <v>0</v>
      </c>
      <c r="V337">
        <v>0</v>
      </c>
      <c r="W337">
        <v>0</v>
      </c>
      <c r="X337">
        <v>0</v>
      </c>
      <c r="Y337"/>
      <c r="Z337"/>
      <c r="AA337"/>
      <c r="AB337"/>
      <c r="AC337"/>
      <c r="AD337"/>
      <c r="AE337"/>
      <c r="AF337" t="s">
        <v>71</v>
      </c>
      <c r="AG337">
        <f>Table3[[#This Row],[Goal targeted]]*Table3[[#This Row],[Scored]]*2+Table3[[#This Row],[1pt - Scored]]*1+Table3[[#This Row],[2pt - Scored]]*2+Table3[[#This Row],[3pt - Scored]]*3+Table3[[#This Row],[Scored2]]*10</f>
        <v>0</v>
      </c>
      <c r="AH337"/>
      <c r="AI337">
        <f ca="1">AVERAGE(AG337:OFFSET(AG337, COUNTIF(G:G, $A337)-1, 0))</f>
        <v>0</v>
      </c>
    </row>
    <row r="338" spans="1:35" hidden="1">
      <c r="A338">
        <v>4047</v>
      </c>
      <c r="B338">
        <v>63</v>
      </c>
      <c r="C338" t="s">
        <v>43</v>
      </c>
      <c r="D338">
        <v>0</v>
      </c>
      <c r="E338" t="e">
        <f>[1]!Table3[[#This Row],[Missed]]+[1]!Table3[[#This Row],[Scored]]</f>
        <v>#REF!</v>
      </c>
      <c r="F338">
        <v>0</v>
      </c>
      <c r="G338"/>
      <c r="H338">
        <v>0</v>
      </c>
      <c r="I338" t="e">
        <f>[1]!Table3[[#This Row],[1pt - Missed]]+[1]!Table3[[#This Row],[1pt - Scored]]</f>
        <v>#REF!</v>
      </c>
      <c r="J338">
        <v>0</v>
      </c>
      <c r="K338">
        <v>0</v>
      </c>
      <c r="L338" t="e">
        <f>[1]!Table3[[#This Row],[1pt - Missed]]+[1]!Table3[[#This Row],[1pt - Scored]]</f>
        <v>#REF!</v>
      </c>
      <c r="M338">
        <v>0</v>
      </c>
      <c r="N338">
        <v>0</v>
      </c>
      <c r="O338" t="e">
        <f>[1]!Table3[[#This Row],[3pt - Missed]]+[1]!Table3[[#This Row],[3pt - Scored]]</f>
        <v>#REF!</v>
      </c>
      <c r="P338">
        <v>0</v>
      </c>
      <c r="Q338">
        <v>0</v>
      </c>
      <c r="R338">
        <v>0</v>
      </c>
      <c r="S338"/>
      <c r="T338" t="s">
        <v>15</v>
      </c>
      <c r="U338">
        <v>0</v>
      </c>
      <c r="V338">
        <v>0</v>
      </c>
      <c r="W338">
        <v>0</v>
      </c>
      <c r="X338">
        <v>0</v>
      </c>
      <c r="Y338">
        <v>1</v>
      </c>
      <c r="Z338"/>
      <c r="AA338">
        <v>1</v>
      </c>
      <c r="AB338"/>
      <c r="AC338"/>
      <c r="AD338"/>
      <c r="AE338"/>
      <c r="AF338" t="s">
        <v>255</v>
      </c>
      <c r="AG338">
        <f>Table3[[#This Row],[Goal targeted]]*Table3[[#This Row],[Scored]]*2+Table3[[#This Row],[1pt - Scored]]*1+Table3[[#This Row],[2pt - Scored]]*2+Table3[[#This Row],[3pt - Scored]]*3+Table3[[#This Row],[Scored2]]*10</f>
        <v>0</v>
      </c>
      <c r="AH338"/>
      <c r="AI338">
        <f ca="1">AVERAGE(AG338:OFFSET(AG338, COUNTIF(G:G, $A338)-1, 0))</f>
        <v>0</v>
      </c>
    </row>
    <row r="339" spans="1:35" hidden="1">
      <c r="A339">
        <v>2473</v>
      </c>
      <c r="B339">
        <v>19</v>
      </c>
      <c r="C339" t="s">
        <v>46</v>
      </c>
      <c r="D339">
        <v>0</v>
      </c>
      <c r="E339">
        <f>Table3[[#This Row],[Missed]]+Table3[[#This Row],[Scored]]</f>
        <v>0</v>
      </c>
      <c r="F339">
        <v>0</v>
      </c>
      <c r="G339"/>
      <c r="H339">
        <v>0</v>
      </c>
      <c r="I339">
        <f>Table3[[#This Row],[1pt - Missed]]+Table3[[#This Row],[1pt - Scored]]</f>
        <v>0</v>
      </c>
      <c r="J339">
        <v>0</v>
      </c>
      <c r="K339">
        <v>0</v>
      </c>
      <c r="L339">
        <f>Table3[[#This Row],[1pt - Missed]]+Table3[[#This Row],[1pt - Scored]]</f>
        <v>0</v>
      </c>
      <c r="M339">
        <v>0</v>
      </c>
      <c r="N339">
        <v>1</v>
      </c>
      <c r="O339">
        <f>Table3[[#This Row],[3pt - Missed]]+Table3[[#This Row],[3pt - Scored]]</f>
        <v>1</v>
      </c>
      <c r="P339">
        <v>0</v>
      </c>
      <c r="Q339">
        <v>0</v>
      </c>
      <c r="R339">
        <v>0</v>
      </c>
      <c r="S339">
        <v>0</v>
      </c>
      <c r="T339"/>
      <c r="U339">
        <v>0</v>
      </c>
      <c r="V339">
        <v>0</v>
      </c>
      <c r="W339">
        <v>0</v>
      </c>
      <c r="X339">
        <v>2</v>
      </c>
      <c r="Y339">
        <v>4</v>
      </c>
      <c r="Z339">
        <v>4</v>
      </c>
      <c r="AA339"/>
      <c r="AB339" t="s">
        <v>15</v>
      </c>
      <c r="AC339" t="s">
        <v>15</v>
      </c>
      <c r="AD339" t="s">
        <v>15</v>
      </c>
      <c r="AE339" t="s">
        <v>15</v>
      </c>
      <c r="AF339" t="s">
        <v>93</v>
      </c>
      <c r="AG339">
        <f>Table3[[#This Row],[Goal targeted]]*Table3[[#This Row],[Scored]]*2+Table3[[#This Row],[1pt - Scored]]*1+Table3[[#This Row],[2pt - Scored]]*2+Table3[[#This Row],[3pt - Scored]]*3+Table3[[#This Row],[Scored2]]*10</f>
        <v>0</v>
      </c>
      <c r="AH339"/>
      <c r="AI339"/>
    </row>
    <row r="340" spans="1:35" hidden="1">
      <c r="A340">
        <v>4186</v>
      </c>
      <c r="B340">
        <v>46</v>
      </c>
      <c r="C340" t="s">
        <v>43</v>
      </c>
      <c r="D340">
        <v>0</v>
      </c>
      <c r="E340"/>
      <c r="F340">
        <v>0</v>
      </c>
      <c r="G340"/>
      <c r="H340">
        <v>0</v>
      </c>
      <c r="I340"/>
      <c r="J340">
        <v>0</v>
      </c>
      <c r="K340">
        <v>0</v>
      </c>
      <c r="L340"/>
      <c r="M340">
        <v>0</v>
      </c>
      <c r="N340">
        <v>1</v>
      </c>
      <c r="O340"/>
      <c r="P340">
        <v>0</v>
      </c>
      <c r="Q340">
        <v>1</v>
      </c>
      <c r="R340">
        <v>1</v>
      </c>
      <c r="S340">
        <v>7</v>
      </c>
      <c r="T340"/>
      <c r="U340">
        <v>0</v>
      </c>
      <c r="V340">
        <v>0</v>
      </c>
      <c r="W340">
        <v>0</v>
      </c>
      <c r="X340">
        <v>0</v>
      </c>
      <c r="Y340">
        <v>2</v>
      </c>
      <c r="Z340">
        <v>1</v>
      </c>
      <c r="AA340">
        <v>1</v>
      </c>
      <c r="AB340" t="s">
        <v>15</v>
      </c>
      <c r="AC340" t="s">
        <v>15</v>
      </c>
      <c r="AD340" t="s">
        <v>15</v>
      </c>
      <c r="AE340" t="s">
        <v>15</v>
      </c>
      <c r="AF340" t="s">
        <v>314</v>
      </c>
      <c r="AG340">
        <f>Table3[[#This Row],[Goal targeted]]*Table3[[#This Row],[Scored]]*2+Table3[[#This Row],[1pt - Scored]]*1+Table3[[#This Row],[2pt - Scored]]*2+Table3[[#This Row],[3pt - Scored]]*3+Table3[[#This Row],[Scored2]]*10</f>
        <v>10</v>
      </c>
      <c r="AH340"/>
      <c r="AI340"/>
    </row>
    <row r="341" spans="1:35" hidden="1">
      <c r="A341">
        <v>4186</v>
      </c>
      <c r="B341">
        <v>6</v>
      </c>
      <c r="C341" t="s">
        <v>46</v>
      </c>
      <c r="D341">
        <v>0</v>
      </c>
      <c r="E341">
        <f>Table3[[#This Row],[Missed]]+Table3[[#This Row],[Scored]]</f>
        <v>0</v>
      </c>
      <c r="F341">
        <v>0</v>
      </c>
      <c r="G341"/>
      <c r="H341">
        <v>0</v>
      </c>
      <c r="I341">
        <f>Table3[[#This Row],[1pt - Missed]]+Table3[[#This Row],[1pt - Scored]]</f>
        <v>0</v>
      </c>
      <c r="J341">
        <v>0</v>
      </c>
      <c r="K341">
        <v>0</v>
      </c>
      <c r="L341">
        <f>Table3[[#This Row],[1pt - Missed]]+Table3[[#This Row],[1pt - Scored]]</f>
        <v>0</v>
      </c>
      <c r="M341">
        <v>1</v>
      </c>
      <c r="N341">
        <v>1</v>
      </c>
      <c r="O341">
        <f>Table3[[#This Row],[3pt - Missed]]+Table3[[#This Row],[3pt - Scored]]</f>
        <v>1</v>
      </c>
      <c r="P341">
        <v>0</v>
      </c>
      <c r="Q341">
        <v>1</v>
      </c>
      <c r="R341">
        <v>0</v>
      </c>
      <c r="S341">
        <v>0</v>
      </c>
      <c r="T341"/>
      <c r="U341">
        <v>0</v>
      </c>
      <c r="V341">
        <v>0</v>
      </c>
      <c r="W341">
        <v>0</v>
      </c>
      <c r="X341">
        <v>0</v>
      </c>
      <c r="Y341">
        <v>2</v>
      </c>
      <c r="Z341">
        <v>2</v>
      </c>
      <c r="AA341">
        <v>1</v>
      </c>
      <c r="AB341" t="s">
        <v>15</v>
      </c>
      <c r="AC341" t="s">
        <v>15</v>
      </c>
      <c r="AD341" t="s">
        <v>15</v>
      </c>
      <c r="AE341" t="s">
        <v>15</v>
      </c>
      <c r="AF341" t="s">
        <v>83</v>
      </c>
      <c r="AG341">
        <f>Table3[[#This Row],[Goal targeted]]*Table3[[#This Row],[Scored]]*2+Table3[[#This Row],[1pt - Scored]]*1+Table3[[#This Row],[2pt - Scored]]*2+Table3[[#This Row],[3pt - Scored]]*3+Table3[[#This Row],[Scored2]]*10</f>
        <v>2</v>
      </c>
      <c r="AH341">
        <v>7.75</v>
      </c>
      <c r="AI341">
        <f ca="1">AVERAGE(AG341:OFFSET(AG341, COUNTIF(A:A, $A341)-1, 0))</f>
        <v>9.1428571428571423</v>
      </c>
    </row>
    <row r="342" spans="1:35" hidden="1">
      <c r="A342">
        <v>668</v>
      </c>
      <c r="B342">
        <v>3</v>
      </c>
      <c r="C342" t="s">
        <v>44</v>
      </c>
      <c r="D342">
        <v>0</v>
      </c>
      <c r="E342">
        <f>Table3[[#This Row],[Missed]]+Table3[[#This Row],[Scored]]</f>
        <v>0</v>
      </c>
      <c r="F342">
        <v>0</v>
      </c>
      <c r="G342"/>
      <c r="H342">
        <v>0</v>
      </c>
      <c r="I342">
        <f>Table3[[#This Row],[1pt - Missed]]+Table3[[#This Row],[1pt - Scored]]</f>
        <v>0</v>
      </c>
      <c r="J342">
        <v>0</v>
      </c>
      <c r="K342">
        <v>0</v>
      </c>
      <c r="L342">
        <f>Table3[[#This Row],[1pt - Missed]]+Table3[[#This Row],[1pt - Scored]]</f>
        <v>0</v>
      </c>
      <c r="M342">
        <v>0</v>
      </c>
      <c r="N342">
        <v>1</v>
      </c>
      <c r="O342">
        <f>Table3[[#This Row],[3pt - Missed]]+Table3[[#This Row],[3pt - Scored]]</f>
        <v>1</v>
      </c>
      <c r="P342">
        <v>0</v>
      </c>
      <c r="Q342">
        <v>0</v>
      </c>
      <c r="R342">
        <v>0</v>
      </c>
      <c r="S342">
        <v>0</v>
      </c>
      <c r="T342" t="s">
        <v>15</v>
      </c>
      <c r="U342">
        <v>0</v>
      </c>
      <c r="V342">
        <v>0</v>
      </c>
      <c r="W342">
        <v>0</v>
      </c>
      <c r="X342">
        <v>1</v>
      </c>
      <c r="Y342">
        <v>3</v>
      </c>
      <c r="Z342"/>
      <c r="AA342">
        <v>2</v>
      </c>
      <c r="AB342" t="s">
        <v>15</v>
      </c>
      <c r="AC342" t="s">
        <v>15</v>
      </c>
      <c r="AD342" t="s">
        <v>14</v>
      </c>
      <c r="AE342" t="s">
        <v>15</v>
      </c>
      <c r="AF342" t="s">
        <v>61</v>
      </c>
      <c r="AG342">
        <f>Table3[[#This Row],[Goal targeted]]*Table3[[#This Row],[Scored]]*2+Table3[[#This Row],[1pt - Scored]]*1+Table3[[#This Row],[2pt - Scored]]*2+Table3[[#This Row],[3pt - Scored]]*3+Table3[[#This Row],[Scored2]]*10</f>
        <v>0</v>
      </c>
      <c r="AH342">
        <v>2.25</v>
      </c>
      <c r="AI342">
        <f ca="1">AVERAGE(AG342:OFFSET(AG342, COUNTIF(A:A, $A342)-1, 0))</f>
        <v>8.8571428571428577</v>
      </c>
    </row>
    <row r="343" spans="1:35" hidden="1">
      <c r="A343">
        <v>675</v>
      </c>
      <c r="B343">
        <v>14</v>
      </c>
      <c r="C343" t="s">
        <v>42</v>
      </c>
      <c r="D343">
        <v>0</v>
      </c>
      <c r="E343">
        <f>Table3[[#This Row],[Missed]]+Table3[[#This Row],[Scored]]</f>
        <v>0</v>
      </c>
      <c r="F343">
        <v>0</v>
      </c>
      <c r="G343"/>
      <c r="H343">
        <v>0</v>
      </c>
      <c r="I343">
        <f>Table3[[#This Row],[1pt - Missed]]+Table3[[#This Row],[1pt - Scored]]</f>
        <v>0</v>
      </c>
      <c r="J343">
        <v>0</v>
      </c>
      <c r="K343">
        <v>0</v>
      </c>
      <c r="L343">
        <f>Table3[[#This Row],[1pt - Missed]]+Table3[[#This Row],[1pt - Scored]]</f>
        <v>0</v>
      </c>
      <c r="M343">
        <v>0</v>
      </c>
      <c r="N343">
        <v>3</v>
      </c>
      <c r="O343">
        <f>Table3[[#This Row],[3pt - Missed]]+Table3[[#This Row],[3pt - Scored]]</f>
        <v>3</v>
      </c>
      <c r="P343">
        <v>0</v>
      </c>
      <c r="Q343">
        <v>1</v>
      </c>
      <c r="R343">
        <v>1</v>
      </c>
      <c r="S343">
        <v>5</v>
      </c>
      <c r="T343" t="s">
        <v>14</v>
      </c>
      <c r="U343">
        <v>0</v>
      </c>
      <c r="V343">
        <v>2</v>
      </c>
      <c r="W343">
        <v>3</v>
      </c>
      <c r="X343">
        <v>2</v>
      </c>
      <c r="Y343">
        <v>4</v>
      </c>
      <c r="Z343">
        <v>4</v>
      </c>
      <c r="AA343">
        <v>3</v>
      </c>
      <c r="AB343" t="s">
        <v>15</v>
      </c>
      <c r="AC343" t="s">
        <v>15</v>
      </c>
      <c r="AD343" t="s">
        <v>15</v>
      </c>
      <c r="AE343" t="s">
        <v>15</v>
      </c>
      <c r="AF343" t="s">
        <v>104</v>
      </c>
      <c r="AG343">
        <f>Table3[[#This Row],[Goal targeted]]*Table3[[#This Row],[Scored]]*2+Table3[[#This Row],[1pt - Scored]]*1+Table3[[#This Row],[2pt - Scored]]*2+Table3[[#This Row],[3pt - Scored]]*3+Table3[[#This Row],[Scored2]]*10</f>
        <v>10</v>
      </c>
      <c r="AH343"/>
      <c r="AI343"/>
    </row>
    <row r="344" spans="1:35" hidden="1">
      <c r="A344">
        <v>841</v>
      </c>
      <c r="B344">
        <v>56</v>
      </c>
      <c r="C344" t="s">
        <v>9</v>
      </c>
      <c r="D344">
        <v>0</v>
      </c>
      <c r="E344" t="e">
        <f>[1]!Table3[[#This Row],[Missed]]+[1]!Table3[[#This Row],[Scored]]</f>
        <v>#REF!</v>
      </c>
      <c r="F344">
        <v>0</v>
      </c>
      <c r="G344"/>
      <c r="H344">
        <v>0</v>
      </c>
      <c r="I344" t="e">
        <f>[1]!Table3[[#This Row],[1pt - Missed]]+[1]!Table3[[#This Row],[1pt - Scored]]</f>
        <v>#REF!</v>
      </c>
      <c r="J344">
        <v>0</v>
      </c>
      <c r="K344">
        <v>0</v>
      </c>
      <c r="L344" t="e">
        <f>[1]!Table3[[#This Row],[1pt - Missed]]+[1]!Table3[[#This Row],[1pt - Scored]]</f>
        <v>#REF!</v>
      </c>
      <c r="M344">
        <v>7</v>
      </c>
      <c r="N344">
        <v>3</v>
      </c>
      <c r="O344" t="e">
        <f>[1]!Table3[[#This Row],[3pt - Missed]]+[1]!Table3[[#This Row],[3pt - Scored]]</f>
        <v>#REF!</v>
      </c>
      <c r="P344">
        <v>0</v>
      </c>
      <c r="Q344">
        <v>1</v>
      </c>
      <c r="R344">
        <v>1</v>
      </c>
      <c r="S344">
        <v>5</v>
      </c>
      <c r="T344" t="s">
        <v>15</v>
      </c>
      <c r="U344">
        <v>0</v>
      </c>
      <c r="V344">
        <v>0</v>
      </c>
      <c r="W344">
        <v>0</v>
      </c>
      <c r="X344">
        <v>1</v>
      </c>
      <c r="Y344">
        <v>3</v>
      </c>
      <c r="Z344">
        <v>3</v>
      </c>
      <c r="AA344">
        <v>3</v>
      </c>
      <c r="AB344" t="s">
        <v>15</v>
      </c>
      <c r="AC344" t="s">
        <v>15</v>
      </c>
      <c r="AD344" t="s">
        <v>14</v>
      </c>
      <c r="AE344" t="s">
        <v>15</v>
      </c>
      <c r="AF344" t="s">
        <v>261</v>
      </c>
      <c r="AG344">
        <f>Table3[[#This Row],[Goal targeted]]*Table3[[#This Row],[Scored]]*2+Table3[[#This Row],[1pt - Scored]]*1+Table3[[#This Row],[2pt - Scored]]*2+Table3[[#This Row],[3pt - Scored]]*3+Table3[[#This Row],[Scored2]]*10</f>
        <v>24</v>
      </c>
      <c r="AH344"/>
      <c r="AI344">
        <f ca="1">AVERAGE(AG344:OFFSET(AG344, COUNTIF(G:G, $A344)-1, 0))</f>
        <v>17</v>
      </c>
    </row>
    <row r="345" spans="1:35" hidden="1">
      <c r="A345">
        <v>4255</v>
      </c>
      <c r="B345">
        <v>32</v>
      </c>
      <c r="C345" t="s">
        <v>43</v>
      </c>
      <c r="D345">
        <v>0</v>
      </c>
      <c r="E345">
        <f>Table3[[#This Row],[Missed]]+Table3[[#This Row],[Scored]]</f>
        <v>0</v>
      </c>
      <c r="F345">
        <v>0</v>
      </c>
      <c r="G345"/>
      <c r="H345">
        <v>0</v>
      </c>
      <c r="I345">
        <f>Table3[[#This Row],[1pt - Missed]]+Table3[[#This Row],[1pt - Scored]]</f>
        <v>0</v>
      </c>
      <c r="J345">
        <v>0</v>
      </c>
      <c r="K345">
        <v>0</v>
      </c>
      <c r="L345">
        <f>Table3[[#This Row],[1pt - Missed]]+Table3[[#This Row],[1pt - Scored]]</f>
        <v>0</v>
      </c>
      <c r="M345">
        <v>0</v>
      </c>
      <c r="N345">
        <v>3</v>
      </c>
      <c r="O345">
        <f>Table3[[#This Row],[3pt - Missed]]+Table3[[#This Row],[3pt - Scored]]</f>
        <v>3</v>
      </c>
      <c r="P345">
        <v>0</v>
      </c>
      <c r="Q345">
        <v>1</v>
      </c>
      <c r="R345">
        <v>0</v>
      </c>
      <c r="S345">
        <v>0</v>
      </c>
      <c r="T345" t="s">
        <v>15</v>
      </c>
      <c r="U345">
        <v>0</v>
      </c>
      <c r="V345">
        <v>0</v>
      </c>
      <c r="W345">
        <v>0</v>
      </c>
      <c r="X345">
        <v>0</v>
      </c>
      <c r="Y345">
        <v>3</v>
      </c>
      <c r="Z345">
        <v>2</v>
      </c>
      <c r="AA345">
        <v>2</v>
      </c>
      <c r="AB345" t="s">
        <v>15</v>
      </c>
      <c r="AC345" t="s">
        <v>15</v>
      </c>
      <c r="AD345" t="s">
        <v>14</v>
      </c>
      <c r="AE345" t="s">
        <v>15</v>
      </c>
      <c r="AF345" t="s">
        <v>161</v>
      </c>
      <c r="AG345">
        <f>Table3[[#This Row],[Goal targeted]]*Table3[[#This Row],[Scored]]*2+Table3[[#This Row],[1pt - Scored]]*1+Table3[[#This Row],[2pt - Scored]]*2+Table3[[#This Row],[3pt - Scored]]*3+Table3[[#This Row],[Scored2]]*10</f>
        <v>0</v>
      </c>
      <c r="AH345"/>
      <c r="AI345"/>
    </row>
    <row r="346" spans="1:35" hidden="1">
      <c r="A346">
        <v>852</v>
      </c>
      <c r="B346">
        <v>55</v>
      </c>
      <c r="C346" t="s">
        <v>44</v>
      </c>
      <c r="D346">
        <v>0</v>
      </c>
      <c r="E346" t="e">
        <f>[1]!Table3[[#This Row],[Missed]]+[1]!Table3[[#This Row],[Scored]]</f>
        <v>#REF!</v>
      </c>
      <c r="F346">
        <v>0</v>
      </c>
      <c r="G346"/>
      <c r="H346">
        <v>0</v>
      </c>
      <c r="I346" t="e">
        <f>[1]!Table3[[#This Row],[1pt - Missed]]+[1]!Table3[[#This Row],[1pt - Scored]]</f>
        <v>#REF!</v>
      </c>
      <c r="J346">
        <v>0</v>
      </c>
      <c r="K346">
        <v>0</v>
      </c>
      <c r="L346" t="e">
        <f>[1]!Table3[[#This Row],[1pt - Missed]]+[1]!Table3[[#This Row],[1pt - Scored]]</f>
        <v>#REF!</v>
      </c>
      <c r="M346">
        <v>0</v>
      </c>
      <c r="N346">
        <v>4</v>
      </c>
      <c r="O346" t="e">
        <f>[1]!Table3[[#This Row],[3pt - Missed]]+[1]!Table3[[#This Row],[3pt - Scored]]</f>
        <v>#REF!</v>
      </c>
      <c r="P346">
        <v>0</v>
      </c>
      <c r="Q346">
        <v>0</v>
      </c>
      <c r="R346">
        <v>0</v>
      </c>
      <c r="S346">
        <v>0</v>
      </c>
      <c r="T346"/>
      <c r="U346">
        <v>0</v>
      </c>
      <c r="V346">
        <v>0</v>
      </c>
      <c r="W346">
        <v>0</v>
      </c>
      <c r="X346">
        <v>0</v>
      </c>
      <c r="Y346">
        <v>2</v>
      </c>
      <c r="Z346"/>
      <c r="AA346">
        <v>1</v>
      </c>
      <c r="AB346" t="s">
        <v>15</v>
      </c>
      <c r="AC346" t="s">
        <v>14</v>
      </c>
      <c r="AD346" t="s">
        <v>15</v>
      </c>
      <c r="AE346" t="s">
        <v>14</v>
      </c>
      <c r="AF346" t="s">
        <v>277</v>
      </c>
      <c r="AG346">
        <f>Table3[[#This Row],[Goal targeted]]*Table3[[#This Row],[Scored]]*2+Table3[[#This Row],[1pt - Scored]]*1+Table3[[#This Row],[2pt - Scored]]*2+Table3[[#This Row],[3pt - Scored]]*3+Table3[[#This Row],[Scored2]]*10</f>
        <v>0</v>
      </c>
      <c r="AH346"/>
      <c r="AI346">
        <f ca="1">AVERAGE(AG346:OFFSET(AG346, COUNTIF(G:G, $A346)-1, 0))</f>
        <v>0</v>
      </c>
    </row>
    <row r="347" spans="1:35" hidden="1">
      <c r="A347">
        <v>3598</v>
      </c>
      <c r="B347">
        <v>3</v>
      </c>
      <c r="C347" t="s">
        <v>9</v>
      </c>
      <c r="D347">
        <v>1</v>
      </c>
      <c r="E347">
        <f>Table3[[#This Row],[Missed]]+Table3[[#This Row],[Scored]]</f>
        <v>1</v>
      </c>
      <c r="F347">
        <v>0</v>
      </c>
      <c r="G347">
        <v>3</v>
      </c>
      <c r="H347">
        <v>0</v>
      </c>
      <c r="I347">
        <f>Table3[[#This Row],[1pt - Missed]]+Table3[[#This Row],[1pt - Scored]]</f>
        <v>0</v>
      </c>
      <c r="J347">
        <v>0</v>
      </c>
      <c r="K347">
        <v>0</v>
      </c>
      <c r="L347">
        <f>Table3[[#This Row],[1pt - Missed]]+Table3[[#This Row],[1pt - Scored]]</f>
        <v>0</v>
      </c>
      <c r="M347">
        <v>0</v>
      </c>
      <c r="N347">
        <v>1</v>
      </c>
      <c r="O347">
        <f>Table3[[#This Row],[3pt - Missed]]+Table3[[#This Row],[3pt - Scored]]</f>
        <v>7</v>
      </c>
      <c r="P347">
        <v>6</v>
      </c>
      <c r="Q347">
        <v>2</v>
      </c>
      <c r="R347">
        <v>1</v>
      </c>
      <c r="S347">
        <v>15</v>
      </c>
      <c r="T347" t="s">
        <v>15</v>
      </c>
      <c r="U347">
        <v>0</v>
      </c>
      <c r="V347">
        <v>0</v>
      </c>
      <c r="W347">
        <v>0</v>
      </c>
      <c r="X347">
        <v>0</v>
      </c>
      <c r="Y347">
        <v>3</v>
      </c>
      <c r="Z347">
        <v>1</v>
      </c>
      <c r="AA347">
        <v>3</v>
      </c>
      <c r="AB347" t="s">
        <v>15</v>
      </c>
      <c r="AC347" t="s">
        <v>15</v>
      </c>
      <c r="AD347" t="s">
        <v>14</v>
      </c>
      <c r="AE347" t="s">
        <v>15</v>
      </c>
      <c r="AF347" t="s">
        <v>53</v>
      </c>
      <c r="AG347">
        <f>Table3[[#This Row],[Goal targeted]]*Table3[[#This Row],[Scored]]*2+Table3[[#This Row],[1pt - Scored]]*1+Table3[[#This Row],[2pt - Scored]]*2+Table3[[#This Row],[3pt - Scored]]*3+Table3[[#This Row],[Scored2]]*10</f>
        <v>28</v>
      </c>
      <c r="AH347">
        <v>23.75</v>
      </c>
      <c r="AI347">
        <f ca="1">AVERAGE(AG347:OFFSET(AG347, COUNTIF(A:A, $A347)-1, 0))</f>
        <v>4.2857142857142856</v>
      </c>
    </row>
    <row r="348" spans="1:35" hidden="1">
      <c r="A348">
        <v>1072</v>
      </c>
      <c r="B348">
        <v>39</v>
      </c>
      <c r="C348" t="s">
        <v>42</v>
      </c>
      <c r="D348">
        <v>1</v>
      </c>
      <c r="E348">
        <f>Table3[[#This Row],[Missed]]+Table3[[#This Row],[Scored]]</f>
        <v>1</v>
      </c>
      <c r="F348">
        <v>0</v>
      </c>
      <c r="G348"/>
      <c r="H348">
        <v>0</v>
      </c>
      <c r="I348">
        <f>Table3[[#This Row],[1pt - Missed]]+Table3[[#This Row],[1pt - Scored]]</f>
        <v>0</v>
      </c>
      <c r="J348">
        <v>0</v>
      </c>
      <c r="K348">
        <v>0</v>
      </c>
      <c r="L348">
        <f>Table3[[#This Row],[1pt - Missed]]+Table3[[#This Row],[1pt - Scored]]</f>
        <v>0</v>
      </c>
      <c r="M348">
        <v>0</v>
      </c>
      <c r="N348">
        <v>0</v>
      </c>
      <c r="O348">
        <f>Table3[[#This Row],[3pt - Missed]]+Table3[[#This Row],[3pt - Scored]]</f>
        <v>0</v>
      </c>
      <c r="P348">
        <v>0</v>
      </c>
      <c r="Q348">
        <v>0</v>
      </c>
      <c r="R348">
        <v>0</v>
      </c>
      <c r="S348">
        <v>0</v>
      </c>
      <c r="T348" t="s">
        <v>15</v>
      </c>
      <c r="U348">
        <v>0</v>
      </c>
      <c r="V348">
        <v>0</v>
      </c>
      <c r="W348">
        <v>0</v>
      </c>
      <c r="X348">
        <v>0</v>
      </c>
      <c r="Y348">
        <v>3</v>
      </c>
      <c r="Z348"/>
      <c r="AA348">
        <v>3</v>
      </c>
      <c r="AB348" t="s">
        <v>15</v>
      </c>
      <c r="AC348" t="s">
        <v>15</v>
      </c>
      <c r="AD348" t="s">
        <v>14</v>
      </c>
      <c r="AE348" t="s">
        <v>15</v>
      </c>
      <c r="AF348" t="s">
        <v>188</v>
      </c>
      <c r="AG348">
        <f>Table3[[#This Row],[Goal targeted]]*Table3[[#This Row],[Scored]]*2+Table3[[#This Row],[1pt - Scored]]*1+Table3[[#This Row],[2pt - Scored]]*2+Table3[[#This Row],[3pt - Scored]]*3+Table3[[#This Row],[Scored2]]*10</f>
        <v>0</v>
      </c>
      <c r="AH348"/>
      <c r="AI348"/>
    </row>
    <row r="349" spans="1:35" hidden="1">
      <c r="A349">
        <v>3501</v>
      </c>
      <c r="B349">
        <v>23</v>
      </c>
      <c r="C349" t="s">
        <v>46</v>
      </c>
      <c r="D349">
        <v>1</v>
      </c>
      <c r="E349">
        <f>Table3[[#This Row],[Missed]]+Table3[[#This Row],[Scored]]</f>
        <v>1</v>
      </c>
      <c r="F349">
        <v>0</v>
      </c>
      <c r="G349">
        <v>3</v>
      </c>
      <c r="H349">
        <v>0</v>
      </c>
      <c r="I349">
        <f>Table3[[#This Row],[1pt - Missed]]+Table3[[#This Row],[1pt - Scored]]</f>
        <v>0</v>
      </c>
      <c r="J349">
        <v>0</v>
      </c>
      <c r="K349">
        <v>0</v>
      </c>
      <c r="L349">
        <f>Table3[[#This Row],[1pt - Missed]]+Table3[[#This Row],[1pt - Scored]]</f>
        <v>0</v>
      </c>
      <c r="M349">
        <v>0</v>
      </c>
      <c r="N349">
        <v>0</v>
      </c>
      <c r="O349">
        <f>Table3[[#This Row],[3pt - Missed]]+Table3[[#This Row],[3pt - Scored]]</f>
        <v>0</v>
      </c>
      <c r="P349">
        <v>0</v>
      </c>
      <c r="Q349">
        <v>1</v>
      </c>
      <c r="R349">
        <v>0</v>
      </c>
      <c r="S349">
        <v>2</v>
      </c>
      <c r="T349" t="s">
        <v>14</v>
      </c>
      <c r="U349">
        <v>0</v>
      </c>
      <c r="V349">
        <v>0</v>
      </c>
      <c r="W349">
        <v>0</v>
      </c>
      <c r="X349">
        <v>1</v>
      </c>
      <c r="Y349">
        <v>3</v>
      </c>
      <c r="Z349">
        <v>4</v>
      </c>
      <c r="AA349">
        <v>2</v>
      </c>
      <c r="AB349" t="s">
        <v>14</v>
      </c>
      <c r="AC349" t="s">
        <v>15</v>
      </c>
      <c r="AD349" t="s">
        <v>15</v>
      </c>
      <c r="AE349" t="s">
        <v>15</v>
      </c>
      <c r="AF349" t="s">
        <v>139</v>
      </c>
      <c r="AG349">
        <f>Table3[[#This Row],[Goal targeted]]*Table3[[#This Row],[Scored]]*2+Table3[[#This Row],[1pt - Scored]]*1+Table3[[#This Row],[2pt - Scored]]*2+Table3[[#This Row],[3pt - Scored]]*3+Table3[[#This Row],[Scored2]]*10</f>
        <v>0</v>
      </c>
      <c r="AH349"/>
      <c r="AI349"/>
    </row>
    <row r="350" spans="1:35" hidden="1">
      <c r="A350">
        <v>675</v>
      </c>
      <c r="B350">
        <v>37</v>
      </c>
      <c r="C350" t="s">
        <v>43</v>
      </c>
      <c r="D350">
        <v>1</v>
      </c>
      <c r="E350">
        <f>Table3[[#This Row],[Missed]]+Table3[[#This Row],[Scored]]</f>
        <v>1</v>
      </c>
      <c r="F350">
        <v>0</v>
      </c>
      <c r="G350">
        <v>1</v>
      </c>
      <c r="H350">
        <v>0</v>
      </c>
      <c r="I350">
        <f>Table3[[#This Row],[1pt - Missed]]+Table3[[#This Row],[1pt - Scored]]</f>
        <v>0</v>
      </c>
      <c r="J350">
        <v>0</v>
      </c>
      <c r="K350">
        <v>0</v>
      </c>
      <c r="L350">
        <f>Table3[[#This Row],[1pt - Missed]]+Table3[[#This Row],[1pt - Scored]]</f>
        <v>0</v>
      </c>
      <c r="M350">
        <v>0</v>
      </c>
      <c r="N350">
        <v>0</v>
      </c>
      <c r="O350">
        <f>Table3[[#This Row],[3pt - Missed]]+Table3[[#This Row],[3pt - Scored]]</f>
        <v>0</v>
      </c>
      <c r="P350">
        <v>0</v>
      </c>
      <c r="Q350">
        <v>1</v>
      </c>
      <c r="R350">
        <v>0</v>
      </c>
      <c r="S350">
        <v>2</v>
      </c>
      <c r="T350" t="s">
        <v>14</v>
      </c>
      <c r="U350">
        <v>0</v>
      </c>
      <c r="V350">
        <v>2</v>
      </c>
      <c r="W350">
        <v>2</v>
      </c>
      <c r="X350">
        <v>1</v>
      </c>
      <c r="Y350">
        <v>2</v>
      </c>
      <c r="Z350">
        <v>2</v>
      </c>
      <c r="AA350">
        <v>2</v>
      </c>
      <c r="AB350" t="s">
        <v>15</v>
      </c>
      <c r="AC350" t="s">
        <v>15</v>
      </c>
      <c r="AD350" t="s">
        <v>15</v>
      </c>
      <c r="AE350" t="s">
        <v>15</v>
      </c>
      <c r="AF350" t="s">
        <v>190</v>
      </c>
      <c r="AG350">
        <f>Table3[[#This Row],[Goal targeted]]*Table3[[#This Row],[Scored]]*2+Table3[[#This Row],[1pt - Scored]]*1+Table3[[#This Row],[2pt - Scored]]*2+Table3[[#This Row],[3pt - Scored]]*3+Table3[[#This Row],[Scored2]]*10</f>
        <v>0</v>
      </c>
      <c r="AH350"/>
      <c r="AI350"/>
    </row>
    <row r="351" spans="1:35" hidden="1">
      <c r="A351">
        <v>1072</v>
      </c>
      <c r="B351">
        <v>19</v>
      </c>
      <c r="C351" t="s">
        <v>42</v>
      </c>
      <c r="D351">
        <v>1</v>
      </c>
      <c r="E351">
        <f>Table3[[#This Row],[Missed]]+Table3[[#This Row],[Scored]]</f>
        <v>1</v>
      </c>
      <c r="F351">
        <v>0</v>
      </c>
      <c r="G351"/>
      <c r="H351">
        <v>0</v>
      </c>
      <c r="I351">
        <f>Table3[[#This Row],[1pt - Missed]]+Table3[[#This Row],[1pt - Scored]]</f>
        <v>0</v>
      </c>
      <c r="J351">
        <v>0</v>
      </c>
      <c r="K351">
        <v>0</v>
      </c>
      <c r="L351">
        <f>Table3[[#This Row],[1pt - Missed]]+Table3[[#This Row],[1pt - Scored]]</f>
        <v>0</v>
      </c>
      <c r="M351">
        <v>0</v>
      </c>
      <c r="N351">
        <v>0</v>
      </c>
      <c r="O351">
        <f>Table3[[#This Row],[3pt - Missed]]+Table3[[#This Row],[3pt - Scored]]</f>
        <v>0</v>
      </c>
      <c r="P351">
        <v>0</v>
      </c>
      <c r="Q351">
        <v>0</v>
      </c>
      <c r="R351">
        <v>0</v>
      </c>
      <c r="S351">
        <v>0</v>
      </c>
      <c r="T351" t="s">
        <v>15</v>
      </c>
      <c r="U351">
        <v>0</v>
      </c>
      <c r="V351">
        <v>2</v>
      </c>
      <c r="W351">
        <v>10</v>
      </c>
      <c r="X351">
        <v>2</v>
      </c>
      <c r="Y351">
        <v>3</v>
      </c>
      <c r="Z351">
        <v>3</v>
      </c>
      <c r="AA351">
        <v>1</v>
      </c>
      <c r="AB351" t="s">
        <v>15</v>
      </c>
      <c r="AC351" t="s">
        <v>15</v>
      </c>
      <c r="AD351" t="s">
        <v>15</v>
      </c>
      <c r="AE351" t="s">
        <v>15</v>
      </c>
      <c r="AF351"/>
      <c r="AG351">
        <f>Table3[[#This Row],[Goal targeted]]*Table3[[#This Row],[Scored]]*2+Table3[[#This Row],[1pt - Scored]]*1+Table3[[#This Row],[2pt - Scored]]*2+Table3[[#This Row],[3pt - Scored]]*3+Table3[[#This Row],[Scored2]]*10</f>
        <v>0</v>
      </c>
      <c r="AH351"/>
      <c r="AI351"/>
    </row>
    <row r="352" spans="1:35" hidden="1">
      <c r="A352">
        <v>4593</v>
      </c>
      <c r="B352">
        <v>13</v>
      </c>
      <c r="C352" t="s">
        <v>45</v>
      </c>
      <c r="D352">
        <v>1</v>
      </c>
      <c r="E352">
        <f>Table3[[#This Row],[Missed]]+Table3[[#This Row],[Scored]]</f>
        <v>1</v>
      </c>
      <c r="F352">
        <v>0</v>
      </c>
      <c r="G352">
        <v>3</v>
      </c>
      <c r="H352">
        <v>0</v>
      </c>
      <c r="I352">
        <f>Table3[[#This Row],[1pt - Missed]]+Table3[[#This Row],[1pt - Scored]]</f>
        <v>0</v>
      </c>
      <c r="J352">
        <v>0</v>
      </c>
      <c r="K352">
        <v>0</v>
      </c>
      <c r="L352">
        <f>Table3[[#This Row],[1pt - Missed]]+Table3[[#This Row],[1pt - Scored]]</f>
        <v>0</v>
      </c>
      <c r="M352">
        <v>1</v>
      </c>
      <c r="N352">
        <v>1</v>
      </c>
      <c r="O352">
        <f>Table3[[#This Row],[3pt - Missed]]+Table3[[#This Row],[3pt - Scored]]</f>
        <v>1</v>
      </c>
      <c r="P352">
        <v>0</v>
      </c>
      <c r="Q352">
        <v>1</v>
      </c>
      <c r="R352">
        <v>0</v>
      </c>
      <c r="S352">
        <v>0</v>
      </c>
      <c r="T352" t="s">
        <v>14</v>
      </c>
      <c r="U352">
        <v>0</v>
      </c>
      <c r="V352">
        <v>1</v>
      </c>
      <c r="W352">
        <v>10</v>
      </c>
      <c r="X352">
        <v>2</v>
      </c>
      <c r="Y352">
        <v>4</v>
      </c>
      <c r="Z352">
        <v>3</v>
      </c>
      <c r="AA352">
        <v>2</v>
      </c>
      <c r="AB352" t="s">
        <v>15</v>
      </c>
      <c r="AC352" t="s">
        <v>15</v>
      </c>
      <c r="AD352" t="s">
        <v>15</v>
      </c>
      <c r="AE352" t="s">
        <v>15</v>
      </c>
      <c r="AF352" t="s">
        <v>111</v>
      </c>
      <c r="AG352">
        <f>Table3[[#This Row],[Goal targeted]]*Table3[[#This Row],[Scored]]*2+Table3[[#This Row],[1pt - Scored]]*1+Table3[[#This Row],[2pt - Scored]]*2+Table3[[#This Row],[3pt - Scored]]*3+Table3[[#This Row],[Scored2]]*10</f>
        <v>2</v>
      </c>
      <c r="AH352">
        <v>2</v>
      </c>
      <c r="AI352">
        <f ca="1">AVERAGE(AG352:OFFSET(AG352, COUNTIF(A:A, $A352)-1, 0))</f>
        <v>2</v>
      </c>
    </row>
    <row r="353" spans="1:35" hidden="1">
      <c r="A353">
        <v>841</v>
      </c>
      <c r="B353">
        <v>10</v>
      </c>
      <c r="C353" t="s">
        <v>42</v>
      </c>
      <c r="D353">
        <v>1</v>
      </c>
      <c r="E353">
        <f>Table3[[#This Row],[Missed]]+Table3[[#This Row],[Scored]]</f>
        <v>1</v>
      </c>
      <c r="F353">
        <v>0</v>
      </c>
      <c r="G353">
        <v>3</v>
      </c>
      <c r="H353">
        <v>0</v>
      </c>
      <c r="I353">
        <f>Table3[[#This Row],[1pt - Missed]]+Table3[[#This Row],[1pt - Scored]]</f>
        <v>0</v>
      </c>
      <c r="J353">
        <v>0</v>
      </c>
      <c r="K353">
        <v>0</v>
      </c>
      <c r="L353">
        <f>Table3[[#This Row],[1pt - Missed]]+Table3[[#This Row],[1pt - Scored]]</f>
        <v>0</v>
      </c>
      <c r="M353">
        <v>0</v>
      </c>
      <c r="N353">
        <v>1</v>
      </c>
      <c r="O353">
        <f>Table3[[#This Row],[3pt - Missed]]+Table3[[#This Row],[3pt - Scored]]</f>
        <v>1</v>
      </c>
      <c r="P353">
        <v>0</v>
      </c>
      <c r="Q353">
        <v>0</v>
      </c>
      <c r="R353">
        <v>0</v>
      </c>
      <c r="S353">
        <v>0</v>
      </c>
      <c r="T353"/>
      <c r="U353">
        <v>0</v>
      </c>
      <c r="V353">
        <v>0</v>
      </c>
      <c r="W353">
        <v>0</v>
      </c>
      <c r="X353">
        <v>0</v>
      </c>
      <c r="Y353">
        <v>2</v>
      </c>
      <c r="Z353">
        <v>1</v>
      </c>
      <c r="AA353">
        <v>2</v>
      </c>
      <c r="AB353" t="s">
        <v>15</v>
      </c>
      <c r="AC353" t="s">
        <v>15</v>
      </c>
      <c r="AD353" t="s">
        <v>15</v>
      </c>
      <c r="AE353" t="s">
        <v>15</v>
      </c>
      <c r="AF353" t="s">
        <v>88</v>
      </c>
      <c r="AG353">
        <f>Table3[[#This Row],[Goal targeted]]*Table3[[#This Row],[Scored]]*2+Table3[[#This Row],[1pt - Scored]]*1+Table3[[#This Row],[2pt - Scored]]*2+Table3[[#This Row],[3pt - Scored]]*3+Table3[[#This Row],[Scored2]]*10</f>
        <v>0</v>
      </c>
      <c r="AH353">
        <v>3.3333333333333335</v>
      </c>
      <c r="AI353">
        <f ca="1">AVERAGE(AG353:OFFSET(AG353, COUNTIF(A:A, $A353)-1, 0))</f>
        <v>10.571428571428571</v>
      </c>
    </row>
    <row r="354" spans="1:35" hidden="1">
      <c r="A354">
        <v>4159</v>
      </c>
      <c r="B354">
        <v>34</v>
      </c>
      <c r="C354" t="s">
        <v>42</v>
      </c>
      <c r="D354">
        <v>1</v>
      </c>
      <c r="E354">
        <f>Table3[[#This Row],[Missed]]+Table3[[#This Row],[Scored]]</f>
        <v>1</v>
      </c>
      <c r="F354">
        <v>0</v>
      </c>
      <c r="G354">
        <v>3</v>
      </c>
      <c r="H354">
        <v>0</v>
      </c>
      <c r="I354">
        <f>Table3[[#This Row],[1pt - Missed]]+Table3[[#This Row],[1pt - Scored]]</f>
        <v>0</v>
      </c>
      <c r="J354">
        <v>0</v>
      </c>
      <c r="K354">
        <v>0</v>
      </c>
      <c r="L354">
        <f>Table3[[#This Row],[1pt - Missed]]+Table3[[#This Row],[1pt - Scored]]</f>
        <v>0</v>
      </c>
      <c r="M354">
        <v>0</v>
      </c>
      <c r="N354">
        <v>4</v>
      </c>
      <c r="O354">
        <f>Table3[[#This Row],[3pt - Missed]]+Table3[[#This Row],[3pt - Scored]]</f>
        <v>4</v>
      </c>
      <c r="P354">
        <v>0</v>
      </c>
      <c r="Q354">
        <v>1</v>
      </c>
      <c r="R354">
        <v>0</v>
      </c>
      <c r="S354">
        <v>0</v>
      </c>
      <c r="T354"/>
      <c r="U354">
        <v>0</v>
      </c>
      <c r="V354">
        <v>0</v>
      </c>
      <c r="W354">
        <v>0</v>
      </c>
      <c r="X354">
        <v>0</v>
      </c>
      <c r="Y354">
        <v>3</v>
      </c>
      <c r="Z354"/>
      <c r="AA354">
        <v>3</v>
      </c>
      <c r="AB354" t="s">
        <v>15</v>
      </c>
      <c r="AC354" t="s">
        <v>15</v>
      </c>
      <c r="AD354" t="s">
        <v>15</v>
      </c>
      <c r="AE354" t="s">
        <v>15</v>
      </c>
      <c r="AF354" t="s">
        <v>167</v>
      </c>
      <c r="AG354">
        <f>Table3[[#This Row],[Goal targeted]]*Table3[[#This Row],[Scored]]*2+Table3[[#This Row],[1pt - Scored]]*1+Table3[[#This Row],[2pt - Scored]]*2+Table3[[#This Row],[3pt - Scored]]*3+Table3[[#This Row],[Scored2]]*10</f>
        <v>0</v>
      </c>
      <c r="AH354"/>
      <c r="AI354"/>
    </row>
    <row r="355" spans="1:35" hidden="1">
      <c r="A355">
        <v>2135</v>
      </c>
      <c r="B355">
        <v>34</v>
      </c>
      <c r="C355" t="s">
        <v>9</v>
      </c>
      <c r="D355">
        <v>1</v>
      </c>
      <c r="E355">
        <f>Table3[[#This Row],[Missed]]+Table3[[#This Row],[Scored]]</f>
        <v>1</v>
      </c>
      <c r="F355">
        <v>0</v>
      </c>
      <c r="G355"/>
      <c r="H355">
        <v>0</v>
      </c>
      <c r="I355">
        <f>Table3[[#This Row],[1pt - Missed]]+Table3[[#This Row],[1pt - Scored]]</f>
        <v>0</v>
      </c>
      <c r="J355">
        <v>0</v>
      </c>
      <c r="K355">
        <v>0</v>
      </c>
      <c r="L355">
        <f>Table3[[#This Row],[1pt - Missed]]+Table3[[#This Row],[1pt - Scored]]</f>
        <v>0</v>
      </c>
      <c r="M355">
        <v>0</v>
      </c>
      <c r="N355">
        <v>7</v>
      </c>
      <c r="O355">
        <f>Table3[[#This Row],[3pt - Missed]]+Table3[[#This Row],[3pt - Scored]]</f>
        <v>7</v>
      </c>
      <c r="P355">
        <v>0</v>
      </c>
      <c r="Q355">
        <v>1</v>
      </c>
      <c r="R355">
        <v>0</v>
      </c>
      <c r="S355">
        <v>7</v>
      </c>
      <c r="T355"/>
      <c r="U355">
        <v>0</v>
      </c>
      <c r="V355">
        <v>0</v>
      </c>
      <c r="W355">
        <v>0</v>
      </c>
      <c r="X355">
        <v>0</v>
      </c>
      <c r="Y355">
        <v>3</v>
      </c>
      <c r="Z355"/>
      <c r="AA355">
        <v>2</v>
      </c>
      <c r="AB355" t="s">
        <v>15</v>
      </c>
      <c r="AC355" t="s">
        <v>15</v>
      </c>
      <c r="AD355" t="s">
        <v>14</v>
      </c>
      <c r="AE355" t="s">
        <v>15</v>
      </c>
      <c r="AF355" t="s">
        <v>164</v>
      </c>
      <c r="AG355">
        <f>Table3[[#This Row],[Goal targeted]]*Table3[[#This Row],[Scored]]*2+Table3[[#This Row],[1pt - Scored]]*1+Table3[[#This Row],[2pt - Scored]]*2+Table3[[#This Row],[3pt - Scored]]*3+Table3[[#This Row],[Scored2]]*10</f>
        <v>0</v>
      </c>
      <c r="AH355"/>
      <c r="AI355"/>
    </row>
    <row r="356" spans="1:35" hidden="1">
      <c r="A356">
        <v>1868</v>
      </c>
      <c r="B356">
        <v>64</v>
      </c>
      <c r="C356" t="s">
        <v>43</v>
      </c>
      <c r="D356">
        <v>2</v>
      </c>
      <c r="E356" t="e">
        <f>[1]!Table3[[#This Row],[Missed]]+[1]!Table3[[#This Row],[Scored]]</f>
        <v>#REF!</v>
      </c>
      <c r="F356">
        <v>0</v>
      </c>
      <c r="G356">
        <v>3</v>
      </c>
      <c r="H356">
        <v>0</v>
      </c>
      <c r="I356" t="e">
        <f>[1]!Table3[[#This Row],[1pt - Missed]]+[1]!Table3[[#This Row],[1pt - Scored]]</f>
        <v>#REF!</v>
      </c>
      <c r="J356">
        <v>0</v>
      </c>
      <c r="K356">
        <v>0</v>
      </c>
      <c r="L356" t="e">
        <f>[1]!Table3[[#This Row],[1pt - Missed]]+[1]!Table3[[#This Row],[1pt - Scored]]</f>
        <v>#REF!</v>
      </c>
      <c r="M356">
        <v>5</v>
      </c>
      <c r="N356">
        <v>4</v>
      </c>
      <c r="O356" t="e">
        <f>[1]!Table3[[#This Row],[3pt - Missed]]+[1]!Table3[[#This Row],[3pt - Scored]]</f>
        <v>#REF!</v>
      </c>
      <c r="P356">
        <v>3</v>
      </c>
      <c r="Q356">
        <v>1</v>
      </c>
      <c r="R356">
        <v>1</v>
      </c>
      <c r="S356">
        <v>2</v>
      </c>
      <c r="T356" t="s">
        <v>15</v>
      </c>
      <c r="U356">
        <v>0</v>
      </c>
      <c r="V356">
        <v>0</v>
      </c>
      <c r="W356">
        <v>0</v>
      </c>
      <c r="X356">
        <v>0</v>
      </c>
      <c r="Y356">
        <v>4</v>
      </c>
      <c r="Z356"/>
      <c r="AA356">
        <v>5</v>
      </c>
      <c r="AB356"/>
      <c r="AC356"/>
      <c r="AD356"/>
      <c r="AE356"/>
      <c r="AF356" t="s">
        <v>256</v>
      </c>
      <c r="AG356">
        <f>Table3[[#This Row],[Goal targeted]]*Table3[[#This Row],[Scored]]*2+Table3[[#This Row],[1pt - Scored]]*1+Table3[[#This Row],[2pt - Scored]]*2+Table3[[#This Row],[3pt - Scored]]*3+Table3[[#This Row],[Scored2]]*10</f>
        <v>29</v>
      </c>
      <c r="AH356"/>
      <c r="AI356">
        <f ca="1">AVERAGE(AG356:OFFSET(AG356, COUNTIF(G:G, $A356)-1, 0))</f>
        <v>14.5</v>
      </c>
    </row>
    <row r="357" spans="1:35" hidden="1">
      <c r="A357">
        <v>2643</v>
      </c>
      <c r="B357">
        <v>46</v>
      </c>
      <c r="C357" t="s">
        <v>46</v>
      </c>
      <c r="D357">
        <v>2</v>
      </c>
      <c r="E357" t="e">
        <f>[1]!Table3[[#This Row],[Missed]]+[1]!Table3[[#This Row],[Scored]]</f>
        <v>#REF!</v>
      </c>
      <c r="F357">
        <v>0</v>
      </c>
      <c r="G357">
        <v>3</v>
      </c>
      <c r="H357">
        <v>0</v>
      </c>
      <c r="I357" t="e">
        <f>[1]!Table3[[#This Row],[1pt - Missed]]+[1]!Table3[[#This Row],[1pt - Scored]]</f>
        <v>#REF!</v>
      </c>
      <c r="J357">
        <v>0</v>
      </c>
      <c r="K357">
        <v>0</v>
      </c>
      <c r="L357" t="e">
        <f>[1]!Table3[[#This Row],[1pt - Missed]]+[1]!Table3[[#This Row],[1pt - Scored]]</f>
        <v>#REF!</v>
      </c>
      <c r="M357">
        <v>0</v>
      </c>
      <c r="N357">
        <v>1</v>
      </c>
      <c r="O357" t="e">
        <f>[1]!Table3[[#This Row],[3pt - Missed]]+[1]!Table3[[#This Row],[3pt - Scored]]</f>
        <v>#REF!</v>
      </c>
      <c r="P357">
        <v>2</v>
      </c>
      <c r="Q357">
        <v>1</v>
      </c>
      <c r="R357">
        <v>1</v>
      </c>
      <c r="S357">
        <v>10</v>
      </c>
      <c r="T357" t="s">
        <v>14</v>
      </c>
      <c r="U357">
        <v>0</v>
      </c>
      <c r="V357">
        <v>0</v>
      </c>
      <c r="W357">
        <v>0</v>
      </c>
      <c r="X357">
        <v>0</v>
      </c>
      <c r="Y357">
        <v>4</v>
      </c>
      <c r="Z357">
        <v>3</v>
      </c>
      <c r="AA357">
        <v>3</v>
      </c>
      <c r="AB357"/>
      <c r="AC357"/>
      <c r="AD357"/>
      <c r="AE357"/>
      <c r="AF357"/>
      <c r="AG357">
        <f>Table3[[#This Row],[Goal targeted]]*Table3[[#This Row],[Scored]]*2+Table3[[#This Row],[1pt - Scored]]*1+Table3[[#This Row],[2pt - Scored]]*2+Table3[[#This Row],[3pt - Scored]]*3+Table3[[#This Row],[Scored2]]*10</f>
        <v>16</v>
      </c>
      <c r="AH357"/>
      <c r="AI357">
        <f ca="1">AVERAGE(AG357:OFFSET(AG357, COUNTIF(G:G, $A357)-1, 0))</f>
        <v>22.5</v>
      </c>
    </row>
    <row r="358" spans="1:35" hidden="1">
      <c r="A358">
        <v>2813</v>
      </c>
      <c r="B358">
        <v>49</v>
      </c>
      <c r="C358" t="s">
        <v>46</v>
      </c>
      <c r="D358">
        <v>2</v>
      </c>
      <c r="E358" t="e">
        <f>[1]!Table3[[#This Row],[Missed]]+[1]!Table3[[#This Row],[Scored]]</f>
        <v>#REF!</v>
      </c>
      <c r="F358">
        <v>0</v>
      </c>
      <c r="G358">
        <v>2</v>
      </c>
      <c r="H358">
        <v>0</v>
      </c>
      <c r="I358" t="e">
        <f>[1]!Table3[[#This Row],[1pt - Missed]]+[1]!Table3[[#This Row],[1pt - Scored]]</f>
        <v>#REF!</v>
      </c>
      <c r="J358">
        <v>0</v>
      </c>
      <c r="K358">
        <v>0</v>
      </c>
      <c r="L358" t="e">
        <f>[1]!Table3[[#This Row],[1pt - Missed]]+[1]!Table3[[#This Row],[1pt - Scored]]</f>
        <v>#REF!</v>
      </c>
      <c r="M358">
        <v>0</v>
      </c>
      <c r="N358">
        <v>2</v>
      </c>
      <c r="O358" t="e">
        <f>[1]!Table3[[#This Row],[3pt - Missed]]+[1]!Table3[[#This Row],[3pt - Scored]]</f>
        <v>#REF!</v>
      </c>
      <c r="P358">
        <v>2</v>
      </c>
      <c r="Q358">
        <v>1</v>
      </c>
      <c r="R358">
        <v>1</v>
      </c>
      <c r="S358">
        <v>5</v>
      </c>
      <c r="T358" t="s">
        <v>14</v>
      </c>
      <c r="U358">
        <v>0</v>
      </c>
      <c r="V358">
        <v>0</v>
      </c>
      <c r="W358">
        <v>0</v>
      </c>
      <c r="X358">
        <v>1</v>
      </c>
      <c r="Y358">
        <v>3</v>
      </c>
      <c r="Z358">
        <v>3</v>
      </c>
      <c r="AA358">
        <v>1</v>
      </c>
      <c r="AB358" t="s">
        <v>14</v>
      </c>
      <c r="AC358" t="s">
        <v>15</v>
      </c>
      <c r="AD358" t="s">
        <v>15</v>
      </c>
      <c r="AE358" t="s">
        <v>15</v>
      </c>
      <c r="AF358" t="s">
        <v>280</v>
      </c>
      <c r="AG358">
        <f>Table3[[#This Row],[Goal targeted]]*Table3[[#This Row],[Scored]]*2+Table3[[#This Row],[1pt - Scored]]*1+Table3[[#This Row],[2pt - Scored]]*2+Table3[[#This Row],[3pt - Scored]]*3+Table3[[#This Row],[Scored2]]*10</f>
        <v>16</v>
      </c>
      <c r="AH358"/>
      <c r="AI358">
        <f ca="1">AVERAGE(AG358:OFFSET(AG358, COUNTIF(G:G, $A358)-1, 0))</f>
        <v>16</v>
      </c>
    </row>
    <row r="359" spans="1:35" hidden="1">
      <c r="A359">
        <v>115</v>
      </c>
      <c r="B359">
        <v>3</v>
      </c>
      <c r="C359" t="s">
        <v>42</v>
      </c>
      <c r="D359">
        <v>2</v>
      </c>
      <c r="E359">
        <f>Table3[[#This Row],[Missed]]+Table3[[#This Row],[Scored]]</f>
        <v>2</v>
      </c>
      <c r="F359">
        <v>0</v>
      </c>
      <c r="G359">
        <v>3</v>
      </c>
      <c r="H359">
        <v>0</v>
      </c>
      <c r="I359">
        <f>Table3[[#This Row],[1pt - Missed]]+Table3[[#This Row],[1pt - Scored]]</f>
        <v>0</v>
      </c>
      <c r="J359">
        <v>0</v>
      </c>
      <c r="K359">
        <v>0</v>
      </c>
      <c r="L359">
        <f>Table3[[#This Row],[1pt - Missed]]+Table3[[#This Row],[1pt - Scored]]</f>
        <v>0</v>
      </c>
      <c r="M359">
        <v>0</v>
      </c>
      <c r="N359">
        <v>3</v>
      </c>
      <c r="O359">
        <f>Table3[[#This Row],[3pt - Missed]]+Table3[[#This Row],[3pt - Scored]]</f>
        <v>4</v>
      </c>
      <c r="P359">
        <v>1</v>
      </c>
      <c r="Q359">
        <v>1</v>
      </c>
      <c r="R359">
        <v>1</v>
      </c>
      <c r="S359">
        <v>10</v>
      </c>
      <c r="T359" t="s">
        <v>14</v>
      </c>
      <c r="U359">
        <v>0</v>
      </c>
      <c r="V359">
        <v>0</v>
      </c>
      <c r="W359">
        <v>0</v>
      </c>
      <c r="X359">
        <v>0</v>
      </c>
      <c r="Y359">
        <v>3</v>
      </c>
      <c r="Z359">
        <v>2</v>
      </c>
      <c r="AA359">
        <v>3</v>
      </c>
      <c r="AB359" t="s">
        <v>14</v>
      </c>
      <c r="AC359" t="s">
        <v>15</v>
      </c>
      <c r="AD359" t="s">
        <v>15</v>
      </c>
      <c r="AE359" t="s">
        <v>15</v>
      </c>
      <c r="AF359"/>
      <c r="AG359">
        <f>Table3[[#This Row],[Goal targeted]]*Table3[[#This Row],[Scored]]*2+Table3[[#This Row],[1pt - Scored]]*1+Table3[[#This Row],[2pt - Scored]]*2+Table3[[#This Row],[3pt - Scored]]*3+Table3[[#This Row],[Scored2]]*10</f>
        <v>13</v>
      </c>
      <c r="AH359">
        <v>33.25</v>
      </c>
      <c r="AI359">
        <f ca="1">AVERAGE(AG359:OFFSET(AG359, COUNTIF(A:A, $A359)-1, 0))</f>
        <v>6.1428571428571432</v>
      </c>
    </row>
    <row r="360" spans="1:35" hidden="1">
      <c r="A360">
        <v>4543</v>
      </c>
      <c r="B360">
        <v>4</v>
      </c>
      <c r="C360" t="s">
        <v>42</v>
      </c>
      <c r="D360">
        <v>2</v>
      </c>
      <c r="E360">
        <f>Table3[[#This Row],[Missed]]+Table3[[#This Row],[Scored]]</f>
        <v>2</v>
      </c>
      <c r="F360">
        <v>0</v>
      </c>
      <c r="G360">
        <v>3</v>
      </c>
      <c r="H360">
        <v>0</v>
      </c>
      <c r="I360">
        <f>Table3[[#This Row],[1pt - Missed]]+Table3[[#This Row],[1pt - Scored]]</f>
        <v>0</v>
      </c>
      <c r="J360">
        <v>0</v>
      </c>
      <c r="K360">
        <v>0</v>
      </c>
      <c r="L360">
        <f>Table3[[#This Row],[1pt - Missed]]+Table3[[#This Row],[1pt - Scored]]</f>
        <v>0</v>
      </c>
      <c r="M360">
        <v>0</v>
      </c>
      <c r="N360">
        <v>0</v>
      </c>
      <c r="O360">
        <f>Table3[[#This Row],[3pt - Missed]]+Table3[[#This Row],[3pt - Scored]]</f>
        <v>0</v>
      </c>
      <c r="P360">
        <v>0</v>
      </c>
      <c r="Q360">
        <v>1</v>
      </c>
      <c r="R360">
        <v>1</v>
      </c>
      <c r="S360">
        <v>7</v>
      </c>
      <c r="T360" t="s">
        <v>14</v>
      </c>
      <c r="U360">
        <v>0</v>
      </c>
      <c r="V360">
        <v>3</v>
      </c>
      <c r="W360">
        <v>5</v>
      </c>
      <c r="X360">
        <v>2</v>
      </c>
      <c r="Y360">
        <v>3</v>
      </c>
      <c r="Z360">
        <v>4</v>
      </c>
      <c r="AA360">
        <v>3</v>
      </c>
      <c r="AB360" t="s">
        <v>15</v>
      </c>
      <c r="AC360" t="s">
        <v>15</v>
      </c>
      <c r="AD360" t="s">
        <v>15</v>
      </c>
      <c r="AE360" t="s">
        <v>15</v>
      </c>
      <c r="AF360"/>
      <c r="AG360">
        <f>Table3[[#This Row],[Goal targeted]]*Table3[[#This Row],[Scored]]*2+Table3[[#This Row],[1pt - Scored]]*1+Table3[[#This Row],[2pt - Scored]]*2+Table3[[#This Row],[3pt - Scored]]*3+Table3[[#This Row],[Scored2]]*10</f>
        <v>10</v>
      </c>
      <c r="AH360">
        <v>10.666666666666666</v>
      </c>
      <c r="AI360">
        <f ca="1">AVERAGE(AG360:OFFSET(AG360, COUNTIF(A:A, $A360)-1, 0))</f>
        <v>5</v>
      </c>
    </row>
    <row r="361" spans="1:35" hidden="1">
      <c r="A361">
        <v>675</v>
      </c>
      <c r="B361">
        <v>60</v>
      </c>
      <c r="C361" t="s">
        <v>46</v>
      </c>
      <c r="D361">
        <v>2</v>
      </c>
      <c r="E361" t="e">
        <f>[1]!Table3[[#This Row],[Missed]]+[1]!Table3[[#This Row],[Scored]]</f>
        <v>#REF!</v>
      </c>
      <c r="F361">
        <v>0</v>
      </c>
      <c r="G361">
        <v>1</v>
      </c>
      <c r="H361">
        <v>0</v>
      </c>
      <c r="I361" t="e">
        <f>[1]!Table3[[#This Row],[1pt - Missed]]+[1]!Table3[[#This Row],[1pt - Scored]]</f>
        <v>#REF!</v>
      </c>
      <c r="J361">
        <v>0</v>
      </c>
      <c r="K361">
        <v>0</v>
      </c>
      <c r="L361" t="e">
        <f>[1]!Table3[[#This Row],[1pt - Missed]]+[1]!Table3[[#This Row],[1pt - Scored]]</f>
        <v>#REF!</v>
      </c>
      <c r="M361">
        <v>0</v>
      </c>
      <c r="N361">
        <v>0</v>
      </c>
      <c r="O361" t="e">
        <f>[1]!Table3[[#This Row],[3pt - Missed]]+[1]!Table3[[#This Row],[3pt - Scored]]</f>
        <v>#REF!</v>
      </c>
      <c r="P361">
        <v>0</v>
      </c>
      <c r="Q361">
        <v>1</v>
      </c>
      <c r="R361">
        <v>1</v>
      </c>
      <c r="S361">
        <v>5</v>
      </c>
      <c r="T361" t="s">
        <v>14</v>
      </c>
      <c r="U361">
        <v>0</v>
      </c>
      <c r="V361">
        <v>0</v>
      </c>
      <c r="W361">
        <v>0</v>
      </c>
      <c r="X361">
        <v>2</v>
      </c>
      <c r="Y361">
        <v>4</v>
      </c>
      <c r="Z361">
        <v>5</v>
      </c>
      <c r="AA361">
        <v>4</v>
      </c>
      <c r="AB361"/>
      <c r="AC361"/>
      <c r="AD361"/>
      <c r="AE361"/>
      <c r="AF361" t="s">
        <v>238</v>
      </c>
      <c r="AG361">
        <f>Table3[[#This Row],[Goal targeted]]*Table3[[#This Row],[Scored]]*2+Table3[[#This Row],[1pt - Scored]]*1+Table3[[#This Row],[2pt - Scored]]*2+Table3[[#This Row],[3pt - Scored]]*3+Table3[[#This Row],[Scored2]]*10</f>
        <v>10</v>
      </c>
      <c r="AH361"/>
      <c r="AI361">
        <f ca="1">AVERAGE(AG361:OFFSET(AG361, COUNTIF(G:G, $A361)-1, 0))</f>
        <v>10</v>
      </c>
    </row>
    <row r="362" spans="1:35" hidden="1">
      <c r="A362">
        <v>675</v>
      </c>
      <c r="B362">
        <v>51</v>
      </c>
      <c r="C362" t="s">
        <v>45</v>
      </c>
      <c r="D362">
        <v>2</v>
      </c>
      <c r="E362"/>
      <c r="F362">
        <v>0</v>
      </c>
      <c r="G362">
        <v>1</v>
      </c>
      <c r="H362">
        <v>0</v>
      </c>
      <c r="I362"/>
      <c r="J362">
        <v>0</v>
      </c>
      <c r="K362">
        <v>0</v>
      </c>
      <c r="L362"/>
      <c r="M362">
        <v>0</v>
      </c>
      <c r="N362">
        <v>0</v>
      </c>
      <c r="O362"/>
      <c r="P362">
        <v>0</v>
      </c>
      <c r="Q362">
        <v>0</v>
      </c>
      <c r="R362">
        <v>0</v>
      </c>
      <c r="S362"/>
      <c r="T362" t="s">
        <v>14</v>
      </c>
      <c r="U362">
        <v>5</v>
      </c>
      <c r="V362">
        <v>0</v>
      </c>
      <c r="W362">
        <v>0</v>
      </c>
      <c r="X362">
        <v>2</v>
      </c>
      <c r="Y362">
        <v>2</v>
      </c>
      <c r="Z362">
        <v>1</v>
      </c>
      <c r="AA362">
        <v>3</v>
      </c>
      <c r="AB362" t="s">
        <v>14</v>
      </c>
      <c r="AC362" t="s">
        <v>15</v>
      </c>
      <c r="AD362" t="s">
        <v>15</v>
      </c>
      <c r="AE362" t="s">
        <v>15</v>
      </c>
      <c r="AF362" t="s">
        <v>327</v>
      </c>
      <c r="AG362">
        <f>Table3[[#This Row],[Goal targeted]]*Table3[[#This Row],[Scored]]*2+Table3[[#This Row],[1pt - Scored]]*1+Table3[[#This Row],[2pt - Scored]]*2+Table3[[#This Row],[3pt - Scored]]*3+Table3[[#This Row],[Scored2]]*10</f>
        <v>0</v>
      </c>
      <c r="AH362"/>
      <c r="AI362"/>
    </row>
    <row r="363" spans="1:35" hidden="1">
      <c r="A363">
        <v>2761</v>
      </c>
      <c r="B363">
        <v>15</v>
      </c>
      <c r="C363" t="s">
        <v>44</v>
      </c>
      <c r="D363">
        <v>2</v>
      </c>
      <c r="E363">
        <f>Table3[[#This Row],[Missed]]+Table3[[#This Row],[Scored]]</f>
        <v>2</v>
      </c>
      <c r="F363">
        <v>0</v>
      </c>
      <c r="G363"/>
      <c r="H363">
        <v>0</v>
      </c>
      <c r="I363">
        <f>Table3[[#This Row],[1pt - Missed]]+Table3[[#This Row],[1pt - Scored]]</f>
        <v>0</v>
      </c>
      <c r="J363">
        <v>0</v>
      </c>
      <c r="K363">
        <v>0</v>
      </c>
      <c r="L363">
        <f>Table3[[#This Row],[1pt - Missed]]+Table3[[#This Row],[1pt - Scored]]</f>
        <v>0</v>
      </c>
      <c r="M363">
        <v>0</v>
      </c>
      <c r="N363">
        <v>0</v>
      </c>
      <c r="O363">
        <f>Table3[[#This Row],[3pt - Missed]]+Table3[[#This Row],[3pt - Scored]]</f>
        <v>0</v>
      </c>
      <c r="P363">
        <v>0</v>
      </c>
      <c r="Q363">
        <v>1</v>
      </c>
      <c r="R363">
        <v>0</v>
      </c>
      <c r="S363">
        <v>5</v>
      </c>
      <c r="T363" t="s">
        <v>15</v>
      </c>
      <c r="U363">
        <v>0</v>
      </c>
      <c r="V363">
        <v>0</v>
      </c>
      <c r="W363">
        <v>5</v>
      </c>
      <c r="X363">
        <v>2</v>
      </c>
      <c r="Y363">
        <v>2</v>
      </c>
      <c r="Z363">
        <v>2</v>
      </c>
      <c r="AA363">
        <v>2</v>
      </c>
      <c r="AB363" t="s">
        <v>14</v>
      </c>
      <c r="AC363" t="s">
        <v>15</v>
      </c>
      <c r="AD363" t="s">
        <v>15</v>
      </c>
      <c r="AE363" t="s">
        <v>15</v>
      </c>
      <c r="AF363" t="s">
        <v>109</v>
      </c>
      <c r="AG363">
        <f>Table3[[#This Row],[Goal targeted]]*Table3[[#This Row],[Scored]]*2+Table3[[#This Row],[1pt - Scored]]*1+Table3[[#This Row],[2pt - Scored]]*2+Table3[[#This Row],[3pt - Scored]]*3+Table3[[#This Row],[Scored2]]*10</f>
        <v>0</v>
      </c>
      <c r="AH363"/>
      <c r="AI363"/>
    </row>
    <row r="364" spans="1:35" hidden="1">
      <c r="A364">
        <v>3482</v>
      </c>
      <c r="B364">
        <v>45</v>
      </c>
      <c r="C364" t="s">
        <v>42</v>
      </c>
      <c r="D364">
        <v>2</v>
      </c>
      <c r="E364"/>
      <c r="F364">
        <v>0</v>
      </c>
      <c r="G364">
        <v>1</v>
      </c>
      <c r="H364">
        <v>0</v>
      </c>
      <c r="I364"/>
      <c r="J364">
        <v>0</v>
      </c>
      <c r="K364">
        <v>0</v>
      </c>
      <c r="L364"/>
      <c r="M364">
        <v>0</v>
      </c>
      <c r="N364">
        <v>0</v>
      </c>
      <c r="O364"/>
      <c r="P364">
        <v>0</v>
      </c>
      <c r="Q364">
        <v>1</v>
      </c>
      <c r="R364">
        <v>1</v>
      </c>
      <c r="S364">
        <v>5</v>
      </c>
      <c r="T364" t="s">
        <v>15</v>
      </c>
      <c r="U364">
        <v>0</v>
      </c>
      <c r="V364">
        <v>2</v>
      </c>
      <c r="W364">
        <v>1</v>
      </c>
      <c r="X364">
        <v>1</v>
      </c>
      <c r="Y364">
        <v>2</v>
      </c>
      <c r="Z364">
        <v>2</v>
      </c>
      <c r="AA364">
        <v>2</v>
      </c>
      <c r="AB364" t="s">
        <v>15</v>
      </c>
      <c r="AC364" t="s">
        <v>15</v>
      </c>
      <c r="AD364" t="s">
        <v>15</v>
      </c>
      <c r="AE364" t="s">
        <v>15</v>
      </c>
      <c r="AF364"/>
      <c r="AG364">
        <f>Table3[[#This Row],[Goal targeted]]*Table3[[#This Row],[Scored]]*2+Table3[[#This Row],[1pt - Scored]]*1+Table3[[#This Row],[2pt - Scored]]*2+Table3[[#This Row],[3pt - Scored]]*3+Table3[[#This Row],[Scored2]]*10</f>
        <v>10</v>
      </c>
      <c r="AH364"/>
      <c r="AI364"/>
    </row>
    <row r="365" spans="1:35" hidden="1">
      <c r="A365">
        <v>3482</v>
      </c>
      <c r="B365">
        <v>38</v>
      </c>
      <c r="C365" t="s">
        <v>46</v>
      </c>
      <c r="D365">
        <v>2</v>
      </c>
      <c r="E365">
        <f>Table3[[#This Row],[Missed]]+Table3[[#This Row],[Scored]]</f>
        <v>2</v>
      </c>
      <c r="F365">
        <v>0</v>
      </c>
      <c r="G365">
        <v>2</v>
      </c>
      <c r="H365">
        <v>0</v>
      </c>
      <c r="I365">
        <f>Table3[[#This Row],[1pt - Missed]]+Table3[[#This Row],[1pt - Scored]]</f>
        <v>0</v>
      </c>
      <c r="J365">
        <v>0</v>
      </c>
      <c r="K365">
        <v>0</v>
      </c>
      <c r="L365">
        <f>Table3[[#This Row],[1pt - Missed]]+Table3[[#This Row],[1pt - Scored]]</f>
        <v>0</v>
      </c>
      <c r="M365">
        <v>0</v>
      </c>
      <c r="N365">
        <v>0</v>
      </c>
      <c r="O365">
        <f>Table3[[#This Row],[3pt - Missed]]+Table3[[#This Row],[3pt - Scored]]</f>
        <v>0</v>
      </c>
      <c r="P365">
        <v>0</v>
      </c>
      <c r="Q365">
        <v>0</v>
      </c>
      <c r="R365">
        <v>0</v>
      </c>
      <c r="S365">
        <v>0</v>
      </c>
      <c r="T365" t="s">
        <v>15</v>
      </c>
      <c r="U365">
        <v>0</v>
      </c>
      <c r="V365">
        <v>0</v>
      </c>
      <c r="W365">
        <v>0</v>
      </c>
      <c r="X365">
        <v>1</v>
      </c>
      <c r="Y365">
        <v>3</v>
      </c>
      <c r="Z365">
        <v>1</v>
      </c>
      <c r="AA365">
        <v>1</v>
      </c>
      <c r="AB365" t="s">
        <v>15</v>
      </c>
      <c r="AC365" t="s">
        <v>15</v>
      </c>
      <c r="AD365" t="s">
        <v>14</v>
      </c>
      <c r="AE365" t="s">
        <v>15</v>
      </c>
      <c r="AF365" t="s">
        <v>183</v>
      </c>
      <c r="AG365">
        <f>Table3[[#This Row],[Goal targeted]]*Table3[[#This Row],[Scored]]*2+Table3[[#This Row],[1pt - Scored]]*1+Table3[[#This Row],[2pt - Scored]]*2+Table3[[#This Row],[3pt - Scored]]*3+Table3[[#This Row],[Scored2]]*10</f>
        <v>0</v>
      </c>
      <c r="AH365"/>
      <c r="AI365"/>
    </row>
    <row r="366" spans="1:35" hidden="1">
      <c r="A366">
        <v>2367</v>
      </c>
      <c r="B366">
        <v>60</v>
      </c>
      <c r="C366" t="s">
        <v>45</v>
      </c>
      <c r="D366">
        <v>2</v>
      </c>
      <c r="E366" t="e">
        <f>[1]!Table3[[#This Row],[Missed]]+[1]!Table3[[#This Row],[Scored]]</f>
        <v>#REF!</v>
      </c>
      <c r="F366">
        <v>0</v>
      </c>
      <c r="G366">
        <v>3</v>
      </c>
      <c r="H366">
        <v>0</v>
      </c>
      <c r="I366" t="e">
        <f>[1]!Table3[[#This Row],[1pt - Missed]]+[1]!Table3[[#This Row],[1pt - Scored]]</f>
        <v>#REF!</v>
      </c>
      <c r="J366">
        <v>0</v>
      </c>
      <c r="K366">
        <v>0</v>
      </c>
      <c r="L366" t="e">
        <f>[1]!Table3[[#This Row],[1pt - Missed]]+[1]!Table3[[#This Row],[1pt - Scored]]</f>
        <v>#REF!</v>
      </c>
      <c r="M366">
        <v>0</v>
      </c>
      <c r="N366">
        <v>0</v>
      </c>
      <c r="O366" t="e">
        <f>[1]!Table3[[#This Row],[3pt - Missed]]+[1]!Table3[[#This Row],[3pt - Scored]]</f>
        <v>#REF!</v>
      </c>
      <c r="P366">
        <v>0</v>
      </c>
      <c r="Q366">
        <v>1</v>
      </c>
      <c r="R366">
        <v>0</v>
      </c>
      <c r="S366"/>
      <c r="T366"/>
      <c r="U366">
        <v>0</v>
      </c>
      <c r="V366">
        <v>0</v>
      </c>
      <c r="W366">
        <v>0</v>
      </c>
      <c r="X366">
        <v>0</v>
      </c>
      <c r="Y366">
        <v>1</v>
      </c>
      <c r="Z366">
        <v>3</v>
      </c>
      <c r="AA366">
        <v>2</v>
      </c>
      <c r="AB366"/>
      <c r="AC366"/>
      <c r="AD366"/>
      <c r="AE366"/>
      <c r="AF366" t="s">
        <v>234</v>
      </c>
      <c r="AG366">
        <f>Table3[[#This Row],[Goal targeted]]*Table3[[#This Row],[Scored]]*2+Table3[[#This Row],[1pt - Scored]]*1+Table3[[#This Row],[2pt - Scored]]*2+Table3[[#This Row],[3pt - Scored]]*3+Table3[[#This Row],[Scored2]]*10</f>
        <v>0</v>
      </c>
      <c r="AH366"/>
      <c r="AI366">
        <f ca="1">AVERAGE(AG366:OFFSET(AG366, COUNTIF(G:G, $A366)-1, 0))</f>
        <v>0</v>
      </c>
    </row>
    <row r="367" spans="1:35" hidden="1">
      <c r="A367">
        <v>2915</v>
      </c>
      <c r="B367">
        <v>9</v>
      </c>
      <c r="C367" t="s">
        <v>42</v>
      </c>
      <c r="D367">
        <v>2</v>
      </c>
      <c r="E367">
        <f>Table3[[#This Row],[Missed]]+Table3[[#This Row],[Scored]]</f>
        <v>2</v>
      </c>
      <c r="F367">
        <v>0</v>
      </c>
      <c r="G367">
        <v>2</v>
      </c>
      <c r="H367">
        <v>0</v>
      </c>
      <c r="I367">
        <f>Table3[[#This Row],[1pt - Missed]]+Table3[[#This Row],[1pt - Scored]]</f>
        <v>0</v>
      </c>
      <c r="J367">
        <v>0</v>
      </c>
      <c r="K367">
        <v>0</v>
      </c>
      <c r="L367">
        <f>Table3[[#This Row],[1pt - Missed]]+Table3[[#This Row],[1pt - Scored]]</f>
        <v>0</v>
      </c>
      <c r="M367">
        <v>0</v>
      </c>
      <c r="N367">
        <v>0</v>
      </c>
      <c r="O367">
        <f>Table3[[#This Row],[3pt - Missed]]+Table3[[#This Row],[3pt - Scored]]</f>
        <v>0</v>
      </c>
      <c r="P367">
        <v>0</v>
      </c>
      <c r="Q367">
        <v>0</v>
      </c>
      <c r="R367">
        <v>0</v>
      </c>
      <c r="S367">
        <v>0</v>
      </c>
      <c r="T367" t="s">
        <v>14</v>
      </c>
      <c r="U367">
        <v>1</v>
      </c>
      <c r="V367">
        <v>0</v>
      </c>
      <c r="W367">
        <v>0</v>
      </c>
      <c r="X367">
        <v>0</v>
      </c>
      <c r="Y367"/>
      <c r="Z367">
        <v>1</v>
      </c>
      <c r="AA367"/>
      <c r="AB367" t="s">
        <v>15</v>
      </c>
      <c r="AC367" t="s">
        <v>14</v>
      </c>
      <c r="AD367" t="s">
        <v>14</v>
      </c>
      <c r="AE367" t="s">
        <v>14</v>
      </c>
      <c r="AF367" t="s">
        <v>87</v>
      </c>
      <c r="AG367">
        <f>Table3[[#This Row],[Goal targeted]]*Table3[[#This Row],[Scored]]*2+Table3[[#This Row],[1pt - Scored]]*1+Table3[[#This Row],[2pt - Scored]]*2+Table3[[#This Row],[3pt - Scored]]*3+Table3[[#This Row],[Scored2]]*10</f>
        <v>0</v>
      </c>
      <c r="AH367">
        <v>6.666666666666667</v>
      </c>
      <c r="AI367">
        <f ca="1">AVERAGE(AG367:OFFSET(AG367, COUNTIF(A:A, $A367)-1, 0))</f>
        <v>21.833333333333332</v>
      </c>
    </row>
    <row r="368" spans="1:35" hidden="1">
      <c r="A368">
        <v>3256</v>
      </c>
      <c r="B368">
        <v>65</v>
      </c>
      <c r="C368" t="s">
        <v>43</v>
      </c>
      <c r="D368">
        <v>2</v>
      </c>
      <c r="E368"/>
      <c r="F368">
        <v>0</v>
      </c>
      <c r="G368">
        <v>2</v>
      </c>
      <c r="H368">
        <v>0</v>
      </c>
      <c r="I368"/>
      <c r="J368">
        <v>0</v>
      </c>
      <c r="K368">
        <v>0</v>
      </c>
      <c r="L368"/>
      <c r="M368">
        <v>0</v>
      </c>
      <c r="N368">
        <v>0</v>
      </c>
      <c r="O368"/>
      <c r="P368">
        <v>0</v>
      </c>
      <c r="Q368">
        <v>1</v>
      </c>
      <c r="R368"/>
      <c r="S368">
        <v>10</v>
      </c>
      <c r="T368" t="s">
        <v>15</v>
      </c>
      <c r="U368">
        <v>0</v>
      </c>
      <c r="V368">
        <v>0</v>
      </c>
      <c r="W368">
        <v>0</v>
      </c>
      <c r="X368">
        <v>0</v>
      </c>
      <c r="Y368">
        <v>3</v>
      </c>
      <c r="Z368"/>
      <c r="AA368"/>
      <c r="AB368" t="s">
        <v>15</v>
      </c>
      <c r="AC368" t="s">
        <v>15</v>
      </c>
      <c r="AD368" t="s">
        <v>15</v>
      </c>
      <c r="AE368" t="s">
        <v>15</v>
      </c>
      <c r="AF368"/>
      <c r="AG368">
        <f>Table3[[#This Row],[Goal targeted]]*Table3[[#This Row],[Scored]]*2+Table3[[#This Row],[1pt - Scored]]*1+Table3[[#This Row],[2pt - Scored]]*2+Table3[[#This Row],[3pt - Scored]]*3+Table3[[#This Row],[Scored2]]*10</f>
        <v>0</v>
      </c>
      <c r="AH368"/>
      <c r="AI368"/>
    </row>
    <row r="369" spans="1:35" hidden="1">
      <c r="A369">
        <v>971</v>
      </c>
      <c r="B369">
        <v>41</v>
      </c>
      <c r="C369" t="s">
        <v>9</v>
      </c>
      <c r="D369">
        <v>3</v>
      </c>
      <c r="E369"/>
      <c r="F369">
        <v>0</v>
      </c>
      <c r="G369">
        <v>3</v>
      </c>
      <c r="H369">
        <v>0</v>
      </c>
      <c r="I369"/>
      <c r="J369">
        <v>0</v>
      </c>
      <c r="K369">
        <v>0</v>
      </c>
      <c r="L369"/>
      <c r="M369">
        <v>0</v>
      </c>
      <c r="N369">
        <v>3</v>
      </c>
      <c r="O369"/>
      <c r="P369">
        <v>12</v>
      </c>
      <c r="Q369">
        <v>1</v>
      </c>
      <c r="R369"/>
      <c r="S369"/>
      <c r="T369"/>
      <c r="U369">
        <v>0</v>
      </c>
      <c r="V369">
        <v>0</v>
      </c>
      <c r="W369">
        <v>0</v>
      </c>
      <c r="X369">
        <v>0</v>
      </c>
      <c r="Y369">
        <v>4</v>
      </c>
      <c r="Z369"/>
      <c r="AA369">
        <v>4</v>
      </c>
      <c r="AB369" t="s">
        <v>15</v>
      </c>
      <c r="AC369" t="s">
        <v>15</v>
      </c>
      <c r="AD369" t="s">
        <v>14</v>
      </c>
      <c r="AE369" t="s">
        <v>14</v>
      </c>
      <c r="AF369" t="s">
        <v>303</v>
      </c>
      <c r="AG369">
        <f>Table3[[#This Row],[Goal targeted]]*Table3[[#This Row],[Scored]]*2+Table3[[#This Row],[1pt - Scored]]*1+Table3[[#This Row],[2pt - Scored]]*2+Table3[[#This Row],[3pt - Scored]]*3+Table3[[#This Row],[Scored2]]*10</f>
        <v>36</v>
      </c>
      <c r="AH369"/>
      <c r="AI369"/>
    </row>
    <row r="370" spans="1:35" hidden="1">
      <c r="A370">
        <v>846</v>
      </c>
      <c r="B370">
        <v>35</v>
      </c>
      <c r="C370" t="s">
        <v>46</v>
      </c>
      <c r="D370">
        <v>3</v>
      </c>
      <c r="E370">
        <f>Table3[[#This Row],[Missed]]+Table3[[#This Row],[Scored]]</f>
        <v>3</v>
      </c>
      <c r="F370">
        <v>0</v>
      </c>
      <c r="G370">
        <v>3</v>
      </c>
      <c r="H370">
        <v>0</v>
      </c>
      <c r="I370">
        <f>Table3[[#This Row],[1pt - Missed]]+Table3[[#This Row],[1pt - Scored]]</f>
        <v>0</v>
      </c>
      <c r="J370">
        <v>0</v>
      </c>
      <c r="K370">
        <v>0</v>
      </c>
      <c r="L370">
        <f>Table3[[#This Row],[1pt - Missed]]+Table3[[#This Row],[1pt - Scored]]</f>
        <v>0</v>
      </c>
      <c r="M370">
        <v>0</v>
      </c>
      <c r="N370">
        <v>2</v>
      </c>
      <c r="O370">
        <f>Table3[[#This Row],[3pt - Missed]]+Table3[[#This Row],[3pt - Scored]]</f>
        <v>8</v>
      </c>
      <c r="P370">
        <v>6</v>
      </c>
      <c r="Q370">
        <v>1</v>
      </c>
      <c r="R370">
        <v>1</v>
      </c>
      <c r="S370">
        <v>3</v>
      </c>
      <c r="T370"/>
      <c r="U370">
        <v>0</v>
      </c>
      <c r="V370">
        <v>0</v>
      </c>
      <c r="W370">
        <v>0</v>
      </c>
      <c r="X370">
        <v>0</v>
      </c>
      <c r="Y370">
        <v>4</v>
      </c>
      <c r="Z370"/>
      <c r="AA370">
        <v>3</v>
      </c>
      <c r="AB370" t="s">
        <v>15</v>
      </c>
      <c r="AC370" t="s">
        <v>15</v>
      </c>
      <c r="AD370" t="s">
        <v>14</v>
      </c>
      <c r="AE370" t="s">
        <v>14</v>
      </c>
      <c r="AF370" t="s">
        <v>180</v>
      </c>
      <c r="AG370">
        <f>Table3[[#This Row],[Goal targeted]]*Table3[[#This Row],[Scored]]*2+Table3[[#This Row],[1pt - Scored]]*1+Table3[[#This Row],[2pt - Scored]]*2+Table3[[#This Row],[3pt - Scored]]*3+Table3[[#This Row],[Scored2]]*10</f>
        <v>28</v>
      </c>
      <c r="AH370"/>
      <c r="AI370"/>
    </row>
    <row r="371" spans="1:35" hidden="1">
      <c r="A371">
        <v>841</v>
      </c>
      <c r="B371">
        <v>64</v>
      </c>
      <c r="C371" t="s">
        <v>42</v>
      </c>
      <c r="D371">
        <v>3</v>
      </c>
      <c r="E371">
        <f>Table3[[#This Row],[Missed]]+Table3[[#This Row],[Scored]]</f>
        <v>3</v>
      </c>
      <c r="F371">
        <v>0</v>
      </c>
      <c r="G371"/>
      <c r="H371">
        <v>0</v>
      </c>
      <c r="I371">
        <f>Table3[[#This Row],[1pt - Missed]]+Table3[[#This Row],[1pt - Scored]]</f>
        <v>0</v>
      </c>
      <c r="J371">
        <v>0</v>
      </c>
      <c r="K371">
        <v>0</v>
      </c>
      <c r="L371">
        <f>Table3[[#This Row],[1pt - Missed]]+Table3[[#This Row],[1pt - Scored]]</f>
        <v>0</v>
      </c>
      <c r="M371">
        <v>0</v>
      </c>
      <c r="N371">
        <v>2</v>
      </c>
      <c r="O371">
        <f>Table3[[#This Row],[3pt - Missed]]+Table3[[#This Row],[3pt - Scored]]</f>
        <v>8</v>
      </c>
      <c r="P371">
        <v>6</v>
      </c>
      <c r="Q371">
        <v>1</v>
      </c>
      <c r="R371">
        <v>0</v>
      </c>
      <c r="S371">
        <v>7</v>
      </c>
      <c r="T371"/>
      <c r="U371">
        <v>0</v>
      </c>
      <c r="V371">
        <v>0</v>
      </c>
      <c r="W371">
        <v>0</v>
      </c>
      <c r="X371">
        <v>0</v>
      </c>
      <c r="Y371">
        <v>3</v>
      </c>
      <c r="Z371">
        <v>3</v>
      </c>
      <c r="AA371">
        <v>3</v>
      </c>
      <c r="AB371" t="s">
        <v>15</v>
      </c>
      <c r="AC371" t="s">
        <v>15</v>
      </c>
      <c r="AD371" t="s">
        <v>15</v>
      </c>
      <c r="AE371" t="s">
        <v>15</v>
      </c>
      <c r="AF371"/>
      <c r="AG371">
        <f>Table3[[#This Row],[Goal targeted]]*Table3[[#This Row],[Scored]]*2+Table3[[#This Row],[1pt - Scored]]*1+Table3[[#This Row],[2pt - Scored]]*2+Table3[[#This Row],[3pt - Scored]]*3+Table3[[#This Row],[Scored2]]*10</f>
        <v>18</v>
      </c>
      <c r="AH371"/>
      <c r="AI371"/>
    </row>
    <row r="372" spans="1:35" hidden="1">
      <c r="A372">
        <v>118</v>
      </c>
      <c r="B372">
        <v>12</v>
      </c>
      <c r="C372" t="s">
        <v>46</v>
      </c>
      <c r="D372">
        <v>3</v>
      </c>
      <c r="E372">
        <f>Table3[[#This Row],[Missed]]+Table3[[#This Row],[Scored]]</f>
        <v>5</v>
      </c>
      <c r="F372">
        <v>2</v>
      </c>
      <c r="G372">
        <v>3</v>
      </c>
      <c r="H372">
        <v>0</v>
      </c>
      <c r="I372">
        <f>Table3[[#This Row],[1pt - Missed]]+Table3[[#This Row],[1pt - Scored]]</f>
        <v>0</v>
      </c>
      <c r="J372">
        <v>0</v>
      </c>
      <c r="K372">
        <v>0</v>
      </c>
      <c r="L372">
        <f>Table3[[#This Row],[1pt - Missed]]+Table3[[#This Row],[1pt - Scored]]</f>
        <v>0</v>
      </c>
      <c r="M372">
        <v>0</v>
      </c>
      <c r="N372">
        <v>3</v>
      </c>
      <c r="O372">
        <f>Table3[[#This Row],[3pt - Missed]]+Table3[[#This Row],[3pt - Scored]]</f>
        <v>12</v>
      </c>
      <c r="P372">
        <v>9</v>
      </c>
      <c r="Q372">
        <v>1</v>
      </c>
      <c r="R372">
        <v>1</v>
      </c>
      <c r="S372">
        <v>3</v>
      </c>
      <c r="T372"/>
      <c r="U372">
        <v>0</v>
      </c>
      <c r="V372">
        <v>0</v>
      </c>
      <c r="W372">
        <v>0</v>
      </c>
      <c r="X372">
        <v>0</v>
      </c>
      <c r="Y372">
        <v>3</v>
      </c>
      <c r="Z372"/>
      <c r="AA372">
        <v>4</v>
      </c>
      <c r="AB372" t="s">
        <v>15</v>
      </c>
      <c r="AC372" t="s">
        <v>15</v>
      </c>
      <c r="AD372" t="s">
        <v>14</v>
      </c>
      <c r="AE372" t="s">
        <v>14</v>
      </c>
      <c r="AF372" t="s">
        <v>101</v>
      </c>
      <c r="AG372">
        <f>Table3[[#This Row],[Goal targeted]]*Table3[[#This Row],[Scored]]*2+Table3[[#This Row],[1pt - Scored]]*1+Table3[[#This Row],[2pt - Scored]]*2+Table3[[#This Row],[3pt - Scored]]*3+Table3[[#This Row],[Scored2]]*10</f>
        <v>49</v>
      </c>
      <c r="AH372"/>
      <c r="AI372"/>
    </row>
    <row r="373" spans="1:35" hidden="1">
      <c r="A373">
        <v>2489</v>
      </c>
      <c r="B373">
        <v>57</v>
      </c>
      <c r="C373" t="s">
        <v>43</v>
      </c>
      <c r="D373">
        <v>3</v>
      </c>
      <c r="E373" t="e">
        <f>[1]!Table3[[#This Row],[Missed]]+[1]!Table3[[#This Row],[Scored]]</f>
        <v>#REF!</v>
      </c>
      <c r="F373">
        <v>0</v>
      </c>
      <c r="G373">
        <v>3</v>
      </c>
      <c r="H373">
        <v>0</v>
      </c>
      <c r="I373" t="e">
        <f>[1]!Table3[[#This Row],[1pt - Missed]]+[1]!Table3[[#This Row],[1pt - Scored]]</f>
        <v>#REF!</v>
      </c>
      <c r="J373">
        <v>0</v>
      </c>
      <c r="K373">
        <v>0</v>
      </c>
      <c r="L373" t="e">
        <f>[1]!Table3[[#This Row],[1pt - Missed]]+[1]!Table3[[#This Row],[1pt - Scored]]</f>
        <v>#REF!</v>
      </c>
      <c r="M373">
        <v>0</v>
      </c>
      <c r="N373">
        <v>4</v>
      </c>
      <c r="O373" t="e">
        <f>[1]!Table3[[#This Row],[3pt - Missed]]+[1]!Table3[[#This Row],[3pt - Scored]]</f>
        <v>#REF!</v>
      </c>
      <c r="P373">
        <v>4</v>
      </c>
      <c r="Q373">
        <v>1</v>
      </c>
      <c r="R373">
        <v>0</v>
      </c>
      <c r="S373"/>
      <c r="T373"/>
      <c r="U373">
        <v>0</v>
      </c>
      <c r="V373">
        <v>0</v>
      </c>
      <c r="W373">
        <v>0</v>
      </c>
      <c r="X373">
        <v>2</v>
      </c>
      <c r="Y373">
        <v>4</v>
      </c>
      <c r="Z373"/>
      <c r="AA373">
        <v>5</v>
      </c>
      <c r="AB373"/>
      <c r="AC373"/>
      <c r="AD373"/>
      <c r="AE373"/>
      <c r="AF373" t="s">
        <v>242</v>
      </c>
      <c r="AG373">
        <f>Table3[[#This Row],[Goal targeted]]*Table3[[#This Row],[Scored]]*2+Table3[[#This Row],[1pt - Scored]]*1+Table3[[#This Row],[2pt - Scored]]*2+Table3[[#This Row],[3pt - Scored]]*3+Table3[[#This Row],[Scored2]]*10</f>
        <v>12</v>
      </c>
      <c r="AH373"/>
      <c r="AI373">
        <f ca="1">AVERAGE(AG373:OFFSET(AG373, COUNTIF(G:G, $A373)-1, 0))</f>
        <v>30.5</v>
      </c>
    </row>
    <row r="374" spans="1:35" hidden="1">
      <c r="A374">
        <v>852</v>
      </c>
      <c r="B374">
        <v>66</v>
      </c>
      <c r="C374" t="s">
        <v>9</v>
      </c>
      <c r="D374">
        <v>3</v>
      </c>
      <c r="E374"/>
      <c r="F374">
        <v>0</v>
      </c>
      <c r="G374">
        <v>3</v>
      </c>
      <c r="H374">
        <v>0</v>
      </c>
      <c r="I374"/>
      <c r="J374">
        <v>0</v>
      </c>
      <c r="K374">
        <v>0</v>
      </c>
      <c r="L374"/>
      <c r="M374">
        <v>0</v>
      </c>
      <c r="N374">
        <v>1</v>
      </c>
      <c r="O374"/>
      <c r="P374">
        <v>3</v>
      </c>
      <c r="Q374"/>
      <c r="R374">
        <v>0</v>
      </c>
      <c r="S374"/>
      <c r="T374" t="s">
        <v>15</v>
      </c>
      <c r="U374">
        <v>0</v>
      </c>
      <c r="V374">
        <v>0</v>
      </c>
      <c r="W374">
        <v>0</v>
      </c>
      <c r="X374">
        <v>2</v>
      </c>
      <c r="Y374">
        <v>4</v>
      </c>
      <c r="Z374">
        <v>4</v>
      </c>
      <c r="AA374">
        <v>4</v>
      </c>
      <c r="AB374" t="s">
        <v>14</v>
      </c>
      <c r="AC374" t="s">
        <v>15</v>
      </c>
      <c r="AD374" t="s">
        <v>15</v>
      </c>
      <c r="AE374" t="s">
        <v>15</v>
      </c>
      <c r="AF374" t="s">
        <v>297</v>
      </c>
      <c r="AG374">
        <f>Table3[[#This Row],[Goal targeted]]*Table3[[#This Row],[Scored]]*2+Table3[[#This Row],[1pt - Scored]]*1+Table3[[#This Row],[2pt - Scored]]*2+Table3[[#This Row],[3pt - Scored]]*3+Table3[[#This Row],[Scored2]]*10</f>
        <v>9</v>
      </c>
      <c r="AH374"/>
      <c r="AI374"/>
    </row>
    <row r="375" spans="1:35" hidden="1">
      <c r="A375">
        <v>668</v>
      </c>
      <c r="B375">
        <v>36</v>
      </c>
      <c r="C375" t="s">
        <v>44</v>
      </c>
      <c r="D375">
        <v>3</v>
      </c>
      <c r="E375">
        <f>Table3[[#This Row],[Missed]]+Table3[[#This Row],[Scored]]</f>
        <v>3</v>
      </c>
      <c r="F375">
        <v>0</v>
      </c>
      <c r="G375">
        <v>3</v>
      </c>
      <c r="H375">
        <v>0</v>
      </c>
      <c r="I375">
        <f>Table3[[#This Row],[1pt - Missed]]+Table3[[#This Row],[1pt - Scored]]</f>
        <v>0</v>
      </c>
      <c r="J375">
        <v>0</v>
      </c>
      <c r="K375">
        <v>0</v>
      </c>
      <c r="L375">
        <f>Table3[[#This Row],[1pt - Missed]]+Table3[[#This Row],[1pt - Scored]]</f>
        <v>0</v>
      </c>
      <c r="M375">
        <v>0</v>
      </c>
      <c r="N375">
        <v>2</v>
      </c>
      <c r="O375">
        <f>Table3[[#This Row],[3pt - Missed]]+Table3[[#This Row],[3pt - Scored]]</f>
        <v>5</v>
      </c>
      <c r="P375">
        <v>3</v>
      </c>
      <c r="Q375">
        <v>0</v>
      </c>
      <c r="R375">
        <v>0</v>
      </c>
      <c r="S375">
        <v>0</v>
      </c>
      <c r="T375" t="s">
        <v>15</v>
      </c>
      <c r="U375">
        <v>0</v>
      </c>
      <c r="V375">
        <v>0</v>
      </c>
      <c r="W375">
        <v>0</v>
      </c>
      <c r="X375">
        <v>0</v>
      </c>
      <c r="Y375">
        <v>3</v>
      </c>
      <c r="Z375"/>
      <c r="AA375">
        <v>3</v>
      </c>
      <c r="AB375" t="s">
        <v>15</v>
      </c>
      <c r="AC375" t="s">
        <v>15</v>
      </c>
      <c r="AD375" t="s">
        <v>14</v>
      </c>
      <c r="AE375" t="s">
        <v>15</v>
      </c>
      <c r="AF375" t="s">
        <v>176</v>
      </c>
      <c r="AG375">
        <f>Table3[[#This Row],[Goal targeted]]*Table3[[#This Row],[Scored]]*2+Table3[[#This Row],[1pt - Scored]]*1+Table3[[#This Row],[2pt - Scored]]*2+Table3[[#This Row],[3pt - Scored]]*3+Table3[[#This Row],[Scored2]]*10</f>
        <v>9</v>
      </c>
      <c r="AH375"/>
      <c r="AI375"/>
    </row>
    <row r="376" spans="1:35" hidden="1">
      <c r="A376">
        <v>295</v>
      </c>
      <c r="B376">
        <v>11</v>
      </c>
      <c r="C376" t="s">
        <v>46</v>
      </c>
      <c r="D376">
        <v>3</v>
      </c>
      <c r="E376">
        <f>Table3[[#This Row],[Missed]]+Table3[[#This Row],[Scored]]</f>
        <v>3</v>
      </c>
      <c r="F376">
        <v>0</v>
      </c>
      <c r="G376">
        <v>3</v>
      </c>
      <c r="H376">
        <v>0</v>
      </c>
      <c r="I376">
        <f>Table3[[#This Row],[1pt - Missed]]+Table3[[#This Row],[1pt - Scored]]</f>
        <v>0</v>
      </c>
      <c r="J376">
        <v>0</v>
      </c>
      <c r="K376">
        <v>0</v>
      </c>
      <c r="L376">
        <f>Table3[[#This Row],[1pt - Missed]]+Table3[[#This Row],[1pt - Scored]]</f>
        <v>0</v>
      </c>
      <c r="M376">
        <v>0</v>
      </c>
      <c r="N376">
        <v>3</v>
      </c>
      <c r="O376">
        <f>Table3[[#This Row],[3pt - Missed]]+Table3[[#This Row],[3pt - Scored]]</f>
        <v>6</v>
      </c>
      <c r="P376">
        <v>3</v>
      </c>
      <c r="Q376">
        <v>1</v>
      </c>
      <c r="R376">
        <v>0</v>
      </c>
      <c r="S376">
        <v>0</v>
      </c>
      <c r="T376"/>
      <c r="U376">
        <v>0</v>
      </c>
      <c r="V376">
        <v>0</v>
      </c>
      <c r="W376">
        <v>0</v>
      </c>
      <c r="X376">
        <v>0</v>
      </c>
      <c r="Y376">
        <v>4</v>
      </c>
      <c r="Z376">
        <v>3</v>
      </c>
      <c r="AA376">
        <v>3</v>
      </c>
      <c r="AB376" t="s">
        <v>15</v>
      </c>
      <c r="AC376" t="s">
        <v>15</v>
      </c>
      <c r="AD376" t="s">
        <v>14</v>
      </c>
      <c r="AE376" t="s">
        <v>15</v>
      </c>
      <c r="AF376" t="s">
        <v>100</v>
      </c>
      <c r="AG376">
        <f>Table3[[#This Row],[Goal targeted]]*Table3[[#This Row],[Scored]]*2+Table3[[#This Row],[1pt - Scored]]*1+Table3[[#This Row],[2pt - Scored]]*2+Table3[[#This Row],[3pt - Scored]]*3+Table3[[#This Row],[Scored2]]*10</f>
        <v>9</v>
      </c>
      <c r="AH376"/>
      <c r="AI376"/>
    </row>
    <row r="377" spans="1:35" hidden="1">
      <c r="A377">
        <v>1868</v>
      </c>
      <c r="B377">
        <v>50</v>
      </c>
      <c r="C377" t="s">
        <v>44</v>
      </c>
      <c r="D377">
        <v>3</v>
      </c>
      <c r="E377" t="e">
        <f>[1]!Table3[[#This Row],[Missed]]+[1]!Table3[[#This Row],[Scored]]</f>
        <v>#REF!</v>
      </c>
      <c r="F377">
        <v>0</v>
      </c>
      <c r="G377">
        <v>3</v>
      </c>
      <c r="H377">
        <v>0</v>
      </c>
      <c r="I377" t="e">
        <f>[1]!Table3[[#This Row],[1pt - Missed]]+[1]!Table3[[#This Row],[1pt - Scored]]</f>
        <v>#REF!</v>
      </c>
      <c r="J377">
        <v>0</v>
      </c>
      <c r="K377">
        <v>2</v>
      </c>
      <c r="L377" t="e">
        <f>[1]!Table3[[#This Row],[1pt - Missed]]+[1]!Table3[[#This Row],[1pt - Scored]]</f>
        <v>#REF!</v>
      </c>
      <c r="M377">
        <v>2</v>
      </c>
      <c r="N377">
        <v>5</v>
      </c>
      <c r="O377" t="e">
        <f>[1]!Table3[[#This Row],[3pt - Missed]]+[1]!Table3[[#This Row],[3pt - Scored]]</f>
        <v>#REF!</v>
      </c>
      <c r="P377">
        <v>3</v>
      </c>
      <c r="Q377">
        <v>1</v>
      </c>
      <c r="R377">
        <v>1</v>
      </c>
      <c r="S377">
        <v>0</v>
      </c>
      <c r="T377"/>
      <c r="U377">
        <v>0</v>
      </c>
      <c r="V377">
        <v>0</v>
      </c>
      <c r="W377">
        <v>0</v>
      </c>
      <c r="X377">
        <v>0</v>
      </c>
      <c r="Y377">
        <v>4</v>
      </c>
      <c r="Z377"/>
      <c r="AA377"/>
      <c r="AB377" t="s">
        <v>14</v>
      </c>
      <c r="AC377" t="s">
        <v>15</v>
      </c>
      <c r="AD377" t="s">
        <v>15</v>
      </c>
      <c r="AE377" t="s">
        <v>15</v>
      </c>
      <c r="AF377" t="s">
        <v>270</v>
      </c>
      <c r="AG377">
        <f>Table3[[#This Row],[Goal targeted]]*Table3[[#This Row],[Scored]]*2+Table3[[#This Row],[1pt - Scored]]*1+Table3[[#This Row],[2pt - Scored]]*2+Table3[[#This Row],[3pt - Scored]]*3+Table3[[#This Row],[Scored2]]*10</f>
        <v>23</v>
      </c>
      <c r="AH377"/>
      <c r="AI377">
        <f ca="1">AVERAGE(AG377:OFFSET(AG377, COUNTIF(G:G, $A377)-1, 0))</f>
        <v>16</v>
      </c>
    </row>
    <row r="378" spans="1:35" hidden="1">
      <c r="A378">
        <v>766</v>
      </c>
      <c r="B378">
        <v>23</v>
      </c>
      <c r="C378" t="s">
        <v>43</v>
      </c>
      <c r="D378">
        <v>3</v>
      </c>
      <c r="E378">
        <f>Table3[[#This Row],[Missed]]+Table3[[#This Row],[Scored]]</f>
        <v>3</v>
      </c>
      <c r="F378">
        <v>0</v>
      </c>
      <c r="G378">
        <v>3</v>
      </c>
      <c r="H378">
        <v>0</v>
      </c>
      <c r="I378">
        <f>Table3[[#This Row],[1pt - Missed]]+Table3[[#This Row],[1pt - Scored]]</f>
        <v>0</v>
      </c>
      <c r="J378">
        <v>0</v>
      </c>
      <c r="K378">
        <v>0</v>
      </c>
      <c r="L378">
        <f>Table3[[#This Row],[1pt - Missed]]+Table3[[#This Row],[1pt - Scored]]</f>
        <v>0</v>
      </c>
      <c r="M378">
        <v>0</v>
      </c>
      <c r="N378">
        <v>8</v>
      </c>
      <c r="O378">
        <f>Table3[[#This Row],[3pt - Missed]]+Table3[[#This Row],[3pt - Scored]]</f>
        <v>11</v>
      </c>
      <c r="P378">
        <v>3</v>
      </c>
      <c r="Q378">
        <v>1</v>
      </c>
      <c r="R378">
        <v>1</v>
      </c>
      <c r="S378">
        <v>3</v>
      </c>
      <c r="T378" t="s">
        <v>15</v>
      </c>
      <c r="U378">
        <v>0</v>
      </c>
      <c r="V378">
        <v>0</v>
      </c>
      <c r="W378">
        <v>0</v>
      </c>
      <c r="X378">
        <v>0</v>
      </c>
      <c r="Y378">
        <v>3</v>
      </c>
      <c r="Z378"/>
      <c r="AA378">
        <v>2</v>
      </c>
      <c r="AB378" t="s">
        <v>15</v>
      </c>
      <c r="AC378" t="s">
        <v>15</v>
      </c>
      <c r="AD378" t="s">
        <v>15</v>
      </c>
      <c r="AE378" t="s">
        <v>15</v>
      </c>
      <c r="AF378"/>
      <c r="AG378">
        <f>Table3[[#This Row],[Goal targeted]]*Table3[[#This Row],[Scored]]*2+Table3[[#This Row],[1pt - Scored]]*1+Table3[[#This Row],[2pt - Scored]]*2+Table3[[#This Row],[3pt - Scored]]*3+Table3[[#This Row],[Scored2]]*10</f>
        <v>19</v>
      </c>
      <c r="AH378"/>
      <c r="AI378"/>
    </row>
    <row r="379" spans="1:35" hidden="1">
      <c r="A379">
        <v>2761</v>
      </c>
      <c r="B379">
        <v>34</v>
      </c>
      <c r="C379" t="s">
        <v>43</v>
      </c>
      <c r="D379">
        <v>3</v>
      </c>
      <c r="E379">
        <f>Table3[[#This Row],[Missed]]+Table3[[#This Row],[Scored]]</f>
        <v>3</v>
      </c>
      <c r="F379">
        <v>0</v>
      </c>
      <c r="G379">
        <v>3</v>
      </c>
      <c r="H379">
        <v>0</v>
      </c>
      <c r="I379">
        <f>Table3[[#This Row],[1pt - Missed]]+Table3[[#This Row],[1pt - Scored]]</f>
        <v>0</v>
      </c>
      <c r="J379">
        <v>0</v>
      </c>
      <c r="K379">
        <v>2</v>
      </c>
      <c r="L379">
        <f>Table3[[#This Row],[1pt - Missed]]+Table3[[#This Row],[1pt - Scored]]</f>
        <v>0</v>
      </c>
      <c r="M379">
        <v>0</v>
      </c>
      <c r="N379">
        <v>1</v>
      </c>
      <c r="O379">
        <f>Table3[[#This Row],[3pt - Missed]]+Table3[[#This Row],[3pt - Scored]]</f>
        <v>3</v>
      </c>
      <c r="P379">
        <v>2</v>
      </c>
      <c r="Q379">
        <v>1</v>
      </c>
      <c r="R379">
        <v>0</v>
      </c>
      <c r="S379">
        <v>4</v>
      </c>
      <c r="T379"/>
      <c r="U379">
        <v>0</v>
      </c>
      <c r="V379">
        <v>2</v>
      </c>
      <c r="W379">
        <v>0</v>
      </c>
      <c r="X379">
        <v>0</v>
      </c>
      <c r="Y379">
        <v>2</v>
      </c>
      <c r="Z379">
        <v>3</v>
      </c>
      <c r="AA379">
        <v>2</v>
      </c>
      <c r="AB379" t="s">
        <v>15</v>
      </c>
      <c r="AC379" t="s">
        <v>15</v>
      </c>
      <c r="AD379" t="s">
        <v>15</v>
      </c>
      <c r="AE379" t="s">
        <v>15</v>
      </c>
      <c r="AF379" t="s">
        <v>171</v>
      </c>
      <c r="AG379">
        <f>Table3[[#This Row],[Goal targeted]]*Table3[[#This Row],[Scored]]*2+Table3[[#This Row],[1pt - Scored]]*1+Table3[[#This Row],[2pt - Scored]]*2+Table3[[#This Row],[3pt - Scored]]*3+Table3[[#This Row],[Scored2]]*10</f>
        <v>6</v>
      </c>
      <c r="AH379"/>
      <c r="AI379"/>
    </row>
    <row r="380" spans="1:35" hidden="1">
      <c r="A380">
        <v>692</v>
      </c>
      <c r="B380">
        <v>42</v>
      </c>
      <c r="C380" t="s">
        <v>9</v>
      </c>
      <c r="D380">
        <v>3</v>
      </c>
      <c r="E380"/>
      <c r="F380">
        <v>0</v>
      </c>
      <c r="G380">
        <v>3</v>
      </c>
      <c r="H380">
        <v>0</v>
      </c>
      <c r="I380"/>
      <c r="J380">
        <v>0</v>
      </c>
      <c r="K380">
        <v>0</v>
      </c>
      <c r="L380"/>
      <c r="M380">
        <v>0</v>
      </c>
      <c r="N380">
        <v>1</v>
      </c>
      <c r="O380"/>
      <c r="P380">
        <v>2</v>
      </c>
      <c r="Q380"/>
      <c r="R380"/>
      <c r="S380"/>
      <c r="T380"/>
      <c r="U380">
        <v>0</v>
      </c>
      <c r="V380">
        <v>0</v>
      </c>
      <c r="W380">
        <v>0</v>
      </c>
      <c r="X380">
        <v>0</v>
      </c>
      <c r="Y380">
        <v>2</v>
      </c>
      <c r="Z380">
        <v>2</v>
      </c>
      <c r="AA380">
        <v>3</v>
      </c>
      <c r="AB380" t="s">
        <v>15</v>
      </c>
      <c r="AC380" t="s">
        <v>15</v>
      </c>
      <c r="AD380" t="s">
        <v>15</v>
      </c>
      <c r="AE380" t="s">
        <v>15</v>
      </c>
      <c r="AF380" t="s">
        <v>285</v>
      </c>
      <c r="AG380">
        <f>Table3[[#This Row],[Goal targeted]]*Table3[[#This Row],[Scored]]*2+Table3[[#This Row],[1pt - Scored]]*1+Table3[[#This Row],[2pt - Scored]]*2+Table3[[#This Row],[3pt - Scored]]*3+Table3[[#This Row],[Scored2]]*10</f>
        <v>6</v>
      </c>
      <c r="AH380"/>
      <c r="AI380"/>
    </row>
    <row r="381" spans="1:35" hidden="1">
      <c r="A381">
        <v>115</v>
      </c>
      <c r="B381">
        <v>66</v>
      </c>
      <c r="C381" t="s">
        <v>43</v>
      </c>
      <c r="D381">
        <v>3</v>
      </c>
      <c r="E381"/>
      <c r="F381">
        <v>0</v>
      </c>
      <c r="G381">
        <v>3</v>
      </c>
      <c r="H381">
        <v>0</v>
      </c>
      <c r="I381"/>
      <c r="J381">
        <v>0</v>
      </c>
      <c r="K381">
        <v>0</v>
      </c>
      <c r="L381"/>
      <c r="M381">
        <v>0</v>
      </c>
      <c r="N381">
        <v>2</v>
      </c>
      <c r="O381"/>
      <c r="P381">
        <v>2</v>
      </c>
      <c r="Q381">
        <v>1</v>
      </c>
      <c r="R381"/>
      <c r="S381">
        <v>10</v>
      </c>
      <c r="T381" t="s">
        <v>14</v>
      </c>
      <c r="U381">
        <v>0</v>
      </c>
      <c r="V381">
        <v>0</v>
      </c>
      <c r="W381">
        <v>0</v>
      </c>
      <c r="X381">
        <v>0</v>
      </c>
      <c r="Y381">
        <v>2</v>
      </c>
      <c r="Z381"/>
      <c r="AA381">
        <v>2</v>
      </c>
      <c r="AB381" t="s">
        <v>15</v>
      </c>
      <c r="AC381" t="s">
        <v>15</v>
      </c>
      <c r="AD381" t="s">
        <v>15</v>
      </c>
      <c r="AE381" t="s">
        <v>15</v>
      </c>
      <c r="AF381"/>
      <c r="AG381">
        <f>Table3[[#This Row],[Goal targeted]]*Table3[[#This Row],[Scored]]*2+Table3[[#This Row],[1pt - Scored]]*1+Table3[[#This Row],[2pt - Scored]]*2+Table3[[#This Row],[3pt - Scored]]*3+Table3[[#This Row],[Scored2]]*10</f>
        <v>6</v>
      </c>
      <c r="AH381"/>
      <c r="AI381"/>
    </row>
    <row r="382" spans="1:35" hidden="1">
      <c r="A382">
        <v>840</v>
      </c>
      <c r="B382">
        <v>9</v>
      </c>
      <c r="C382" t="s">
        <v>44</v>
      </c>
      <c r="D382">
        <v>3</v>
      </c>
      <c r="E382">
        <f>Table3[[#This Row],[Missed]]+Table3[[#This Row],[Scored]]</f>
        <v>3</v>
      </c>
      <c r="F382">
        <v>0</v>
      </c>
      <c r="G382">
        <v>2</v>
      </c>
      <c r="H382">
        <v>0</v>
      </c>
      <c r="I382">
        <f>Table3[[#This Row],[1pt - Missed]]+Table3[[#This Row],[1pt - Scored]]</f>
        <v>0</v>
      </c>
      <c r="J382">
        <v>0</v>
      </c>
      <c r="K382">
        <v>7</v>
      </c>
      <c r="L382">
        <f>Table3[[#This Row],[1pt - Missed]]+Table3[[#This Row],[1pt - Scored]]</f>
        <v>0</v>
      </c>
      <c r="M382">
        <v>0</v>
      </c>
      <c r="N382">
        <v>3</v>
      </c>
      <c r="O382">
        <f>Table3[[#This Row],[3pt - Missed]]+Table3[[#This Row],[3pt - Scored]]</f>
        <v>5</v>
      </c>
      <c r="P382">
        <v>2</v>
      </c>
      <c r="Q382">
        <v>1</v>
      </c>
      <c r="R382">
        <v>1</v>
      </c>
      <c r="S382">
        <v>20</v>
      </c>
      <c r="T382" t="s">
        <v>14</v>
      </c>
      <c r="U382">
        <v>0</v>
      </c>
      <c r="V382">
        <v>0</v>
      </c>
      <c r="W382">
        <v>0</v>
      </c>
      <c r="X382">
        <v>0</v>
      </c>
      <c r="Y382">
        <v>3</v>
      </c>
      <c r="Z382"/>
      <c r="AA382">
        <v>4</v>
      </c>
      <c r="AB382" t="s">
        <v>15</v>
      </c>
      <c r="AC382" t="s">
        <v>14</v>
      </c>
      <c r="AD382" t="s">
        <v>15</v>
      </c>
      <c r="AE382" t="s">
        <v>15</v>
      </c>
      <c r="AF382" t="s">
        <v>91</v>
      </c>
      <c r="AG382">
        <f>Table3[[#This Row],[Goal targeted]]*Table3[[#This Row],[Scored]]*2+Table3[[#This Row],[1pt - Scored]]*1+Table3[[#This Row],[2pt - Scored]]*2+Table3[[#This Row],[3pt - Scored]]*3+Table3[[#This Row],[Scored2]]*10</f>
        <v>16</v>
      </c>
      <c r="AH382">
        <v>17.75</v>
      </c>
      <c r="AI382">
        <f ca="1">AVERAGE(AG382:OFFSET(AG382, COUNTIF(A:A, $A382)-1, 0))</f>
        <v>9.1428571428571423</v>
      </c>
    </row>
    <row r="383" spans="1:35" hidden="1">
      <c r="A383">
        <v>2085</v>
      </c>
      <c r="B383">
        <v>64</v>
      </c>
      <c r="C383" t="s">
        <v>9</v>
      </c>
      <c r="D383">
        <v>3</v>
      </c>
      <c r="E383">
        <f>Table3[[#This Row],[Missed]]+Table3[[#This Row],[Scored]]</f>
        <v>3</v>
      </c>
      <c r="F383">
        <v>0</v>
      </c>
      <c r="G383">
        <v>3</v>
      </c>
      <c r="H383">
        <v>0</v>
      </c>
      <c r="I383">
        <f>Table3[[#This Row],[1pt - Missed]]+Table3[[#This Row],[1pt - Scored]]</f>
        <v>0</v>
      </c>
      <c r="J383">
        <v>0</v>
      </c>
      <c r="K383">
        <v>0</v>
      </c>
      <c r="L383">
        <f>Table3[[#This Row],[1pt - Missed]]+Table3[[#This Row],[1pt - Scored]]</f>
        <v>0</v>
      </c>
      <c r="M383">
        <v>0</v>
      </c>
      <c r="N383">
        <v>5</v>
      </c>
      <c r="O383">
        <f>Table3[[#This Row],[3pt - Missed]]+Table3[[#This Row],[3pt - Scored]]</f>
        <v>7</v>
      </c>
      <c r="P383">
        <v>2</v>
      </c>
      <c r="Q383">
        <v>0</v>
      </c>
      <c r="R383">
        <v>0</v>
      </c>
      <c r="S383">
        <v>0</v>
      </c>
      <c r="T383" t="s">
        <v>14</v>
      </c>
      <c r="U383">
        <v>0</v>
      </c>
      <c r="V383">
        <v>0</v>
      </c>
      <c r="W383">
        <v>0</v>
      </c>
      <c r="X383">
        <v>0</v>
      </c>
      <c r="Y383">
        <v>3</v>
      </c>
      <c r="Z383">
        <v>3</v>
      </c>
      <c r="AA383">
        <v>2</v>
      </c>
      <c r="AB383" t="s">
        <v>15</v>
      </c>
      <c r="AC383" t="s">
        <v>15</v>
      </c>
      <c r="AD383" t="s">
        <v>15</v>
      </c>
      <c r="AE383" t="s">
        <v>15</v>
      </c>
      <c r="AF383" t="s">
        <v>220</v>
      </c>
      <c r="AG383">
        <f>Table3[[#This Row],[Goal targeted]]*Table3[[#This Row],[Scored]]*2+Table3[[#This Row],[1pt - Scored]]*1+Table3[[#This Row],[2pt - Scored]]*2+Table3[[#This Row],[3pt - Scored]]*3+Table3[[#This Row],[Scored2]]*10</f>
        <v>6</v>
      </c>
      <c r="AH383"/>
      <c r="AI383"/>
    </row>
    <row r="384" spans="1:35" hidden="1">
      <c r="A384">
        <v>233</v>
      </c>
      <c r="B384">
        <v>18</v>
      </c>
      <c r="C384" t="s">
        <v>42</v>
      </c>
      <c r="D384">
        <v>3</v>
      </c>
      <c r="E384">
        <f>Table3[[#This Row],[Missed]]+Table3[[#This Row],[Scored]]</f>
        <v>3</v>
      </c>
      <c r="F384">
        <v>0</v>
      </c>
      <c r="G384">
        <v>3</v>
      </c>
      <c r="H384">
        <v>0</v>
      </c>
      <c r="I384">
        <f>Table3[[#This Row],[1pt - Missed]]+Table3[[#This Row],[1pt - Scored]]</f>
        <v>0</v>
      </c>
      <c r="J384">
        <v>0</v>
      </c>
      <c r="K384">
        <v>0</v>
      </c>
      <c r="L384">
        <f>Table3[[#This Row],[1pt - Missed]]+Table3[[#This Row],[1pt - Scored]]</f>
        <v>0</v>
      </c>
      <c r="M384">
        <v>0</v>
      </c>
      <c r="N384">
        <v>8</v>
      </c>
      <c r="O384">
        <f>Table3[[#This Row],[3pt - Missed]]+Table3[[#This Row],[3pt - Scored]]</f>
        <v>10</v>
      </c>
      <c r="P384">
        <v>2</v>
      </c>
      <c r="Q384">
        <v>1</v>
      </c>
      <c r="R384">
        <v>1</v>
      </c>
      <c r="S384">
        <v>15</v>
      </c>
      <c r="T384" t="s">
        <v>14</v>
      </c>
      <c r="U384">
        <v>0</v>
      </c>
      <c r="V384">
        <v>0</v>
      </c>
      <c r="W384">
        <v>0</v>
      </c>
      <c r="X384">
        <v>0</v>
      </c>
      <c r="Y384">
        <v>2</v>
      </c>
      <c r="Z384">
        <v>2</v>
      </c>
      <c r="AA384">
        <v>2</v>
      </c>
      <c r="AB384" t="s">
        <v>14</v>
      </c>
      <c r="AC384" t="s">
        <v>15</v>
      </c>
      <c r="AD384" t="s">
        <v>15</v>
      </c>
      <c r="AE384" t="s">
        <v>14</v>
      </c>
      <c r="AF384" t="s">
        <v>120</v>
      </c>
      <c r="AG384">
        <f>Table3[[#This Row],[Goal targeted]]*Table3[[#This Row],[Scored]]*2+Table3[[#This Row],[1pt - Scored]]*1+Table3[[#This Row],[2pt - Scored]]*2+Table3[[#This Row],[3pt - Scored]]*3+Table3[[#This Row],[Scored2]]*10</f>
        <v>16</v>
      </c>
      <c r="AH384"/>
      <c r="AI384"/>
    </row>
    <row r="385" spans="1:35" hidden="1">
      <c r="A385">
        <v>4255</v>
      </c>
      <c r="B385">
        <v>52</v>
      </c>
      <c r="C385" t="s">
        <v>9</v>
      </c>
      <c r="D385">
        <v>3</v>
      </c>
      <c r="E385"/>
      <c r="F385">
        <v>0</v>
      </c>
      <c r="G385"/>
      <c r="H385">
        <v>0</v>
      </c>
      <c r="I385"/>
      <c r="J385">
        <v>0</v>
      </c>
      <c r="K385">
        <v>0</v>
      </c>
      <c r="L385"/>
      <c r="M385">
        <v>0</v>
      </c>
      <c r="N385">
        <v>3</v>
      </c>
      <c r="O385"/>
      <c r="P385">
        <v>1</v>
      </c>
      <c r="Q385">
        <v>1</v>
      </c>
      <c r="R385">
        <v>1</v>
      </c>
      <c r="S385">
        <v>3</v>
      </c>
      <c r="T385" t="s">
        <v>15</v>
      </c>
      <c r="U385">
        <v>0</v>
      </c>
      <c r="V385">
        <v>0</v>
      </c>
      <c r="W385">
        <v>0</v>
      </c>
      <c r="X385">
        <v>0</v>
      </c>
      <c r="Y385">
        <v>3</v>
      </c>
      <c r="Z385"/>
      <c r="AA385">
        <v>3</v>
      </c>
      <c r="AB385" t="s">
        <v>15</v>
      </c>
      <c r="AC385" t="s">
        <v>15</v>
      </c>
      <c r="AD385" t="s">
        <v>14</v>
      </c>
      <c r="AE385" t="s">
        <v>15</v>
      </c>
      <c r="AF385" t="s">
        <v>320</v>
      </c>
      <c r="AG385">
        <f>Table3[[#This Row],[Goal targeted]]*Table3[[#This Row],[Scored]]*2+Table3[[#This Row],[1pt - Scored]]*1+Table3[[#This Row],[2pt - Scored]]*2+Table3[[#This Row],[3pt - Scored]]*3+Table3[[#This Row],[Scored2]]*10</f>
        <v>13</v>
      </c>
      <c r="AH385"/>
      <c r="AI385"/>
    </row>
    <row r="386" spans="1:35" hidden="1">
      <c r="A386">
        <v>581</v>
      </c>
      <c r="B386">
        <v>55</v>
      </c>
      <c r="C386" t="s">
        <v>42</v>
      </c>
      <c r="D386">
        <v>3</v>
      </c>
      <c r="E386" t="e">
        <f>[1]!Table3[[#This Row],[Missed]]+[1]!Table3[[#This Row],[Scored]]</f>
        <v>#REF!</v>
      </c>
      <c r="F386">
        <v>0</v>
      </c>
      <c r="G386">
        <v>3</v>
      </c>
      <c r="H386">
        <v>0</v>
      </c>
      <c r="I386" t="e">
        <f>[1]!Table3[[#This Row],[1pt - Missed]]+[1]!Table3[[#This Row],[1pt - Scored]]</f>
        <v>#REF!</v>
      </c>
      <c r="J386">
        <v>0</v>
      </c>
      <c r="K386">
        <v>0</v>
      </c>
      <c r="L386" t="e">
        <f>[1]!Table3[[#This Row],[1pt - Missed]]+[1]!Table3[[#This Row],[1pt - Scored]]</f>
        <v>#REF!</v>
      </c>
      <c r="M386">
        <v>0</v>
      </c>
      <c r="N386">
        <v>4</v>
      </c>
      <c r="O386" t="e">
        <f>[1]!Table3[[#This Row],[3pt - Missed]]+[1]!Table3[[#This Row],[3pt - Scored]]</f>
        <v>#REF!</v>
      </c>
      <c r="P386">
        <v>1</v>
      </c>
      <c r="Q386">
        <v>0</v>
      </c>
      <c r="R386">
        <v>0</v>
      </c>
      <c r="S386">
        <v>0</v>
      </c>
      <c r="T386" t="s">
        <v>15</v>
      </c>
      <c r="U386">
        <v>0</v>
      </c>
      <c r="V386">
        <v>0</v>
      </c>
      <c r="W386">
        <v>0</v>
      </c>
      <c r="X386">
        <v>0</v>
      </c>
      <c r="Y386">
        <v>2</v>
      </c>
      <c r="Z386"/>
      <c r="AA386">
        <v>2</v>
      </c>
      <c r="AB386" t="s">
        <v>15</v>
      </c>
      <c r="AC386" t="s">
        <v>15</v>
      </c>
      <c r="AD386" t="s">
        <v>15</v>
      </c>
      <c r="AE386" t="s">
        <v>15</v>
      </c>
      <c r="AF386" t="s">
        <v>265</v>
      </c>
      <c r="AG386">
        <f>Table3[[#This Row],[Goal targeted]]*Table3[[#This Row],[Scored]]*2+Table3[[#This Row],[1pt - Scored]]*1+Table3[[#This Row],[2pt - Scored]]*2+Table3[[#This Row],[3pt - Scored]]*3+Table3[[#This Row],[Scored2]]*10</f>
        <v>3</v>
      </c>
      <c r="AH386"/>
      <c r="AI386">
        <f ca="1">AVERAGE(AG386:OFFSET(AG386, COUNTIF(G:G, $A386)-1, 0))</f>
        <v>8</v>
      </c>
    </row>
    <row r="387" spans="1:35" hidden="1">
      <c r="A387">
        <v>2035</v>
      </c>
      <c r="B387">
        <v>33</v>
      </c>
      <c r="C387" t="s">
        <v>43</v>
      </c>
      <c r="D387">
        <v>3</v>
      </c>
      <c r="E387">
        <f>Table3[[#This Row],[Missed]]+Table3[[#This Row],[Scored]]</f>
        <v>3</v>
      </c>
      <c r="F387">
        <v>0</v>
      </c>
      <c r="G387">
        <v>3</v>
      </c>
      <c r="H387">
        <v>0</v>
      </c>
      <c r="I387">
        <f>Table3[[#This Row],[1pt - Missed]]+Table3[[#This Row],[1pt - Scored]]</f>
        <v>0</v>
      </c>
      <c r="J387">
        <v>0</v>
      </c>
      <c r="K387">
        <v>0</v>
      </c>
      <c r="L387">
        <f>Table3[[#This Row],[1pt - Missed]]+Table3[[#This Row],[1pt - Scored]]</f>
        <v>0</v>
      </c>
      <c r="M387">
        <v>0</v>
      </c>
      <c r="N387">
        <v>0</v>
      </c>
      <c r="O387">
        <f>Table3[[#This Row],[3pt - Missed]]+Table3[[#This Row],[3pt - Scored]]</f>
        <v>0</v>
      </c>
      <c r="P387">
        <v>0</v>
      </c>
      <c r="Q387">
        <v>1</v>
      </c>
      <c r="R387">
        <v>1</v>
      </c>
      <c r="S387">
        <v>2</v>
      </c>
      <c r="T387" t="s">
        <v>15</v>
      </c>
      <c r="U387">
        <v>0</v>
      </c>
      <c r="V387">
        <v>2</v>
      </c>
      <c r="W387">
        <v>0</v>
      </c>
      <c r="X387">
        <v>2</v>
      </c>
      <c r="Y387">
        <v>4</v>
      </c>
      <c r="Z387">
        <v>3</v>
      </c>
      <c r="AA387">
        <v>4</v>
      </c>
      <c r="AB387" t="s">
        <v>15</v>
      </c>
      <c r="AC387" t="s">
        <v>15</v>
      </c>
      <c r="AD387" t="s">
        <v>15</v>
      </c>
      <c r="AE387" t="s">
        <v>15</v>
      </c>
      <c r="AF387" t="s">
        <v>170</v>
      </c>
      <c r="AG387">
        <f>Table3[[#This Row],[Goal targeted]]*Table3[[#This Row],[Scored]]*2+Table3[[#This Row],[1pt - Scored]]*1+Table3[[#This Row],[2pt - Scored]]*2+Table3[[#This Row],[3pt - Scored]]*3+Table3[[#This Row],[Scored2]]*10</f>
        <v>10</v>
      </c>
      <c r="AH387"/>
      <c r="AI387"/>
    </row>
    <row r="388" spans="1:35" hidden="1">
      <c r="A388">
        <v>2761</v>
      </c>
      <c r="B388">
        <v>6</v>
      </c>
      <c r="C388" t="s">
        <v>44</v>
      </c>
      <c r="D388">
        <v>3</v>
      </c>
      <c r="E388">
        <f>Table3[[#This Row],[Missed]]+Table3[[#This Row],[Scored]]</f>
        <v>3</v>
      </c>
      <c r="F388">
        <v>0</v>
      </c>
      <c r="G388">
        <v>3</v>
      </c>
      <c r="H388">
        <v>0</v>
      </c>
      <c r="I388">
        <f>Table3[[#This Row],[1pt - Missed]]+Table3[[#This Row],[1pt - Scored]]</f>
        <v>0</v>
      </c>
      <c r="J388">
        <v>0</v>
      </c>
      <c r="K388">
        <v>0</v>
      </c>
      <c r="L388">
        <f>Table3[[#This Row],[1pt - Missed]]+Table3[[#This Row],[1pt - Scored]]</f>
        <v>0</v>
      </c>
      <c r="M388">
        <v>0</v>
      </c>
      <c r="N388">
        <v>0</v>
      </c>
      <c r="O388">
        <f>Table3[[#This Row],[3pt - Missed]]+Table3[[#This Row],[3pt - Scored]]</f>
        <v>0</v>
      </c>
      <c r="P388">
        <v>0</v>
      </c>
      <c r="Q388">
        <v>1</v>
      </c>
      <c r="R388">
        <v>0</v>
      </c>
      <c r="S388">
        <v>3</v>
      </c>
      <c r="T388" t="s">
        <v>15</v>
      </c>
      <c r="U388">
        <v>0</v>
      </c>
      <c r="V388">
        <v>2</v>
      </c>
      <c r="W388">
        <v>7</v>
      </c>
      <c r="X388">
        <v>2</v>
      </c>
      <c r="Y388">
        <v>3</v>
      </c>
      <c r="Z388">
        <v>2</v>
      </c>
      <c r="AA388">
        <v>3</v>
      </c>
      <c r="AB388" t="s">
        <v>15</v>
      </c>
      <c r="AC388" t="s">
        <v>15</v>
      </c>
      <c r="AD388" t="s">
        <v>15</v>
      </c>
      <c r="AE388" t="s">
        <v>15</v>
      </c>
      <c r="AF388"/>
      <c r="AG388">
        <f>Table3[[#This Row],[Goal targeted]]*Table3[[#This Row],[Scored]]*2+Table3[[#This Row],[1pt - Scored]]*1+Table3[[#This Row],[2pt - Scored]]*2+Table3[[#This Row],[3pt - Scored]]*3+Table3[[#This Row],[Scored2]]*10</f>
        <v>0</v>
      </c>
      <c r="AH388">
        <v>4.5</v>
      </c>
      <c r="AI388">
        <f ca="1">AVERAGE(AG388:OFFSET(AG388, COUNTIF(A:A, $A388)-1, 0))</f>
        <v>8.2857142857142865</v>
      </c>
    </row>
    <row r="389" spans="1:35" hidden="1">
      <c r="A389">
        <v>1868</v>
      </c>
      <c r="B389">
        <v>14</v>
      </c>
      <c r="C389" t="s">
        <v>44</v>
      </c>
      <c r="D389">
        <v>3</v>
      </c>
      <c r="E389">
        <f>Table3[[#This Row],[Missed]]+Table3[[#This Row],[Scored]]</f>
        <v>3</v>
      </c>
      <c r="F389">
        <v>0</v>
      </c>
      <c r="G389"/>
      <c r="H389">
        <v>0</v>
      </c>
      <c r="I389">
        <f>Table3[[#This Row],[1pt - Missed]]+Table3[[#This Row],[1pt - Scored]]</f>
        <v>0</v>
      </c>
      <c r="J389">
        <v>0</v>
      </c>
      <c r="K389">
        <v>5</v>
      </c>
      <c r="L389">
        <f>Table3[[#This Row],[1pt - Missed]]+Table3[[#This Row],[1pt - Scored]]</f>
        <v>0</v>
      </c>
      <c r="M389">
        <v>7</v>
      </c>
      <c r="N389">
        <v>0</v>
      </c>
      <c r="O389">
        <f>Table3[[#This Row],[3pt - Missed]]+Table3[[#This Row],[3pt - Scored]]</f>
        <v>0</v>
      </c>
      <c r="P389">
        <v>0</v>
      </c>
      <c r="Q389">
        <v>1</v>
      </c>
      <c r="R389">
        <v>0</v>
      </c>
      <c r="S389">
        <v>5</v>
      </c>
      <c r="T389" t="s">
        <v>15</v>
      </c>
      <c r="U389">
        <v>0</v>
      </c>
      <c r="V389">
        <v>0</v>
      </c>
      <c r="W389">
        <v>0</v>
      </c>
      <c r="X389">
        <v>0</v>
      </c>
      <c r="Y389">
        <v>4</v>
      </c>
      <c r="Z389">
        <v>3</v>
      </c>
      <c r="AA389">
        <v>2</v>
      </c>
      <c r="AB389" t="s">
        <v>15</v>
      </c>
      <c r="AC389" t="s">
        <v>15</v>
      </c>
      <c r="AD389" t="s">
        <v>15</v>
      </c>
      <c r="AE389" t="s">
        <v>15</v>
      </c>
      <c r="AF389"/>
      <c r="AG389">
        <f>Table3[[#This Row],[Goal targeted]]*Table3[[#This Row],[Scored]]*2+Table3[[#This Row],[1pt - Scored]]*1+Table3[[#This Row],[2pt - Scored]]*2+Table3[[#This Row],[3pt - Scored]]*3+Table3[[#This Row],[Scored2]]*10</f>
        <v>14</v>
      </c>
      <c r="AH389"/>
      <c r="AI389"/>
    </row>
    <row r="390" spans="1:35" hidden="1">
      <c r="A390">
        <v>256</v>
      </c>
      <c r="B390">
        <v>52</v>
      </c>
      <c r="C390" t="s">
        <v>43</v>
      </c>
      <c r="D390">
        <v>3</v>
      </c>
      <c r="E390"/>
      <c r="F390">
        <v>0</v>
      </c>
      <c r="G390">
        <v>2</v>
      </c>
      <c r="H390">
        <v>0</v>
      </c>
      <c r="I390"/>
      <c r="J390">
        <v>0</v>
      </c>
      <c r="K390">
        <v>5</v>
      </c>
      <c r="L390"/>
      <c r="M390">
        <v>2</v>
      </c>
      <c r="N390">
        <v>0</v>
      </c>
      <c r="O390"/>
      <c r="P390">
        <v>0</v>
      </c>
      <c r="Q390">
        <v>1</v>
      </c>
      <c r="R390">
        <v>1</v>
      </c>
      <c r="S390">
        <v>3</v>
      </c>
      <c r="T390"/>
      <c r="U390">
        <v>0</v>
      </c>
      <c r="V390">
        <v>0</v>
      </c>
      <c r="W390">
        <v>0</v>
      </c>
      <c r="X390">
        <v>0</v>
      </c>
      <c r="Y390">
        <v>3</v>
      </c>
      <c r="Z390"/>
      <c r="AA390">
        <v>3</v>
      </c>
      <c r="AB390" t="s">
        <v>15</v>
      </c>
      <c r="AC390" t="s">
        <v>15</v>
      </c>
      <c r="AD390" t="s">
        <v>15</v>
      </c>
      <c r="AE390" t="s">
        <v>15</v>
      </c>
      <c r="AF390" t="s">
        <v>324</v>
      </c>
      <c r="AG390">
        <f>Table3[[#This Row],[Goal targeted]]*Table3[[#This Row],[Scored]]*2+Table3[[#This Row],[1pt - Scored]]*1+Table3[[#This Row],[2pt - Scored]]*2+Table3[[#This Row],[3pt - Scored]]*3+Table3[[#This Row],[Scored2]]*10</f>
        <v>14</v>
      </c>
      <c r="AH390"/>
      <c r="AI390"/>
    </row>
    <row r="391" spans="1:35" hidden="1">
      <c r="A391">
        <v>2367</v>
      </c>
      <c r="B391">
        <v>16</v>
      </c>
      <c r="C391" t="s">
        <v>44</v>
      </c>
      <c r="D391">
        <v>3</v>
      </c>
      <c r="E391">
        <f>Table3[[#This Row],[Missed]]+Table3[[#This Row],[Scored]]</f>
        <v>3</v>
      </c>
      <c r="F391">
        <v>0</v>
      </c>
      <c r="G391">
        <v>3</v>
      </c>
      <c r="H391">
        <v>0</v>
      </c>
      <c r="I391">
        <f>Table3[[#This Row],[1pt - Missed]]+Table3[[#This Row],[1pt - Scored]]</f>
        <v>0</v>
      </c>
      <c r="J391">
        <v>0</v>
      </c>
      <c r="K391">
        <v>0</v>
      </c>
      <c r="L391">
        <f>Table3[[#This Row],[1pt - Missed]]+Table3[[#This Row],[1pt - Scored]]</f>
        <v>0</v>
      </c>
      <c r="M391">
        <v>0</v>
      </c>
      <c r="N391">
        <v>0</v>
      </c>
      <c r="O391">
        <f>Table3[[#This Row],[3pt - Missed]]+Table3[[#This Row],[3pt - Scored]]</f>
        <v>0</v>
      </c>
      <c r="P391">
        <v>0</v>
      </c>
      <c r="Q391">
        <v>1</v>
      </c>
      <c r="R391">
        <v>1</v>
      </c>
      <c r="S391">
        <v>5</v>
      </c>
      <c r="T391" t="s">
        <v>14</v>
      </c>
      <c r="U391">
        <v>0</v>
      </c>
      <c r="V391">
        <v>0</v>
      </c>
      <c r="W391">
        <v>0</v>
      </c>
      <c r="X391">
        <v>0</v>
      </c>
      <c r="Y391">
        <v>2</v>
      </c>
      <c r="Z391">
        <v>2</v>
      </c>
      <c r="AA391">
        <v>2</v>
      </c>
      <c r="AB391" t="s">
        <v>15</v>
      </c>
      <c r="AC391" t="s">
        <v>15</v>
      </c>
      <c r="AD391" t="s">
        <v>15</v>
      </c>
      <c r="AE391" t="s">
        <v>15</v>
      </c>
      <c r="AF391" t="s">
        <v>110</v>
      </c>
      <c r="AG391">
        <f>Table3[[#This Row],[Goal targeted]]*Table3[[#This Row],[Scored]]*2+Table3[[#This Row],[1pt - Scored]]*1+Table3[[#This Row],[2pt - Scored]]*2+Table3[[#This Row],[3pt - Scored]]*3+Table3[[#This Row],[Scored2]]*10</f>
        <v>10</v>
      </c>
      <c r="AH391"/>
      <c r="AI391"/>
    </row>
    <row r="392" spans="1:35" hidden="1">
      <c r="A392">
        <v>4543</v>
      </c>
      <c r="B392">
        <v>65</v>
      </c>
      <c r="C392" t="s">
        <v>9</v>
      </c>
      <c r="D392">
        <v>3</v>
      </c>
      <c r="E392"/>
      <c r="F392">
        <v>0</v>
      </c>
      <c r="G392">
        <v>2</v>
      </c>
      <c r="H392">
        <v>0</v>
      </c>
      <c r="I392"/>
      <c r="J392">
        <v>0</v>
      </c>
      <c r="K392">
        <v>0</v>
      </c>
      <c r="L392"/>
      <c r="M392">
        <v>0</v>
      </c>
      <c r="N392">
        <v>0</v>
      </c>
      <c r="O392"/>
      <c r="P392">
        <v>0</v>
      </c>
      <c r="Q392">
        <v>1</v>
      </c>
      <c r="R392">
        <v>1</v>
      </c>
      <c r="S392">
        <v>3</v>
      </c>
      <c r="T392" t="s">
        <v>14</v>
      </c>
      <c r="U392">
        <v>0</v>
      </c>
      <c r="V392">
        <v>6</v>
      </c>
      <c r="W392">
        <v>3</v>
      </c>
      <c r="X392">
        <v>0</v>
      </c>
      <c r="Y392">
        <v>4</v>
      </c>
      <c r="Z392">
        <v>3</v>
      </c>
      <c r="AA392">
        <v>3</v>
      </c>
      <c r="AB392" t="s">
        <v>15</v>
      </c>
      <c r="AC392" t="s">
        <v>15</v>
      </c>
      <c r="AD392" t="s">
        <v>15</v>
      </c>
      <c r="AE392" t="s">
        <v>15</v>
      </c>
      <c r="AF392" t="s">
        <v>296</v>
      </c>
      <c r="AG392">
        <f>Table3[[#This Row],[Goal targeted]]*Table3[[#This Row],[Scored]]*2+Table3[[#This Row],[1pt - Scored]]*1+Table3[[#This Row],[2pt - Scored]]*2+Table3[[#This Row],[3pt - Scored]]*3+Table3[[#This Row],[Scored2]]*10</f>
        <v>10</v>
      </c>
      <c r="AH392"/>
      <c r="AI392"/>
    </row>
    <row r="393" spans="1:35" hidden="1">
      <c r="A393">
        <v>114</v>
      </c>
      <c r="B393">
        <v>4</v>
      </c>
      <c r="C393" t="s">
        <v>46</v>
      </c>
      <c r="D393">
        <v>3</v>
      </c>
      <c r="E393">
        <f>Table3[[#This Row],[Missed]]+Table3[[#This Row],[Scored]]</f>
        <v>3</v>
      </c>
      <c r="F393">
        <v>0</v>
      </c>
      <c r="G393">
        <v>3</v>
      </c>
      <c r="H393">
        <v>0</v>
      </c>
      <c r="I393">
        <f>Table3[[#This Row],[1pt - Missed]]+Table3[[#This Row],[1pt - Scored]]</f>
        <v>0</v>
      </c>
      <c r="J393">
        <v>0</v>
      </c>
      <c r="K393">
        <v>0</v>
      </c>
      <c r="L393">
        <f>Table3[[#This Row],[1pt - Missed]]+Table3[[#This Row],[1pt - Scored]]</f>
        <v>0</v>
      </c>
      <c r="M393">
        <v>0</v>
      </c>
      <c r="N393">
        <v>0</v>
      </c>
      <c r="O393">
        <f>Table3[[#This Row],[3pt - Missed]]+Table3[[#This Row],[3pt - Scored]]</f>
        <v>0</v>
      </c>
      <c r="P393">
        <v>0</v>
      </c>
      <c r="Q393">
        <v>1</v>
      </c>
      <c r="R393">
        <v>1</v>
      </c>
      <c r="S393">
        <v>2</v>
      </c>
      <c r="T393"/>
      <c r="U393">
        <v>0</v>
      </c>
      <c r="V393">
        <v>0</v>
      </c>
      <c r="W393">
        <v>0</v>
      </c>
      <c r="X393">
        <v>0</v>
      </c>
      <c r="Y393">
        <v>3</v>
      </c>
      <c r="Z393"/>
      <c r="AA393">
        <v>3</v>
      </c>
      <c r="AB393" t="s">
        <v>15</v>
      </c>
      <c r="AC393" t="s">
        <v>15</v>
      </c>
      <c r="AD393" t="s">
        <v>14</v>
      </c>
      <c r="AE393" t="s">
        <v>14</v>
      </c>
      <c r="AF393" t="s">
        <v>70</v>
      </c>
      <c r="AG393">
        <f>Table3[[#This Row],[Goal targeted]]*Table3[[#This Row],[Scored]]*2+Table3[[#This Row],[1pt - Scored]]*1+Table3[[#This Row],[2pt - Scored]]*2+Table3[[#This Row],[3pt - Scored]]*3+Table3[[#This Row],[Scored2]]*10</f>
        <v>10</v>
      </c>
      <c r="AH393">
        <v>15.5</v>
      </c>
      <c r="AI393">
        <f ca="1">AVERAGE(AG393:OFFSET(AG393, COUNTIF(A:A, $A393)-1, 0))</f>
        <v>2.6666666666666665</v>
      </c>
    </row>
    <row r="394" spans="1:35" hidden="1">
      <c r="A394">
        <v>668</v>
      </c>
      <c r="B394">
        <v>13</v>
      </c>
      <c r="C394" t="s">
        <v>42</v>
      </c>
      <c r="D394">
        <v>3</v>
      </c>
      <c r="E394">
        <f>Table3[[#This Row],[Missed]]+Table3[[#This Row],[Scored]]</f>
        <v>3</v>
      </c>
      <c r="F394">
        <v>0</v>
      </c>
      <c r="G394">
        <v>3</v>
      </c>
      <c r="H394">
        <v>0</v>
      </c>
      <c r="I394">
        <f>Table3[[#This Row],[1pt - Missed]]+Table3[[#This Row],[1pt - Scored]]</f>
        <v>0</v>
      </c>
      <c r="J394">
        <v>0</v>
      </c>
      <c r="K394">
        <v>0</v>
      </c>
      <c r="L394">
        <f>Table3[[#This Row],[1pt - Missed]]+Table3[[#This Row],[1pt - Scored]]</f>
        <v>0</v>
      </c>
      <c r="M394">
        <v>0</v>
      </c>
      <c r="N394">
        <v>0</v>
      </c>
      <c r="O394">
        <f>Table3[[#This Row],[3pt - Missed]]+Table3[[#This Row],[3pt - Scored]]</f>
        <v>0</v>
      </c>
      <c r="P394">
        <v>0</v>
      </c>
      <c r="Q394">
        <v>0</v>
      </c>
      <c r="R394">
        <v>0</v>
      </c>
      <c r="S394">
        <v>0</v>
      </c>
      <c r="T394" t="s">
        <v>15</v>
      </c>
      <c r="U394">
        <v>0</v>
      </c>
      <c r="V394">
        <v>0</v>
      </c>
      <c r="W394">
        <v>5</v>
      </c>
      <c r="X394">
        <v>1</v>
      </c>
      <c r="Y394">
        <v>3</v>
      </c>
      <c r="Z394">
        <v>4</v>
      </c>
      <c r="AA394">
        <v>2</v>
      </c>
      <c r="AB394" t="s">
        <v>15</v>
      </c>
      <c r="AC394" t="s">
        <v>15</v>
      </c>
      <c r="AD394" t="s">
        <v>14</v>
      </c>
      <c r="AE394" t="s">
        <v>15</v>
      </c>
      <c r="AF394" t="s">
        <v>103</v>
      </c>
      <c r="AG394">
        <f>Table3[[#This Row],[Goal targeted]]*Table3[[#This Row],[Scored]]*2+Table3[[#This Row],[1pt - Scored]]*1+Table3[[#This Row],[2pt - Scored]]*2+Table3[[#This Row],[3pt - Scored]]*3+Table3[[#This Row],[Scored2]]*10</f>
        <v>0</v>
      </c>
      <c r="AH394"/>
      <c r="AI394"/>
    </row>
    <row r="395" spans="1:35" hidden="1">
      <c r="A395">
        <v>3256</v>
      </c>
      <c r="B395">
        <v>27</v>
      </c>
      <c r="C395" t="s">
        <v>43</v>
      </c>
      <c r="D395">
        <v>3</v>
      </c>
      <c r="E395">
        <f>Table3[[#This Row],[Missed]]+Table3[[#This Row],[Scored]]</f>
        <v>3</v>
      </c>
      <c r="F395">
        <v>0</v>
      </c>
      <c r="G395">
        <v>3</v>
      </c>
      <c r="H395">
        <v>0</v>
      </c>
      <c r="I395">
        <f>Table3[[#This Row],[1pt - Missed]]+Table3[[#This Row],[1pt - Scored]]</f>
        <v>0</v>
      </c>
      <c r="J395">
        <v>0</v>
      </c>
      <c r="K395">
        <v>6</v>
      </c>
      <c r="L395">
        <f>Table3[[#This Row],[1pt - Missed]]+Table3[[#This Row],[1pt - Scored]]</f>
        <v>0</v>
      </c>
      <c r="M395">
        <v>2</v>
      </c>
      <c r="N395">
        <v>0</v>
      </c>
      <c r="O395">
        <f>Table3[[#This Row],[3pt - Missed]]+Table3[[#This Row],[3pt - Scored]]</f>
        <v>0</v>
      </c>
      <c r="P395">
        <v>0</v>
      </c>
      <c r="Q395">
        <v>0</v>
      </c>
      <c r="R395">
        <v>0</v>
      </c>
      <c r="S395">
        <v>0</v>
      </c>
      <c r="T395"/>
      <c r="U395">
        <v>0</v>
      </c>
      <c r="V395">
        <v>0</v>
      </c>
      <c r="W395">
        <v>0</v>
      </c>
      <c r="X395">
        <v>0</v>
      </c>
      <c r="Y395">
        <v>4</v>
      </c>
      <c r="Z395"/>
      <c r="AA395">
        <v>3</v>
      </c>
      <c r="AB395" t="s">
        <v>15</v>
      </c>
      <c r="AC395" t="s">
        <v>15</v>
      </c>
      <c r="AD395" t="s">
        <v>15</v>
      </c>
      <c r="AE395" t="s">
        <v>15</v>
      </c>
      <c r="AF395" t="s">
        <v>86</v>
      </c>
      <c r="AG395">
        <f>Table3[[#This Row],[Goal targeted]]*Table3[[#This Row],[Scored]]*2+Table3[[#This Row],[1pt - Scored]]*1+Table3[[#This Row],[2pt - Scored]]*2+Table3[[#This Row],[3pt - Scored]]*3+Table3[[#This Row],[Scored2]]*10</f>
        <v>4</v>
      </c>
      <c r="AH395"/>
      <c r="AI395"/>
    </row>
    <row r="396" spans="1:35" hidden="1">
      <c r="A396">
        <v>841</v>
      </c>
      <c r="B396">
        <v>38</v>
      </c>
      <c r="C396" t="s">
        <v>45</v>
      </c>
      <c r="D396">
        <v>3</v>
      </c>
      <c r="E396" t="e">
        <f>[1]!Table3[[#This Row],[Missed]]+[1]!Table3[[#This Row],[Scored]]</f>
        <v>#REF!</v>
      </c>
      <c r="F396">
        <v>0</v>
      </c>
      <c r="G396">
        <v>3</v>
      </c>
      <c r="H396">
        <v>0</v>
      </c>
      <c r="I396" t="e">
        <f>[1]!Table3[[#This Row],[1pt - Missed]]+[1]!Table3[[#This Row],[1pt - Scored]]</f>
        <v>#REF!</v>
      </c>
      <c r="J396">
        <v>0</v>
      </c>
      <c r="K396">
        <v>2</v>
      </c>
      <c r="L396" t="e">
        <f>[1]!Table3[[#This Row],[1pt - Missed]]+[1]!Table3[[#This Row],[1pt - Scored]]</f>
        <v>#REF!</v>
      </c>
      <c r="M396">
        <v>1</v>
      </c>
      <c r="N396">
        <v>0</v>
      </c>
      <c r="O396" t="e">
        <f>[1]!Table3[[#This Row],[3pt - Missed]]+[1]!Table3[[#This Row],[3pt - Scored]]</f>
        <v>#REF!</v>
      </c>
      <c r="P396">
        <v>0</v>
      </c>
      <c r="Q396">
        <v>0</v>
      </c>
      <c r="R396">
        <v>0</v>
      </c>
      <c r="S396"/>
      <c r="T396"/>
      <c r="U396">
        <v>0</v>
      </c>
      <c r="V396">
        <v>0</v>
      </c>
      <c r="W396">
        <v>0</v>
      </c>
      <c r="X396">
        <v>0</v>
      </c>
      <c r="Y396">
        <v>3</v>
      </c>
      <c r="Z396">
        <v>3</v>
      </c>
      <c r="AA396">
        <v>3</v>
      </c>
      <c r="AB396"/>
      <c r="AC396"/>
      <c r="AD396"/>
      <c r="AE396"/>
      <c r="AF396" t="s">
        <v>234</v>
      </c>
      <c r="AG396">
        <f>Table3[[#This Row],[Goal targeted]]*Table3[[#This Row],[Scored]]*2+Table3[[#This Row],[1pt - Scored]]*1+Table3[[#This Row],[2pt - Scored]]*2+Table3[[#This Row],[3pt - Scored]]*3+Table3[[#This Row],[Scored2]]*10</f>
        <v>2</v>
      </c>
      <c r="AH396"/>
      <c r="AI396">
        <f ca="1">AVERAGE(AG396:OFFSET(AG396, COUNTIF(G:G, $A396)-1, 0))</f>
        <v>3</v>
      </c>
    </row>
    <row r="397" spans="1:35" hidden="1">
      <c r="A397">
        <v>649</v>
      </c>
      <c r="B397">
        <v>1</v>
      </c>
      <c r="C397" t="s">
        <v>46</v>
      </c>
      <c r="D397">
        <v>3</v>
      </c>
      <c r="E397">
        <f>Table3[[#This Row],[Missed]]+Table3[[#This Row],[Scored]]</f>
        <v>3</v>
      </c>
      <c r="F397">
        <v>0</v>
      </c>
      <c r="G397">
        <v>3</v>
      </c>
      <c r="H397">
        <v>0</v>
      </c>
      <c r="I397">
        <f>Table3[[#This Row],[1pt - Missed]]+Table3[[#This Row],[1pt - Scored]]</f>
        <v>0</v>
      </c>
      <c r="J397">
        <v>0</v>
      </c>
      <c r="K397">
        <v>0</v>
      </c>
      <c r="L397">
        <f>Table3[[#This Row],[1pt - Missed]]+Table3[[#This Row],[1pt - Scored]]</f>
        <v>0</v>
      </c>
      <c r="M397">
        <v>0</v>
      </c>
      <c r="N397">
        <v>0</v>
      </c>
      <c r="O397">
        <f>Table3[[#This Row],[3pt - Missed]]+Table3[[#This Row],[3pt - Scored]]</f>
        <v>0</v>
      </c>
      <c r="P397">
        <v>0</v>
      </c>
      <c r="Q397">
        <v>0</v>
      </c>
      <c r="R397">
        <v>0</v>
      </c>
      <c r="S397">
        <v>0</v>
      </c>
      <c r="T397"/>
      <c r="U397">
        <v>0</v>
      </c>
      <c r="V397">
        <v>0</v>
      </c>
      <c r="W397">
        <v>0</v>
      </c>
      <c r="X397">
        <v>0</v>
      </c>
      <c r="Y397"/>
      <c r="Z397"/>
      <c r="AA397"/>
      <c r="AB397" t="s">
        <v>15</v>
      </c>
      <c r="AC397" t="s">
        <v>15</v>
      </c>
      <c r="AD397" t="s">
        <v>15</v>
      </c>
      <c r="AE397" t="s">
        <v>14</v>
      </c>
      <c r="AF397" t="s">
        <v>67</v>
      </c>
      <c r="AG397">
        <f>Table3[[#This Row],[Goal targeted]]*Table3[[#This Row],[Scored]]*2+Table3[[#This Row],[1pt - Scored]]*1+Table3[[#This Row],[2pt - Scored]]*2+Table3[[#This Row],[3pt - Scored]]*3+Table3[[#This Row],[Scored2]]*10</f>
        <v>0</v>
      </c>
      <c r="AH397">
        <v>3.25</v>
      </c>
      <c r="AI397">
        <f ca="1">AVERAGE(AG397:OFFSET(AG397, COUNTIF(A:A, $A397)-1, 0))</f>
        <v>1.6666666666666667</v>
      </c>
    </row>
    <row r="398" spans="1:35" hidden="1">
      <c r="A398">
        <v>2367</v>
      </c>
      <c r="B398">
        <v>5</v>
      </c>
      <c r="C398" t="s">
        <v>45</v>
      </c>
      <c r="D398">
        <v>3</v>
      </c>
      <c r="E398">
        <f>Table3[[#This Row],[Missed]]+Table3[[#This Row],[Scored]]</f>
        <v>3</v>
      </c>
      <c r="F398">
        <v>0</v>
      </c>
      <c r="G398">
        <v>3</v>
      </c>
      <c r="H398">
        <v>0</v>
      </c>
      <c r="I398">
        <f>Table3[[#This Row],[1pt - Missed]]+Table3[[#This Row],[1pt - Scored]]</f>
        <v>0</v>
      </c>
      <c r="J398">
        <v>0</v>
      </c>
      <c r="K398">
        <v>0</v>
      </c>
      <c r="L398">
        <f>Table3[[#This Row],[1pt - Missed]]+Table3[[#This Row],[1pt - Scored]]</f>
        <v>0</v>
      </c>
      <c r="M398">
        <v>0</v>
      </c>
      <c r="N398">
        <v>0</v>
      </c>
      <c r="O398">
        <f>Table3[[#This Row],[3pt - Missed]]+Table3[[#This Row],[3pt - Scored]]</f>
        <v>0</v>
      </c>
      <c r="P398">
        <v>0</v>
      </c>
      <c r="Q398">
        <v>0</v>
      </c>
      <c r="R398">
        <v>0</v>
      </c>
      <c r="S398">
        <v>0</v>
      </c>
      <c r="T398" t="s">
        <v>14</v>
      </c>
      <c r="U398">
        <v>0</v>
      </c>
      <c r="V398">
        <v>0</v>
      </c>
      <c r="W398">
        <v>0</v>
      </c>
      <c r="X398">
        <v>0</v>
      </c>
      <c r="Y398">
        <v>3</v>
      </c>
      <c r="Z398">
        <v>1</v>
      </c>
      <c r="AA398">
        <v>2</v>
      </c>
      <c r="AB398" t="s">
        <v>15</v>
      </c>
      <c r="AC398" t="s">
        <v>15</v>
      </c>
      <c r="AD398" t="s">
        <v>15</v>
      </c>
      <c r="AE398" t="s">
        <v>15</v>
      </c>
      <c r="AF398"/>
      <c r="AG398">
        <f>Table3[[#This Row],[Goal targeted]]*Table3[[#This Row],[Scored]]*2+Table3[[#This Row],[1pt - Scored]]*1+Table3[[#This Row],[2pt - Scored]]*2+Table3[[#This Row],[3pt - Scored]]*3+Table3[[#This Row],[Scored2]]*10</f>
        <v>0</v>
      </c>
      <c r="AH398">
        <v>6.5</v>
      </c>
      <c r="AI398">
        <f ca="1">AVERAGE(AG398:OFFSET(AG398, COUNTIF(A:A, $A398)-1, 0))</f>
        <v>7</v>
      </c>
    </row>
    <row r="399" spans="1:35" hidden="1">
      <c r="A399">
        <v>3595</v>
      </c>
      <c r="B399">
        <v>19</v>
      </c>
      <c r="C399" t="s">
        <v>43</v>
      </c>
      <c r="D399">
        <v>3</v>
      </c>
      <c r="E399">
        <f>Table3[[#This Row],[Missed]]+Table3[[#This Row],[Scored]]</f>
        <v>3</v>
      </c>
      <c r="F399">
        <v>0</v>
      </c>
      <c r="G399"/>
      <c r="H399">
        <v>0</v>
      </c>
      <c r="I399">
        <f>Table3[[#This Row],[1pt - Missed]]+Table3[[#This Row],[1pt - Scored]]</f>
        <v>0</v>
      </c>
      <c r="J399">
        <v>0</v>
      </c>
      <c r="K399">
        <v>0</v>
      </c>
      <c r="L399">
        <f>Table3[[#This Row],[1pt - Missed]]+Table3[[#This Row],[1pt - Scored]]</f>
        <v>0</v>
      </c>
      <c r="M399">
        <v>0</v>
      </c>
      <c r="N399">
        <v>0</v>
      </c>
      <c r="O399">
        <f>Table3[[#This Row],[3pt - Missed]]+Table3[[#This Row],[3pt - Scored]]</f>
        <v>0</v>
      </c>
      <c r="P399">
        <v>0</v>
      </c>
      <c r="Q399">
        <v>0</v>
      </c>
      <c r="R399">
        <v>0</v>
      </c>
      <c r="S399">
        <v>0</v>
      </c>
      <c r="T399" t="s">
        <v>15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2</v>
      </c>
      <c r="AA399">
        <v>2</v>
      </c>
      <c r="AB399" t="s">
        <v>15</v>
      </c>
      <c r="AC399" t="s">
        <v>15</v>
      </c>
      <c r="AD399" t="s">
        <v>15</v>
      </c>
      <c r="AE399" t="s">
        <v>15</v>
      </c>
      <c r="AF399" t="s">
        <v>123</v>
      </c>
      <c r="AG399">
        <f>Table3[[#This Row],[Goal targeted]]*Table3[[#This Row],[Scored]]*2+Table3[[#This Row],[1pt - Scored]]*1+Table3[[#This Row],[2pt - Scored]]*2+Table3[[#This Row],[3pt - Scored]]*3+Table3[[#This Row],[Scored2]]*10</f>
        <v>0</v>
      </c>
      <c r="AH399">
        <v>0</v>
      </c>
      <c r="AI399">
        <f ca="1">AVERAGE(AG399:OFFSET(AG399, COUNTIF(A:A, $A399)-1, 0))</f>
        <v>0</v>
      </c>
    </row>
    <row r="400" spans="1:35" hidden="1">
      <c r="A400">
        <v>4255</v>
      </c>
      <c r="B400">
        <v>60</v>
      </c>
      <c r="C400" t="s">
        <v>9</v>
      </c>
      <c r="D400">
        <v>3</v>
      </c>
      <c r="E400" t="e">
        <f>[1]!Table3[[#This Row],[Missed]]+[1]!Table3[[#This Row],[Scored]]</f>
        <v>#REF!</v>
      </c>
      <c r="F400">
        <v>0</v>
      </c>
      <c r="G400"/>
      <c r="H400">
        <v>0</v>
      </c>
      <c r="I400" t="e">
        <f>[1]!Table3[[#This Row],[1pt - Missed]]+[1]!Table3[[#This Row],[1pt - Scored]]</f>
        <v>#REF!</v>
      </c>
      <c r="J400">
        <v>0</v>
      </c>
      <c r="K400">
        <v>0</v>
      </c>
      <c r="L400" t="e">
        <f>[1]!Table3[[#This Row],[1pt - Missed]]+[1]!Table3[[#This Row],[1pt - Scored]]</f>
        <v>#REF!</v>
      </c>
      <c r="M400">
        <v>0</v>
      </c>
      <c r="N400">
        <v>0</v>
      </c>
      <c r="O400" t="e">
        <f>[1]!Table3[[#This Row],[3pt - Missed]]+[1]!Table3[[#This Row],[3pt - Scored]]</f>
        <v>#REF!</v>
      </c>
      <c r="P400">
        <v>0</v>
      </c>
      <c r="Q400">
        <v>0</v>
      </c>
      <c r="R400">
        <v>0</v>
      </c>
      <c r="S400">
        <v>0</v>
      </c>
      <c r="T400"/>
      <c r="U400">
        <v>0</v>
      </c>
      <c r="V400">
        <v>0</v>
      </c>
      <c r="W400">
        <v>0</v>
      </c>
      <c r="X400">
        <v>0</v>
      </c>
      <c r="Y400">
        <v>2</v>
      </c>
      <c r="Z400">
        <v>3</v>
      </c>
      <c r="AA400">
        <v>1</v>
      </c>
      <c r="AB400" t="s">
        <v>15</v>
      </c>
      <c r="AC400" t="s">
        <v>15</v>
      </c>
      <c r="AD400" t="s">
        <v>14</v>
      </c>
      <c r="AE400" t="s">
        <v>15</v>
      </c>
      <c r="AF400" t="s">
        <v>263</v>
      </c>
      <c r="AG400">
        <f>Table3[[#This Row],[Goal targeted]]*Table3[[#This Row],[Scored]]*2+Table3[[#This Row],[1pt - Scored]]*1+Table3[[#This Row],[2pt - Scored]]*2+Table3[[#This Row],[3pt - Scored]]*3+Table3[[#This Row],[Scored2]]*10</f>
        <v>0</v>
      </c>
      <c r="AH400"/>
      <c r="AI400">
        <f ca="1">AVERAGE(AG400:OFFSET(AG400, COUNTIF(G:G, $A400)-1, 0))</f>
        <v>0</v>
      </c>
    </row>
    <row r="401" spans="1:35" hidden="1">
      <c r="A401">
        <v>114</v>
      </c>
      <c r="B401">
        <v>44</v>
      </c>
      <c r="C401" t="s">
        <v>43</v>
      </c>
      <c r="D401">
        <v>3</v>
      </c>
      <c r="E401">
        <f>Table3[[#This Row],[Missed]]+Table3[[#This Row],[Scored]]</f>
        <v>3</v>
      </c>
      <c r="F401">
        <v>0</v>
      </c>
      <c r="G401"/>
      <c r="H401">
        <v>0</v>
      </c>
      <c r="I401">
        <f>Table3[[#This Row],[1pt - Missed]]+Table3[[#This Row],[1pt - Scored]]</f>
        <v>0</v>
      </c>
      <c r="J401">
        <v>0</v>
      </c>
      <c r="K401">
        <v>0</v>
      </c>
      <c r="L401">
        <f>Table3[[#This Row],[1pt - Missed]]+Table3[[#This Row],[1pt - Scored]]</f>
        <v>0</v>
      </c>
      <c r="M401">
        <v>0</v>
      </c>
      <c r="N401">
        <v>6</v>
      </c>
      <c r="O401">
        <f>Table3[[#This Row],[3pt - Missed]]+Table3[[#This Row],[3pt - Scored]]</f>
        <v>6</v>
      </c>
      <c r="P401">
        <v>0</v>
      </c>
      <c r="Q401">
        <v>1</v>
      </c>
      <c r="R401">
        <v>1</v>
      </c>
      <c r="S401">
        <v>0</v>
      </c>
      <c r="T401" t="s">
        <v>15</v>
      </c>
      <c r="U401">
        <v>0</v>
      </c>
      <c r="V401">
        <v>0</v>
      </c>
      <c r="W401">
        <v>0</v>
      </c>
      <c r="X401">
        <v>0</v>
      </c>
      <c r="Y401">
        <v>3</v>
      </c>
      <c r="Z401">
        <v>3</v>
      </c>
      <c r="AA401">
        <v>3</v>
      </c>
      <c r="AB401" t="s">
        <v>15</v>
      </c>
      <c r="AC401" t="s">
        <v>15</v>
      </c>
      <c r="AD401" t="s">
        <v>14</v>
      </c>
      <c r="AE401" t="s">
        <v>15</v>
      </c>
      <c r="AF401" t="s">
        <v>208</v>
      </c>
      <c r="AG401">
        <f>Table3[[#This Row],[Goal targeted]]*Table3[[#This Row],[Scored]]*2+Table3[[#This Row],[1pt - Scored]]*1+Table3[[#This Row],[2pt - Scored]]*2+Table3[[#This Row],[3pt - Scored]]*3+Table3[[#This Row],[Scored2]]*10</f>
        <v>10</v>
      </c>
      <c r="AH401"/>
      <c r="AI401"/>
    </row>
    <row r="402" spans="1:35" hidden="1">
      <c r="A402">
        <v>2085</v>
      </c>
      <c r="B402">
        <v>51</v>
      </c>
      <c r="C402" t="s">
        <v>42</v>
      </c>
      <c r="D402">
        <v>3</v>
      </c>
      <c r="E402"/>
      <c r="F402">
        <v>0</v>
      </c>
      <c r="G402">
        <v>3</v>
      </c>
      <c r="H402">
        <v>0</v>
      </c>
      <c r="I402"/>
      <c r="J402">
        <v>0</v>
      </c>
      <c r="K402">
        <v>0</v>
      </c>
      <c r="L402"/>
      <c r="M402">
        <v>0</v>
      </c>
      <c r="N402" t="s">
        <v>330</v>
      </c>
      <c r="O402"/>
      <c r="P402"/>
      <c r="Q402"/>
      <c r="R402"/>
      <c r="S402"/>
      <c r="T402" t="s">
        <v>14</v>
      </c>
      <c r="U402">
        <v>0</v>
      </c>
      <c r="V402" t="s">
        <v>331</v>
      </c>
      <c r="W402">
        <v>0</v>
      </c>
      <c r="X402">
        <v>0</v>
      </c>
      <c r="Y402">
        <v>3</v>
      </c>
      <c r="Z402">
        <v>1</v>
      </c>
      <c r="AA402">
        <v>4</v>
      </c>
      <c r="AB402" t="s">
        <v>15</v>
      </c>
      <c r="AC402" t="s">
        <v>14</v>
      </c>
      <c r="AD402" t="s">
        <v>15</v>
      </c>
      <c r="AE402" t="s">
        <v>15</v>
      </c>
      <c r="AF402" t="s">
        <v>332</v>
      </c>
      <c r="AG402">
        <f>Table3[[#This Row],[Goal targeted]]*Table3[[#This Row],[Scored]]*2+Table3[[#This Row],[1pt - Scored]]*1+Table3[[#This Row],[2pt - Scored]]*2+Table3[[#This Row],[3pt - Scored]]*3+Table3[[#This Row],[Scored2]]*10</f>
        <v>0</v>
      </c>
      <c r="AH402"/>
      <c r="AI402"/>
    </row>
    <row r="403" spans="1:35" hidden="1">
      <c r="A403">
        <v>1388</v>
      </c>
      <c r="B403">
        <v>1</v>
      </c>
      <c r="C403" t="s">
        <v>44</v>
      </c>
      <c r="D403">
        <v>4</v>
      </c>
      <c r="E403">
        <f>Table3[[#This Row],[Missed]]+Table3[[#This Row],[Scored]]</f>
        <v>4</v>
      </c>
      <c r="F403">
        <v>0</v>
      </c>
      <c r="G403">
        <v>3</v>
      </c>
      <c r="H403">
        <v>0</v>
      </c>
      <c r="I403">
        <f>Table3[[#This Row],[1pt - Missed]]+Table3[[#This Row],[1pt - Scored]]</f>
        <v>0</v>
      </c>
      <c r="J403">
        <v>0</v>
      </c>
      <c r="K403">
        <v>0</v>
      </c>
      <c r="L403">
        <f>Table3[[#This Row],[1pt - Missed]]+Table3[[#This Row],[1pt - Scored]]</f>
        <v>0</v>
      </c>
      <c r="M403">
        <v>0</v>
      </c>
      <c r="N403">
        <v>0</v>
      </c>
      <c r="O403">
        <f>Table3[[#This Row],[3pt - Missed]]+Table3[[#This Row],[3pt - Scored]]</f>
        <v>3</v>
      </c>
      <c r="P403">
        <v>3</v>
      </c>
      <c r="Q403">
        <v>2</v>
      </c>
      <c r="R403">
        <v>0</v>
      </c>
      <c r="S403">
        <v>0</v>
      </c>
      <c r="T403" t="s">
        <v>15</v>
      </c>
      <c r="U403">
        <v>0</v>
      </c>
      <c r="V403">
        <v>0</v>
      </c>
      <c r="W403">
        <v>0</v>
      </c>
      <c r="X403">
        <v>1</v>
      </c>
      <c r="Y403">
        <v>3</v>
      </c>
      <c r="Z403">
        <v>1</v>
      </c>
      <c r="AA403">
        <v>2</v>
      </c>
      <c r="AB403" t="s">
        <v>15</v>
      </c>
      <c r="AC403" t="s">
        <v>15</v>
      </c>
      <c r="AD403" t="s">
        <v>14</v>
      </c>
      <c r="AE403" t="s">
        <v>15</v>
      </c>
      <c r="AF403" t="s">
        <v>60</v>
      </c>
      <c r="AG403">
        <f>Table3[[#This Row],[Goal targeted]]*Table3[[#This Row],[Scored]]*2+Table3[[#This Row],[1pt - Scored]]*1+Table3[[#This Row],[2pt - Scored]]*2+Table3[[#This Row],[3pt - Scored]]*3+Table3[[#This Row],[Scored2]]*10</f>
        <v>9</v>
      </c>
      <c r="AH403">
        <v>30.5</v>
      </c>
      <c r="AI403">
        <f ca="1">AVERAGE(AG403:OFFSET(AG403, COUNTIF(A:A, $A403)-1, 0))</f>
        <v>10</v>
      </c>
    </row>
    <row r="404" spans="1:35" hidden="1">
      <c r="A404">
        <v>1388</v>
      </c>
      <c r="B404">
        <v>47</v>
      </c>
      <c r="C404" t="s">
        <v>42</v>
      </c>
      <c r="D404">
        <v>1</v>
      </c>
      <c r="E404"/>
      <c r="F404"/>
      <c r="G404">
        <v>3</v>
      </c>
      <c r="H404">
        <v>0</v>
      </c>
      <c r="I404"/>
      <c r="J404">
        <v>0</v>
      </c>
      <c r="K404">
        <v>0</v>
      </c>
      <c r="L404"/>
      <c r="M404">
        <v>0</v>
      </c>
      <c r="N404">
        <v>0</v>
      </c>
      <c r="O404"/>
      <c r="P404">
        <v>0</v>
      </c>
      <c r="Q404">
        <v>3</v>
      </c>
      <c r="R404">
        <v>3</v>
      </c>
      <c r="S404">
        <v>20</v>
      </c>
      <c r="T404"/>
      <c r="U404">
        <v>0</v>
      </c>
      <c r="V404">
        <v>0</v>
      </c>
      <c r="W404">
        <v>0</v>
      </c>
      <c r="X404">
        <v>0</v>
      </c>
      <c r="Y404">
        <v>2</v>
      </c>
      <c r="Z404">
        <v>1</v>
      </c>
      <c r="AA404">
        <v>4</v>
      </c>
      <c r="AB404" t="s">
        <v>15</v>
      </c>
      <c r="AC404" t="s">
        <v>15</v>
      </c>
      <c r="AD404" t="s">
        <v>14</v>
      </c>
      <c r="AE404" t="s">
        <v>15</v>
      </c>
      <c r="AF404"/>
      <c r="AG404">
        <f>Table3[[#This Row],[Goal targeted]]*Table3[[#This Row],[Scored]]*2+Table3[[#This Row],[1pt - Scored]]*1+Table3[[#This Row],[2pt - Scored]]*2+Table3[[#This Row],[3pt - Scored]]*3+Table3[[#This Row],[Scored2]]*10</f>
        <v>30</v>
      </c>
      <c r="AH404"/>
      <c r="AI404"/>
    </row>
    <row r="405" spans="1:35" hidden="1">
      <c r="A405">
        <v>295</v>
      </c>
      <c r="B405">
        <v>67</v>
      </c>
      <c r="C405" t="s">
        <v>42</v>
      </c>
      <c r="D405"/>
      <c r="E405" t="e">
        <f>[1]!Table3[[#This Row],[Missed]]+[1]!Table3[[#This Row],[Scored]]</f>
        <v>#REF!</v>
      </c>
      <c r="F405"/>
      <c r="G405"/>
      <c r="H405">
        <v>0</v>
      </c>
      <c r="I405" t="e">
        <f>[1]!Table3[[#This Row],[1pt - Missed]]+[1]!Table3[[#This Row],[1pt - Scored]]</f>
        <v>#REF!</v>
      </c>
      <c r="J405">
        <v>0</v>
      </c>
      <c r="K405">
        <v>0</v>
      </c>
      <c r="L405" t="e">
        <f>[1]!Table3[[#This Row],[1pt - Missed]]+[1]!Table3[[#This Row],[1pt - Scored]]</f>
        <v>#REF!</v>
      </c>
      <c r="M405">
        <v>0</v>
      </c>
      <c r="N405">
        <v>4</v>
      </c>
      <c r="O405" t="e">
        <f>[1]!Table3[[#This Row],[3pt - Missed]]+[1]!Table3[[#This Row],[3pt - Scored]]</f>
        <v>#REF!</v>
      </c>
      <c r="P405">
        <v>7</v>
      </c>
      <c r="Q405">
        <v>1</v>
      </c>
      <c r="R405">
        <v>1</v>
      </c>
      <c r="S405">
        <v>2</v>
      </c>
      <c r="T405" t="s">
        <v>15</v>
      </c>
      <c r="U405">
        <v>0</v>
      </c>
      <c r="V405">
        <v>0</v>
      </c>
      <c r="W405">
        <v>0</v>
      </c>
      <c r="X405">
        <v>0</v>
      </c>
      <c r="Y405">
        <v>4</v>
      </c>
      <c r="Z405"/>
      <c r="AA405">
        <v>5</v>
      </c>
      <c r="AB405"/>
      <c r="AC405"/>
      <c r="AD405" t="s">
        <v>14</v>
      </c>
      <c r="AE405"/>
      <c r="AF405" t="s">
        <v>248</v>
      </c>
      <c r="AG405">
        <f>Table3[[#This Row],[Goal targeted]]*Table3[[#This Row],[Scored]]*2+Table3[[#This Row],[1pt - Scored]]*1+Table3[[#This Row],[2pt - Scored]]*2+Table3[[#This Row],[3pt - Scored]]*3+Table3[[#This Row],[Scored2]]*10</f>
        <v>31</v>
      </c>
      <c r="AH405"/>
      <c r="AI405">
        <f ca="1">AVERAGE(AG405:OFFSET(AG405, COUNTIF(G:G, $A405)-1, 0))</f>
        <v>30.5</v>
      </c>
    </row>
    <row r="406" spans="1:35" hidden="1">
      <c r="A406">
        <v>2144</v>
      </c>
      <c r="B406">
        <v>45</v>
      </c>
      <c r="C406" t="s">
        <v>44</v>
      </c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>
        <v>0</v>
      </c>
      <c r="V406">
        <v>0</v>
      </c>
      <c r="W406">
        <v>0</v>
      </c>
      <c r="X406">
        <v>0</v>
      </c>
      <c r="Y406"/>
      <c r="Z406"/>
      <c r="AA406"/>
      <c r="AB406"/>
      <c r="AC406"/>
      <c r="AD406"/>
      <c r="AE406"/>
      <c r="AF406" t="s">
        <v>306</v>
      </c>
      <c r="AG406">
        <f>Table3[[#This Row],[Goal targeted]]*Table3[[#This Row],[Scored]]*2+Table3[[#This Row],[1pt - Scored]]*1+Table3[[#This Row],[2pt - Scored]]*2+Table3[[#This Row],[3pt - Scored]]*3+Table3[[#This Row],[Scored2]]*10</f>
        <v>0</v>
      </c>
      <c r="AH406"/>
      <c r="AI406"/>
    </row>
    <row r="407" spans="1:35" hidden="1">
      <c r="A407"/>
      <c r="D407"/>
      <c r="E407">
        <f>Table3[[#This Row],[Missed]]+Table3[[#This Row],[Scored]]</f>
        <v>0</v>
      </c>
      <c r="F407"/>
      <c r="G407"/>
      <c r="H407"/>
      <c r="I407">
        <f>Table3[[#This Row],[1pt - Missed]]+Table3[[#This Row],[1pt - Scored]]</f>
        <v>0</v>
      </c>
      <c r="J407"/>
      <c r="K407"/>
      <c r="L407">
        <f>Table3[[#This Row],[1pt - Missed]]+Table3[[#This Row],[1pt - Scored]]</f>
        <v>0</v>
      </c>
      <c r="M407"/>
      <c r="N407"/>
      <c r="O407">
        <f>Table3[[#This Row],[3pt - Missed]]+Table3[[#This Row],[3pt - Scored]]</f>
        <v>0</v>
      </c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>
        <f>Table3[[#This Row],[Goal targeted]]*Table3[[#This Row],[Scored]]*2+Table3[[#This Row],[1pt - Scored]]*1+Table3[[#This Row],[2pt - Scored]]*2+Table3[[#This Row],[3pt - Scored]]*3+Table3[[#This Row],[Scored2]]*10</f>
        <v>0</v>
      </c>
      <c r="AH407"/>
      <c r="AI407">
        <f ca="1">AVERAGE(AG407:OFFSET(AG407, COUNTIF(G:G, $A407)-1, 0))</f>
        <v>0</v>
      </c>
    </row>
    <row r="408" spans="1:35" hidden="1">
      <c r="A408"/>
      <c r="D408"/>
      <c r="E408">
        <f>Table3[[#This Row],[Missed]]+Table3[[#This Row],[Scored]]</f>
        <v>0</v>
      </c>
      <c r="F408"/>
      <c r="G408"/>
      <c r="H408"/>
      <c r="I408">
        <f>Table3[[#This Row],[1pt - Missed]]+Table3[[#This Row],[1pt - Scored]]</f>
        <v>0</v>
      </c>
      <c r="J408"/>
      <c r="K408"/>
      <c r="L408">
        <f>Table3[[#This Row],[1pt - Missed]]+Table3[[#This Row],[1pt - Scored]]</f>
        <v>0</v>
      </c>
      <c r="M408"/>
      <c r="N408"/>
      <c r="O408">
        <f>Table3[[#This Row],[3pt - Missed]]+Table3[[#This Row],[3pt - Scored]]</f>
        <v>0</v>
      </c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>
        <f>Table3[[#This Row],[Goal targeted]]*Table3[[#This Row],[Scored]]*2+Table3[[#This Row],[1pt - Scored]]*1+Table3[[#This Row],[2pt - Scored]]*2+Table3[[#This Row],[3pt - Scored]]*3+Table3[[#This Row],[Scored2]]*10</f>
        <v>0</v>
      </c>
      <c r="AH408"/>
      <c r="AI408">
        <f ca="1">AVERAGE(AG408:OFFSET(AG408, COUNTIF(G:G, $A408)-1, 0))</f>
        <v>0</v>
      </c>
    </row>
    <row r="409" spans="1:35" hidden="1">
      <c r="A409"/>
      <c r="D409"/>
      <c r="E409">
        <f>Table3[[#This Row],[Missed]]+Table3[[#This Row],[Scored]]</f>
        <v>0</v>
      </c>
      <c r="F409"/>
      <c r="G409"/>
      <c r="H409"/>
      <c r="I409">
        <f>Table3[[#This Row],[1pt - Missed]]+Table3[[#This Row],[1pt - Scored]]</f>
        <v>0</v>
      </c>
      <c r="J409"/>
      <c r="K409"/>
      <c r="L409">
        <f>Table3[[#This Row],[1pt - Missed]]+Table3[[#This Row],[1pt - Scored]]</f>
        <v>0</v>
      </c>
      <c r="M409"/>
      <c r="N409"/>
      <c r="O409">
        <f>Table3[[#This Row],[3pt - Missed]]+Table3[[#This Row],[3pt - Scored]]</f>
        <v>0</v>
      </c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>
        <f>Table3[[#This Row],[Goal targeted]]*Table3[[#This Row],[Scored]]*2+Table3[[#This Row],[1pt - Scored]]*1+Table3[[#This Row],[2pt - Scored]]*2+Table3[[#This Row],[3pt - Scored]]*3+Table3[[#This Row],[Scored2]]*10</f>
        <v>0</v>
      </c>
      <c r="AH409"/>
      <c r="AI409">
        <f ca="1">AVERAGE(AG409:OFFSET(AG409, COUNTIF(G:G, $A409)-1, 0))</f>
        <v>0</v>
      </c>
    </row>
    <row r="410" spans="1:35" hidden="1">
      <c r="A410"/>
      <c r="D410"/>
      <c r="E410">
        <f>Table3[[#This Row],[Missed]]+Table3[[#This Row],[Scored]]</f>
        <v>0</v>
      </c>
      <c r="F410"/>
      <c r="G410"/>
      <c r="H410"/>
      <c r="I410">
        <f>Table3[[#This Row],[1pt - Missed]]+Table3[[#This Row],[1pt - Scored]]</f>
        <v>0</v>
      </c>
      <c r="J410"/>
      <c r="K410"/>
      <c r="L410">
        <f>Table3[[#This Row],[1pt - Missed]]+Table3[[#This Row],[1pt - Scored]]</f>
        <v>0</v>
      </c>
      <c r="M410"/>
      <c r="N410"/>
      <c r="O410">
        <f>Table3[[#This Row],[3pt - Missed]]+Table3[[#This Row],[3pt - Scored]]</f>
        <v>0</v>
      </c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>
        <f>Table3[[#This Row],[Goal targeted]]*Table3[[#This Row],[Scored]]*2+Table3[[#This Row],[1pt - Scored]]*1+Table3[[#This Row],[2pt - Scored]]*2+Table3[[#This Row],[3pt - Scored]]*3+Table3[[#This Row],[Scored2]]*10</f>
        <v>0</v>
      </c>
      <c r="AH410"/>
      <c r="AI410">
        <f ca="1">AVERAGE(AG410:OFFSET(AG410, COUNTIF(G:G, $A410)-1, 0))</f>
        <v>0</v>
      </c>
    </row>
    <row r="411" spans="1:35" hidden="1">
      <c r="A411"/>
      <c r="D411"/>
      <c r="E411">
        <f>Table3[[#This Row],[Missed]]+Table3[[#This Row],[Scored]]</f>
        <v>0</v>
      </c>
      <c r="F411"/>
      <c r="G411"/>
      <c r="H411"/>
      <c r="I411">
        <f>Table3[[#This Row],[1pt - Missed]]+Table3[[#This Row],[1pt - Scored]]</f>
        <v>0</v>
      </c>
      <c r="J411"/>
      <c r="K411"/>
      <c r="L411">
        <f>Table3[[#This Row],[1pt - Missed]]+Table3[[#This Row],[1pt - Scored]]</f>
        <v>0</v>
      </c>
      <c r="M411"/>
      <c r="N411"/>
      <c r="O411">
        <f>Table3[[#This Row],[3pt - Missed]]+Table3[[#This Row],[3pt - Scored]]</f>
        <v>0</v>
      </c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>
        <f>Table3[[#This Row],[Goal targeted]]*Table3[[#This Row],[Scored]]*2+Table3[[#This Row],[1pt - Scored]]*1+Table3[[#This Row],[2pt - Scored]]*2+Table3[[#This Row],[3pt - Scored]]*3+Table3[[#This Row],[Scored2]]*10</f>
        <v>0</v>
      </c>
      <c r="AH411"/>
      <c r="AI411">
        <f ca="1">AVERAGE(AG411:OFFSET(AG411, COUNTIF(G:G, $A411)-1, 0))</f>
        <v>0</v>
      </c>
    </row>
    <row r="412" spans="1:35" hidden="1">
      <c r="A412"/>
      <c r="D412"/>
      <c r="E412">
        <f>Table3[[#This Row],[Missed]]+Table3[[#This Row],[Scored]]</f>
        <v>0</v>
      </c>
      <c r="F412"/>
      <c r="G412"/>
      <c r="H412"/>
      <c r="I412">
        <f>Table3[[#This Row],[1pt - Missed]]+Table3[[#This Row],[1pt - Scored]]</f>
        <v>0</v>
      </c>
      <c r="J412"/>
      <c r="K412"/>
      <c r="L412">
        <f>Table3[[#This Row],[1pt - Missed]]+Table3[[#This Row],[1pt - Scored]]</f>
        <v>0</v>
      </c>
      <c r="M412"/>
      <c r="N412"/>
      <c r="O412">
        <f>Table3[[#This Row],[3pt - Missed]]+Table3[[#This Row],[3pt - Scored]]</f>
        <v>0</v>
      </c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>
        <f>Table3[[#This Row],[Goal targeted]]*Table3[[#This Row],[Scored]]*2+Table3[[#This Row],[1pt - Scored]]*1+Table3[[#This Row],[2pt - Scored]]*2+Table3[[#This Row],[3pt - Scored]]*3+Table3[[#This Row],[Scored2]]*10</f>
        <v>0</v>
      </c>
      <c r="AH412"/>
      <c r="AI412">
        <f ca="1">AVERAGE(AG412:OFFSET(AG412, COUNTIF(G:G, $A412)-1, 0))</f>
        <v>0</v>
      </c>
    </row>
    <row r="413" spans="1:35" hidden="1">
      <c r="A413"/>
      <c r="D413"/>
      <c r="E413">
        <f>Table3[[#This Row],[Missed]]+Table3[[#This Row],[Scored]]</f>
        <v>0</v>
      </c>
      <c r="F413"/>
      <c r="G413"/>
      <c r="H413"/>
      <c r="I413">
        <f>Table3[[#This Row],[1pt - Missed]]+Table3[[#This Row],[1pt - Scored]]</f>
        <v>0</v>
      </c>
      <c r="J413"/>
      <c r="K413"/>
      <c r="L413">
        <f>Table3[[#This Row],[1pt - Missed]]+Table3[[#This Row],[1pt - Scored]]</f>
        <v>0</v>
      </c>
      <c r="M413"/>
      <c r="N413"/>
      <c r="O413">
        <f>Table3[[#This Row],[3pt - Missed]]+Table3[[#This Row],[3pt - Scored]]</f>
        <v>0</v>
      </c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>
        <f>Table3[[#This Row],[Goal targeted]]*Table3[[#This Row],[Scored]]*2+Table3[[#This Row],[1pt - Scored]]*1+Table3[[#This Row],[2pt - Scored]]*2+Table3[[#This Row],[3pt - Scored]]*3+Table3[[#This Row],[Scored2]]*10</f>
        <v>0</v>
      </c>
      <c r="AH413"/>
      <c r="AI413">
        <f ca="1">AVERAGE(AG413:OFFSET(AG413, COUNTIF(G:G, $A413)-1, 0))</f>
        <v>0</v>
      </c>
    </row>
    <row r="414" spans="1:35" hidden="1">
      <c r="A414"/>
      <c r="D414"/>
      <c r="E414">
        <f>Table3[[#This Row],[Missed]]+Table3[[#This Row],[Scored]]</f>
        <v>0</v>
      </c>
      <c r="F414"/>
      <c r="G414"/>
      <c r="H414"/>
      <c r="I414">
        <f>Table3[[#This Row],[1pt - Missed]]+Table3[[#This Row],[1pt - Scored]]</f>
        <v>0</v>
      </c>
      <c r="J414"/>
      <c r="K414"/>
      <c r="L414">
        <f>Table3[[#This Row],[1pt - Missed]]+Table3[[#This Row],[1pt - Scored]]</f>
        <v>0</v>
      </c>
      <c r="M414"/>
      <c r="N414"/>
      <c r="O414">
        <f>Table3[[#This Row],[3pt - Missed]]+Table3[[#This Row],[3pt - Scored]]</f>
        <v>0</v>
      </c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>
        <f>Table3[[#This Row],[Goal targeted]]*Table3[[#This Row],[Scored]]*2+Table3[[#This Row],[1pt - Scored]]*1+Table3[[#This Row],[2pt - Scored]]*2+Table3[[#This Row],[3pt - Scored]]*3+Table3[[#This Row],[Scored2]]*10</f>
        <v>0</v>
      </c>
      <c r="AH414"/>
      <c r="AI414">
        <f ca="1">AVERAGE(AG414:OFFSET(AG414, COUNTIF(G:G, $A414)-1, 0))</f>
        <v>0</v>
      </c>
    </row>
    <row r="415" spans="1:35" hidden="1">
      <c r="A415"/>
      <c r="D415"/>
      <c r="E415">
        <f>Table3[[#This Row],[Missed]]+Table3[[#This Row],[Scored]]</f>
        <v>0</v>
      </c>
      <c r="F415"/>
      <c r="G415"/>
      <c r="H415"/>
      <c r="I415">
        <f>Table3[[#This Row],[1pt - Missed]]+Table3[[#This Row],[1pt - Scored]]</f>
        <v>0</v>
      </c>
      <c r="J415"/>
      <c r="K415"/>
      <c r="L415">
        <f>Table3[[#This Row],[1pt - Missed]]+Table3[[#This Row],[1pt - Scored]]</f>
        <v>0</v>
      </c>
      <c r="M415"/>
      <c r="N415"/>
      <c r="O415">
        <f>Table3[[#This Row],[3pt - Missed]]+Table3[[#This Row],[3pt - Scored]]</f>
        <v>0</v>
      </c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>
        <f>Table3[[#This Row],[Goal targeted]]*Table3[[#This Row],[Scored]]*2+Table3[[#This Row],[1pt - Scored]]*1+Table3[[#This Row],[2pt - Scored]]*2+Table3[[#This Row],[3pt - Scored]]*3+Table3[[#This Row],[Scored2]]*10</f>
        <v>0</v>
      </c>
      <c r="AH415"/>
      <c r="AI415">
        <f ca="1">AVERAGE(AG415:OFFSET(AG415, COUNTIF(G:G, $A415)-1, 0))</f>
        <v>0</v>
      </c>
    </row>
    <row r="416" spans="1:35" hidden="1">
      <c r="A416"/>
      <c r="D416"/>
      <c r="E416">
        <f>Table3[[#This Row],[Missed]]+Table3[[#This Row],[Scored]]</f>
        <v>0</v>
      </c>
      <c r="F416"/>
      <c r="G416"/>
      <c r="H416"/>
      <c r="I416">
        <f>Table3[[#This Row],[1pt - Missed]]+Table3[[#This Row],[1pt - Scored]]</f>
        <v>0</v>
      </c>
      <c r="J416"/>
      <c r="K416"/>
      <c r="L416">
        <f>Table3[[#This Row],[1pt - Missed]]+Table3[[#This Row],[1pt - Scored]]</f>
        <v>0</v>
      </c>
      <c r="M416"/>
      <c r="N416"/>
      <c r="O416">
        <f>Table3[[#This Row],[3pt - Missed]]+Table3[[#This Row],[3pt - Scored]]</f>
        <v>0</v>
      </c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>
        <f>Table3[[#This Row],[Goal targeted]]*Table3[[#This Row],[Scored]]*2+Table3[[#This Row],[1pt - Scored]]*1+Table3[[#This Row],[2pt - Scored]]*2+Table3[[#This Row],[3pt - Scored]]*3+Table3[[#This Row],[Scored2]]*10</f>
        <v>0</v>
      </c>
      <c r="AH416"/>
      <c r="AI416">
        <f ca="1">AVERAGE(AG416:OFFSET(AG416, COUNTIF(G:G, $A416)-1, 0))</f>
        <v>0</v>
      </c>
    </row>
    <row r="417" spans="1:35" hidden="1">
      <c r="A417"/>
      <c r="D417"/>
      <c r="E417">
        <f>Table3[[#This Row],[Missed]]+Table3[[#This Row],[Scored]]</f>
        <v>0</v>
      </c>
      <c r="F417"/>
      <c r="G417"/>
      <c r="H417"/>
      <c r="I417">
        <f>Table3[[#This Row],[1pt - Missed]]+Table3[[#This Row],[1pt - Scored]]</f>
        <v>0</v>
      </c>
      <c r="J417"/>
      <c r="K417"/>
      <c r="L417">
        <f>Table3[[#This Row],[1pt - Missed]]+Table3[[#This Row],[1pt - Scored]]</f>
        <v>0</v>
      </c>
      <c r="M417"/>
      <c r="N417"/>
      <c r="O417">
        <f>Table3[[#This Row],[3pt - Missed]]+Table3[[#This Row],[3pt - Scored]]</f>
        <v>0</v>
      </c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>
        <f>Table3[[#This Row],[Goal targeted]]*Table3[[#This Row],[Scored]]*2+Table3[[#This Row],[1pt - Scored]]*1+Table3[[#This Row],[2pt - Scored]]*2+Table3[[#This Row],[3pt - Scored]]*3+Table3[[#This Row],[Scored2]]*10</f>
        <v>0</v>
      </c>
      <c r="AH417"/>
      <c r="AI417">
        <f ca="1">AVERAGE(AG417:OFFSET(AG417, COUNTIF(G:G, $A417)-1, 0))</f>
        <v>0</v>
      </c>
    </row>
    <row r="418" spans="1:35" hidden="1">
      <c r="A418"/>
      <c r="D418"/>
      <c r="E418">
        <f>Table3[[#This Row],[Missed]]+Table3[[#This Row],[Scored]]</f>
        <v>0</v>
      </c>
      <c r="F418"/>
      <c r="G418"/>
      <c r="H418"/>
      <c r="I418">
        <f>Table3[[#This Row],[1pt - Missed]]+Table3[[#This Row],[1pt - Scored]]</f>
        <v>0</v>
      </c>
      <c r="J418"/>
      <c r="K418"/>
      <c r="L418">
        <f>Table3[[#This Row],[1pt - Missed]]+Table3[[#This Row],[1pt - Scored]]</f>
        <v>0</v>
      </c>
      <c r="M418"/>
      <c r="N418"/>
      <c r="O418">
        <f>Table3[[#This Row],[3pt - Missed]]+Table3[[#This Row],[3pt - Scored]]</f>
        <v>0</v>
      </c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>
        <f>Table3[[#This Row],[Goal targeted]]*Table3[[#This Row],[Scored]]*2+Table3[[#This Row],[1pt - Scored]]*1+Table3[[#This Row],[2pt - Scored]]*2+Table3[[#This Row],[3pt - Scored]]*3+Table3[[#This Row],[Scored2]]*10</f>
        <v>0</v>
      </c>
      <c r="AH418"/>
      <c r="AI418">
        <f ca="1">AVERAGE(AG418:OFFSET(AG418, COUNTIF(G:G, $A418)-1, 0))</f>
        <v>0</v>
      </c>
    </row>
    <row r="419" spans="1:35" hidden="1">
      <c r="A419"/>
      <c r="D419"/>
      <c r="E419">
        <f>Table3[[#This Row],[Missed]]+Table3[[#This Row],[Scored]]</f>
        <v>0</v>
      </c>
      <c r="F419"/>
      <c r="G419"/>
      <c r="H419"/>
      <c r="I419">
        <f>Table3[[#This Row],[1pt - Missed]]+Table3[[#This Row],[1pt - Scored]]</f>
        <v>0</v>
      </c>
      <c r="J419"/>
      <c r="K419"/>
      <c r="L419">
        <f>Table3[[#This Row],[1pt - Missed]]+Table3[[#This Row],[1pt - Scored]]</f>
        <v>0</v>
      </c>
      <c r="M419"/>
      <c r="N419"/>
      <c r="O419">
        <f>Table3[[#This Row],[3pt - Missed]]+Table3[[#This Row],[3pt - Scored]]</f>
        <v>0</v>
      </c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>
        <f>Table3[[#This Row],[Goal targeted]]*Table3[[#This Row],[Scored]]*2+Table3[[#This Row],[1pt - Scored]]*1+Table3[[#This Row],[2pt - Scored]]*2+Table3[[#This Row],[3pt - Scored]]*3+Table3[[#This Row],[Scored2]]*10</f>
        <v>0</v>
      </c>
      <c r="AH419"/>
      <c r="AI419">
        <f ca="1">AVERAGE(AG419:OFFSET(AG419, COUNTIF(G:G, $A419)-1, 0))</f>
        <v>0</v>
      </c>
    </row>
    <row r="420" spans="1:35" hidden="1">
      <c r="A420"/>
      <c r="D420"/>
      <c r="E420">
        <f>Table3[[#This Row],[Missed]]+Table3[[#This Row],[Scored]]</f>
        <v>0</v>
      </c>
      <c r="F420"/>
      <c r="G420"/>
      <c r="H420"/>
      <c r="I420">
        <f>Table3[[#This Row],[1pt - Missed]]+Table3[[#This Row],[1pt - Scored]]</f>
        <v>0</v>
      </c>
      <c r="J420"/>
      <c r="K420"/>
      <c r="L420">
        <f>Table3[[#This Row],[1pt - Missed]]+Table3[[#This Row],[1pt - Scored]]</f>
        <v>0</v>
      </c>
      <c r="M420"/>
      <c r="N420"/>
      <c r="O420">
        <f>Table3[[#This Row],[3pt - Missed]]+Table3[[#This Row],[3pt - Scored]]</f>
        <v>0</v>
      </c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>
        <f>Table3[[#This Row],[Goal targeted]]*Table3[[#This Row],[Scored]]*2+Table3[[#This Row],[1pt - Scored]]*1+Table3[[#This Row],[2pt - Scored]]*2+Table3[[#This Row],[3pt - Scored]]*3+Table3[[#This Row],[Scored2]]*10</f>
        <v>0</v>
      </c>
      <c r="AH420"/>
      <c r="AI420">
        <f ca="1">AVERAGE(AG420:OFFSET(AG420, COUNTIF(G:G, $A420)-1, 0))</f>
        <v>0</v>
      </c>
    </row>
    <row r="421" spans="1:35" hidden="1">
      <c r="A421"/>
      <c r="D421"/>
      <c r="E421">
        <f>Table3[[#This Row],[Missed]]+Table3[[#This Row],[Scored]]</f>
        <v>0</v>
      </c>
      <c r="F421"/>
      <c r="G421"/>
      <c r="H421"/>
      <c r="I421">
        <f>Table3[[#This Row],[1pt - Missed]]+Table3[[#This Row],[1pt - Scored]]</f>
        <v>0</v>
      </c>
      <c r="J421"/>
      <c r="K421"/>
      <c r="L421">
        <f>Table3[[#This Row],[1pt - Missed]]+Table3[[#This Row],[1pt - Scored]]</f>
        <v>0</v>
      </c>
      <c r="M421"/>
      <c r="N421"/>
      <c r="O421">
        <f>Table3[[#This Row],[3pt - Missed]]+Table3[[#This Row],[3pt - Scored]]</f>
        <v>0</v>
      </c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>
        <f>Table3[[#This Row],[Goal targeted]]*Table3[[#This Row],[Scored]]*2+Table3[[#This Row],[1pt - Scored]]*1+Table3[[#This Row],[2pt - Scored]]*2+Table3[[#This Row],[3pt - Scored]]*3+Table3[[#This Row],[Scored2]]*10</f>
        <v>0</v>
      </c>
      <c r="AH421"/>
      <c r="AI421">
        <f ca="1">AVERAGE(AG421:OFFSET(AG421, COUNTIF(G:G, $A421)-1, 0))</f>
        <v>0</v>
      </c>
    </row>
    <row r="422" spans="1:35" hidden="1">
      <c r="A422"/>
      <c r="D422"/>
      <c r="E422">
        <f>Table3[[#This Row],[Missed]]+Table3[[#This Row],[Scored]]</f>
        <v>0</v>
      </c>
      <c r="F422"/>
      <c r="G422"/>
      <c r="H422"/>
      <c r="I422">
        <f>Table3[[#This Row],[1pt - Missed]]+Table3[[#This Row],[1pt - Scored]]</f>
        <v>0</v>
      </c>
      <c r="J422"/>
      <c r="K422"/>
      <c r="L422">
        <f>Table3[[#This Row],[1pt - Missed]]+Table3[[#This Row],[1pt - Scored]]</f>
        <v>0</v>
      </c>
      <c r="M422"/>
      <c r="N422"/>
      <c r="O422">
        <f>Table3[[#This Row],[3pt - Missed]]+Table3[[#This Row],[3pt - Scored]]</f>
        <v>0</v>
      </c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>
        <f>Table3[[#This Row],[Goal targeted]]*Table3[[#This Row],[Scored]]*2+Table3[[#This Row],[1pt - Scored]]*1+Table3[[#This Row],[2pt - Scored]]*2+Table3[[#This Row],[3pt - Scored]]*3+Table3[[#This Row],[Scored2]]*10</f>
        <v>0</v>
      </c>
      <c r="AH422"/>
      <c r="AI422">
        <f ca="1">AVERAGE(AG422:OFFSET(AG422, COUNTIF(G:G, $A422)-1, 0))</f>
        <v>0</v>
      </c>
    </row>
    <row r="423" spans="1:35" hidden="1">
      <c r="A423"/>
      <c r="D423"/>
      <c r="E423">
        <f>Table3[[#This Row],[Missed]]+Table3[[#This Row],[Scored]]</f>
        <v>0</v>
      </c>
      <c r="F423"/>
      <c r="G423"/>
      <c r="H423"/>
      <c r="I423">
        <f>Table3[[#This Row],[1pt - Missed]]+Table3[[#This Row],[1pt - Scored]]</f>
        <v>0</v>
      </c>
      <c r="J423"/>
      <c r="K423"/>
      <c r="L423">
        <f>Table3[[#This Row],[1pt - Missed]]+Table3[[#This Row],[1pt - Scored]]</f>
        <v>0</v>
      </c>
      <c r="M423"/>
      <c r="N423"/>
      <c r="O423">
        <f>Table3[[#This Row],[3pt - Missed]]+Table3[[#This Row],[3pt - Scored]]</f>
        <v>0</v>
      </c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>
        <f>Table3[[#This Row],[Goal targeted]]*Table3[[#This Row],[Scored]]*2+Table3[[#This Row],[1pt - Scored]]*1+Table3[[#This Row],[2pt - Scored]]*2+Table3[[#This Row],[3pt - Scored]]*3+Table3[[#This Row],[Scored2]]*10</f>
        <v>0</v>
      </c>
      <c r="AH423"/>
      <c r="AI423">
        <f ca="1">AVERAGE(AG423:OFFSET(AG423, COUNTIF(G:G, $A423)-1, 0))</f>
        <v>0</v>
      </c>
    </row>
    <row r="424" spans="1:35" hidden="1">
      <c r="A424"/>
      <c r="D424"/>
      <c r="E424">
        <f>Table3[[#This Row],[Missed]]+Table3[[#This Row],[Scored]]</f>
        <v>0</v>
      </c>
      <c r="F424"/>
      <c r="G424"/>
      <c r="H424"/>
      <c r="I424">
        <f>Table3[[#This Row],[1pt - Missed]]+Table3[[#This Row],[1pt - Scored]]</f>
        <v>0</v>
      </c>
      <c r="J424"/>
      <c r="K424"/>
      <c r="L424">
        <f>Table3[[#This Row],[1pt - Missed]]+Table3[[#This Row],[1pt - Scored]]</f>
        <v>0</v>
      </c>
      <c r="M424"/>
      <c r="N424"/>
      <c r="O424">
        <f>Table3[[#This Row],[3pt - Missed]]+Table3[[#This Row],[3pt - Scored]]</f>
        <v>0</v>
      </c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>
        <f>Table3[[#This Row],[Goal targeted]]*Table3[[#This Row],[Scored]]*2+Table3[[#This Row],[1pt - Scored]]*1+Table3[[#This Row],[2pt - Scored]]*2+Table3[[#This Row],[3pt - Scored]]*3+Table3[[#This Row],[Scored2]]*10</f>
        <v>0</v>
      </c>
      <c r="AH424"/>
      <c r="AI424">
        <f ca="1">AVERAGE(AG424:OFFSET(AG424, COUNTIF(G:G, $A424)-1, 0))</f>
        <v>0</v>
      </c>
    </row>
    <row r="425" spans="1:35" hidden="1">
      <c r="A425"/>
      <c r="D425"/>
      <c r="E425">
        <f>Table3[[#This Row],[Missed]]+Table3[[#This Row],[Scored]]</f>
        <v>0</v>
      </c>
      <c r="F425"/>
      <c r="G425"/>
      <c r="H425"/>
      <c r="I425">
        <f>Table3[[#This Row],[1pt - Missed]]+Table3[[#This Row],[1pt - Scored]]</f>
        <v>0</v>
      </c>
      <c r="J425"/>
      <c r="K425"/>
      <c r="L425">
        <f>Table3[[#This Row],[1pt - Missed]]+Table3[[#This Row],[1pt - Scored]]</f>
        <v>0</v>
      </c>
      <c r="M425"/>
      <c r="N425"/>
      <c r="O425">
        <f>Table3[[#This Row],[3pt - Missed]]+Table3[[#This Row],[3pt - Scored]]</f>
        <v>0</v>
      </c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>
        <f>Table3[[#This Row],[Goal targeted]]*Table3[[#This Row],[Scored]]*2+Table3[[#This Row],[1pt - Scored]]*1+Table3[[#This Row],[2pt - Scored]]*2+Table3[[#This Row],[3pt - Scored]]*3+Table3[[#This Row],[Scored2]]*10</f>
        <v>0</v>
      </c>
      <c r="AH425"/>
      <c r="AI425">
        <f ca="1">AVERAGE(AG425:OFFSET(AG425, COUNTIF(G:G, $A425)-1, 0))</f>
        <v>0</v>
      </c>
    </row>
    <row r="426" spans="1:35" hidden="1">
      <c r="A426"/>
      <c r="D426"/>
      <c r="E426">
        <f>Table3[[#This Row],[Missed]]+Table3[[#This Row],[Scored]]</f>
        <v>0</v>
      </c>
      <c r="F426"/>
      <c r="G426"/>
      <c r="H426"/>
      <c r="I426">
        <f>Table3[[#This Row],[1pt - Missed]]+Table3[[#This Row],[1pt - Scored]]</f>
        <v>0</v>
      </c>
      <c r="J426"/>
      <c r="K426"/>
      <c r="L426">
        <f>Table3[[#This Row],[1pt - Missed]]+Table3[[#This Row],[1pt - Scored]]</f>
        <v>0</v>
      </c>
      <c r="M426"/>
      <c r="N426"/>
      <c r="O426">
        <f>Table3[[#This Row],[3pt - Missed]]+Table3[[#This Row],[3pt - Scored]]</f>
        <v>0</v>
      </c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>
        <f>Table3[[#This Row],[Goal targeted]]*Table3[[#This Row],[Scored]]*2+Table3[[#This Row],[1pt - Scored]]*1+Table3[[#This Row],[2pt - Scored]]*2+Table3[[#This Row],[3pt - Scored]]*3+Table3[[#This Row],[Scored2]]*10</f>
        <v>0</v>
      </c>
      <c r="AH426"/>
      <c r="AI426">
        <f ca="1">AVERAGE(AG426:OFFSET(AG426, COUNTIF(G:G, $A426)-1, 0))</f>
        <v>0</v>
      </c>
    </row>
    <row r="427" spans="1:35" hidden="1">
      <c r="A427"/>
      <c r="D427"/>
      <c r="E427">
        <f>Table3[[#This Row],[Missed]]+Table3[[#This Row],[Scored]]</f>
        <v>0</v>
      </c>
      <c r="F427"/>
      <c r="G427"/>
      <c r="H427"/>
      <c r="I427">
        <f>Table3[[#This Row],[1pt - Missed]]+Table3[[#This Row],[1pt - Scored]]</f>
        <v>0</v>
      </c>
      <c r="J427"/>
      <c r="K427"/>
      <c r="L427">
        <f>Table3[[#This Row],[1pt - Missed]]+Table3[[#This Row],[1pt - Scored]]</f>
        <v>0</v>
      </c>
      <c r="M427"/>
      <c r="N427"/>
      <c r="O427">
        <f>Table3[[#This Row],[3pt - Missed]]+Table3[[#This Row],[3pt - Scored]]</f>
        <v>0</v>
      </c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>
        <f>Table3[[#This Row],[Goal targeted]]*Table3[[#This Row],[Scored]]*2+Table3[[#This Row],[1pt - Scored]]*1+Table3[[#This Row],[2pt - Scored]]*2+Table3[[#This Row],[3pt - Scored]]*3+Table3[[#This Row],[Scored2]]*10</f>
        <v>0</v>
      </c>
      <c r="AH427"/>
      <c r="AI427">
        <f ca="1">AVERAGE(AG427:OFFSET(AG427, COUNTIF(G:G, $A427)-1, 0))</f>
        <v>0</v>
      </c>
    </row>
    <row r="428" spans="1:35" hidden="1">
      <c r="A428"/>
      <c r="D428"/>
      <c r="E428">
        <f>Table3[[#This Row],[Missed]]+Table3[[#This Row],[Scored]]</f>
        <v>0</v>
      </c>
      <c r="F428"/>
      <c r="G428"/>
      <c r="H428"/>
      <c r="I428">
        <f>Table3[[#This Row],[1pt - Missed]]+Table3[[#This Row],[1pt - Scored]]</f>
        <v>0</v>
      </c>
      <c r="J428"/>
      <c r="K428"/>
      <c r="L428">
        <f>Table3[[#This Row],[1pt - Missed]]+Table3[[#This Row],[1pt - Scored]]</f>
        <v>0</v>
      </c>
      <c r="M428"/>
      <c r="N428"/>
      <c r="O428">
        <f>Table3[[#This Row],[3pt - Missed]]+Table3[[#This Row],[3pt - Scored]]</f>
        <v>0</v>
      </c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>
        <f>Table3[[#This Row],[Goal targeted]]*Table3[[#This Row],[Scored]]*2+Table3[[#This Row],[1pt - Scored]]*1+Table3[[#This Row],[2pt - Scored]]*2+Table3[[#This Row],[3pt - Scored]]*3+Table3[[#This Row],[Scored2]]*10</f>
        <v>0</v>
      </c>
      <c r="AH428"/>
      <c r="AI428">
        <f ca="1">AVERAGE(AG428:OFFSET(AG428, COUNTIF(G:G, $A428)-1, 0))</f>
        <v>0</v>
      </c>
    </row>
    <row r="429" spans="1:35" hidden="1">
      <c r="A429"/>
      <c r="D429"/>
      <c r="E429">
        <f>Table3[[#This Row],[Missed]]+Table3[[#This Row],[Scored]]</f>
        <v>0</v>
      </c>
      <c r="F429"/>
      <c r="G429"/>
      <c r="H429"/>
      <c r="I429">
        <f>Table3[[#This Row],[1pt - Missed]]+Table3[[#This Row],[1pt - Scored]]</f>
        <v>0</v>
      </c>
      <c r="J429"/>
      <c r="K429"/>
      <c r="L429">
        <f>Table3[[#This Row],[1pt - Missed]]+Table3[[#This Row],[1pt - Scored]]</f>
        <v>0</v>
      </c>
      <c r="M429"/>
      <c r="N429"/>
      <c r="O429">
        <f>Table3[[#This Row],[3pt - Missed]]+Table3[[#This Row],[3pt - Scored]]</f>
        <v>0</v>
      </c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>
        <f>Table3[[#This Row],[Goal targeted]]*Table3[[#This Row],[Scored]]*2+Table3[[#This Row],[1pt - Scored]]*1+Table3[[#This Row],[2pt - Scored]]*2+Table3[[#This Row],[3pt - Scored]]*3+Table3[[#This Row],[Scored2]]*10</f>
        <v>0</v>
      </c>
      <c r="AH429"/>
      <c r="AI429">
        <f ca="1">AVERAGE(AG429:OFFSET(AG429, COUNTIF(G:G, $A429)-1, 0))</f>
        <v>0</v>
      </c>
    </row>
    <row r="430" spans="1:35" hidden="1">
      <c r="A430"/>
      <c r="D430"/>
      <c r="E430">
        <f>Table3[[#This Row],[Missed]]+Table3[[#This Row],[Scored]]</f>
        <v>0</v>
      </c>
      <c r="F430"/>
      <c r="G430"/>
      <c r="H430"/>
      <c r="I430">
        <f>Table3[[#This Row],[1pt - Missed]]+Table3[[#This Row],[1pt - Scored]]</f>
        <v>0</v>
      </c>
      <c r="J430"/>
      <c r="K430"/>
      <c r="L430">
        <f>Table3[[#This Row],[1pt - Missed]]+Table3[[#This Row],[1pt - Scored]]</f>
        <v>0</v>
      </c>
      <c r="M430"/>
      <c r="N430"/>
      <c r="O430">
        <f>Table3[[#This Row],[3pt - Missed]]+Table3[[#This Row],[3pt - Scored]]</f>
        <v>0</v>
      </c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>
        <f>Table3[[#This Row],[Goal targeted]]*Table3[[#This Row],[Scored]]*2+Table3[[#This Row],[1pt - Scored]]*1+Table3[[#This Row],[2pt - Scored]]*2+Table3[[#This Row],[3pt - Scored]]*3+Table3[[#This Row],[Scored2]]*10</f>
        <v>0</v>
      </c>
      <c r="AH430"/>
      <c r="AI430">
        <f ca="1">AVERAGE(AG430:OFFSET(AG430, COUNTIF(G:G, $A430)-1, 0))</f>
        <v>0</v>
      </c>
    </row>
    <row r="431" spans="1:35" hidden="1">
      <c r="A431"/>
      <c r="D431"/>
      <c r="E431">
        <f>Table3[[#This Row],[Missed]]+Table3[[#This Row],[Scored]]</f>
        <v>0</v>
      </c>
      <c r="F431"/>
      <c r="G431"/>
      <c r="H431"/>
      <c r="I431">
        <f>Table3[[#This Row],[1pt - Missed]]+Table3[[#This Row],[1pt - Scored]]</f>
        <v>0</v>
      </c>
      <c r="J431"/>
      <c r="K431"/>
      <c r="L431">
        <f>Table3[[#This Row],[1pt - Missed]]+Table3[[#This Row],[1pt - Scored]]</f>
        <v>0</v>
      </c>
      <c r="M431"/>
      <c r="N431"/>
      <c r="O431">
        <f>Table3[[#This Row],[3pt - Missed]]+Table3[[#This Row],[3pt - Scored]]</f>
        <v>0</v>
      </c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>
        <f>Table3[[#This Row],[Goal targeted]]*Table3[[#This Row],[Scored]]*2+Table3[[#This Row],[1pt - Scored]]*1+Table3[[#This Row],[2pt - Scored]]*2+Table3[[#This Row],[3pt - Scored]]*3+Table3[[#This Row],[Scored2]]*10</f>
        <v>0</v>
      </c>
      <c r="AH431"/>
      <c r="AI431">
        <f ca="1">AVERAGE(AG431:OFFSET(AG431, COUNTIF(G:G, $A431)-1, 0))</f>
        <v>0</v>
      </c>
    </row>
    <row r="432" spans="1:35" hidden="1">
      <c r="A432"/>
      <c r="D432"/>
      <c r="E432">
        <f>Table3[[#This Row],[Missed]]+Table3[[#This Row],[Scored]]</f>
        <v>0</v>
      </c>
      <c r="F432"/>
      <c r="G432"/>
      <c r="H432"/>
      <c r="I432">
        <f>Table3[[#This Row],[1pt - Missed]]+Table3[[#This Row],[1pt - Scored]]</f>
        <v>0</v>
      </c>
      <c r="J432"/>
      <c r="K432"/>
      <c r="L432">
        <f>Table3[[#This Row],[1pt - Missed]]+Table3[[#This Row],[1pt - Scored]]</f>
        <v>0</v>
      </c>
      <c r="M432"/>
      <c r="N432"/>
      <c r="O432">
        <f>Table3[[#This Row],[3pt - Missed]]+Table3[[#This Row],[3pt - Scored]]</f>
        <v>0</v>
      </c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>
        <f>Table3[[#This Row],[Goal targeted]]*Table3[[#This Row],[Scored]]*2+Table3[[#This Row],[1pt - Scored]]*1+Table3[[#This Row],[2pt - Scored]]*2+Table3[[#This Row],[3pt - Scored]]*3+Table3[[#This Row],[Scored2]]*10</f>
        <v>0</v>
      </c>
      <c r="AH432"/>
      <c r="AI432">
        <f ca="1">AVERAGE(AG432:OFFSET(AG432, COUNTIF(G:G, $A432)-1, 0))</f>
        <v>0</v>
      </c>
    </row>
    <row r="433" spans="1:35" hidden="1">
      <c r="A433"/>
      <c r="D433"/>
      <c r="E433">
        <f>Table3[[#This Row],[Missed]]+Table3[[#This Row],[Scored]]</f>
        <v>0</v>
      </c>
      <c r="F433"/>
      <c r="G433"/>
      <c r="H433"/>
      <c r="I433">
        <f>Table3[[#This Row],[1pt - Missed]]+Table3[[#This Row],[1pt - Scored]]</f>
        <v>0</v>
      </c>
      <c r="J433"/>
      <c r="K433"/>
      <c r="L433">
        <f>Table3[[#This Row],[1pt - Missed]]+Table3[[#This Row],[1pt - Scored]]</f>
        <v>0</v>
      </c>
      <c r="M433"/>
      <c r="N433"/>
      <c r="O433">
        <f>Table3[[#This Row],[3pt - Missed]]+Table3[[#This Row],[3pt - Scored]]</f>
        <v>0</v>
      </c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>
        <f>Table3[[#This Row],[Goal targeted]]*Table3[[#This Row],[Scored]]*2+Table3[[#This Row],[1pt - Scored]]*1+Table3[[#This Row],[2pt - Scored]]*2+Table3[[#This Row],[3pt - Scored]]*3+Table3[[#This Row],[Scored2]]*10</f>
        <v>0</v>
      </c>
      <c r="AH433"/>
      <c r="AI433">
        <f ca="1">AVERAGE(AG433:OFFSET(AG433, COUNTIF(G:G, $A433)-1, 0))</f>
        <v>0</v>
      </c>
    </row>
    <row r="434" spans="1:35" hidden="1">
      <c r="A434"/>
      <c r="D434"/>
      <c r="E434">
        <f>Table3[[#This Row],[Missed]]+Table3[[#This Row],[Scored]]</f>
        <v>0</v>
      </c>
      <c r="F434"/>
      <c r="G434"/>
      <c r="H434"/>
      <c r="I434">
        <f>Table3[[#This Row],[1pt - Missed]]+Table3[[#This Row],[1pt - Scored]]</f>
        <v>0</v>
      </c>
      <c r="J434"/>
      <c r="K434"/>
      <c r="L434">
        <f>Table3[[#This Row],[1pt - Missed]]+Table3[[#This Row],[1pt - Scored]]</f>
        <v>0</v>
      </c>
      <c r="M434"/>
      <c r="N434"/>
      <c r="O434">
        <f>Table3[[#This Row],[3pt - Missed]]+Table3[[#This Row],[3pt - Scored]]</f>
        <v>0</v>
      </c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>
        <f>Table3[[#This Row],[Goal targeted]]*Table3[[#This Row],[Scored]]*2+Table3[[#This Row],[1pt - Scored]]*1+Table3[[#This Row],[2pt - Scored]]*2+Table3[[#This Row],[3pt - Scored]]*3+Table3[[#This Row],[Scored2]]*10</f>
        <v>0</v>
      </c>
      <c r="AH434"/>
      <c r="AI434">
        <f ca="1">AVERAGE(AG434:OFFSET(AG434, COUNTIF(G:G, $A434)-1, 0))</f>
        <v>0</v>
      </c>
    </row>
    <row r="435" spans="1:35" hidden="1">
      <c r="A435"/>
      <c r="D435"/>
      <c r="E435">
        <f>Table3[[#This Row],[Missed]]+Table3[[#This Row],[Scored]]</f>
        <v>0</v>
      </c>
      <c r="F435"/>
      <c r="G435"/>
      <c r="H435"/>
      <c r="I435">
        <f>Table3[[#This Row],[1pt - Missed]]+Table3[[#This Row],[1pt - Scored]]</f>
        <v>0</v>
      </c>
      <c r="J435"/>
      <c r="K435"/>
      <c r="L435">
        <f>Table3[[#This Row],[1pt - Missed]]+Table3[[#This Row],[1pt - Scored]]</f>
        <v>0</v>
      </c>
      <c r="M435"/>
      <c r="N435"/>
      <c r="O435">
        <f>Table3[[#This Row],[3pt - Missed]]+Table3[[#This Row],[3pt - Scored]]</f>
        <v>0</v>
      </c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>
        <f>Table3[[#This Row],[Goal targeted]]*Table3[[#This Row],[Scored]]*2+Table3[[#This Row],[1pt - Scored]]*1+Table3[[#This Row],[2pt - Scored]]*2+Table3[[#This Row],[3pt - Scored]]*3+Table3[[#This Row],[Scored2]]*10</f>
        <v>0</v>
      </c>
      <c r="AH435"/>
      <c r="AI435">
        <f ca="1">AVERAGE(AG435:OFFSET(AG435, COUNTIF(G:G, $A435)-1, 0))</f>
        <v>0</v>
      </c>
    </row>
    <row r="436" spans="1:35" hidden="1">
      <c r="A436"/>
      <c r="D436"/>
      <c r="E436">
        <f>Table3[[#This Row],[Missed]]+Table3[[#This Row],[Scored]]</f>
        <v>0</v>
      </c>
      <c r="F436"/>
      <c r="G436"/>
      <c r="H436"/>
      <c r="I436">
        <f>Table3[[#This Row],[1pt - Missed]]+Table3[[#This Row],[1pt - Scored]]</f>
        <v>0</v>
      </c>
      <c r="J436"/>
      <c r="K436"/>
      <c r="L436">
        <f>Table3[[#This Row],[1pt - Missed]]+Table3[[#This Row],[1pt - Scored]]</f>
        <v>0</v>
      </c>
      <c r="M436"/>
      <c r="N436"/>
      <c r="O436">
        <f>Table3[[#This Row],[3pt - Missed]]+Table3[[#This Row],[3pt - Scored]]</f>
        <v>0</v>
      </c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>
        <f>Table3[[#This Row],[Goal targeted]]*Table3[[#This Row],[Scored]]*2+Table3[[#This Row],[1pt - Scored]]*1+Table3[[#This Row],[2pt - Scored]]*2+Table3[[#This Row],[3pt - Scored]]*3+Table3[[#This Row],[Scored2]]*10</f>
        <v>0</v>
      </c>
      <c r="AH436"/>
      <c r="AI436">
        <f ca="1">AVERAGE(AG436:OFFSET(AG436, COUNTIF(G:G, $A436)-1, 0))</f>
        <v>0</v>
      </c>
    </row>
    <row r="437" spans="1:35" hidden="1">
      <c r="A437"/>
      <c r="D437"/>
      <c r="E437">
        <f>Table3[[#This Row],[Missed]]+Table3[[#This Row],[Scored]]</f>
        <v>0</v>
      </c>
      <c r="F437"/>
      <c r="G437"/>
      <c r="H437"/>
      <c r="I437">
        <f>Table3[[#This Row],[1pt - Missed]]+Table3[[#This Row],[1pt - Scored]]</f>
        <v>0</v>
      </c>
      <c r="J437"/>
      <c r="K437"/>
      <c r="L437">
        <f>Table3[[#This Row],[1pt - Missed]]+Table3[[#This Row],[1pt - Scored]]</f>
        <v>0</v>
      </c>
      <c r="M437"/>
      <c r="N437"/>
      <c r="O437">
        <f>Table3[[#This Row],[3pt - Missed]]+Table3[[#This Row],[3pt - Scored]]</f>
        <v>0</v>
      </c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>
        <f>Table3[[#This Row],[Goal targeted]]*Table3[[#This Row],[Scored]]*2+Table3[[#This Row],[1pt - Scored]]*1+Table3[[#This Row],[2pt - Scored]]*2+Table3[[#This Row],[3pt - Scored]]*3+Table3[[#This Row],[Scored2]]*10</f>
        <v>0</v>
      </c>
      <c r="AH437"/>
      <c r="AI437">
        <f ca="1">AVERAGE(AG437:OFFSET(AG437, COUNTIF(G:G, $A437)-1, 0))</f>
        <v>0</v>
      </c>
    </row>
    <row r="438" spans="1:35" hidden="1">
      <c r="A438"/>
      <c r="D438"/>
      <c r="E438">
        <f>Table3[[#This Row],[Missed]]+Table3[[#This Row],[Scored]]</f>
        <v>0</v>
      </c>
      <c r="F438"/>
      <c r="G438"/>
      <c r="H438"/>
      <c r="I438">
        <f>Table3[[#This Row],[1pt - Missed]]+Table3[[#This Row],[1pt - Scored]]</f>
        <v>0</v>
      </c>
      <c r="J438"/>
      <c r="K438"/>
      <c r="L438">
        <f>Table3[[#This Row],[1pt - Missed]]+Table3[[#This Row],[1pt - Scored]]</f>
        <v>0</v>
      </c>
      <c r="M438"/>
      <c r="N438"/>
      <c r="O438">
        <f>Table3[[#This Row],[3pt - Missed]]+Table3[[#This Row],[3pt - Scored]]</f>
        <v>0</v>
      </c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>
        <f>Table3[[#This Row],[Goal targeted]]*Table3[[#This Row],[Scored]]*2+Table3[[#This Row],[1pt - Scored]]*1+Table3[[#This Row],[2pt - Scored]]*2+Table3[[#This Row],[3pt - Scored]]*3+Table3[[#This Row],[Scored2]]*10</f>
        <v>0</v>
      </c>
      <c r="AH438"/>
      <c r="AI438">
        <f ca="1">AVERAGE(AG438:OFFSET(AG438, COUNTIF(G:G, $A438)-1, 0))</f>
        <v>0</v>
      </c>
    </row>
    <row r="439" spans="1:35" hidden="1">
      <c r="A439"/>
      <c r="D439"/>
      <c r="E439">
        <f>Table3[[#This Row],[Missed]]+Table3[[#This Row],[Scored]]</f>
        <v>0</v>
      </c>
      <c r="F439"/>
      <c r="G439"/>
      <c r="H439"/>
      <c r="I439">
        <f>Table3[[#This Row],[1pt - Missed]]+Table3[[#This Row],[1pt - Scored]]</f>
        <v>0</v>
      </c>
      <c r="J439"/>
      <c r="K439"/>
      <c r="L439">
        <f>Table3[[#This Row],[1pt - Missed]]+Table3[[#This Row],[1pt - Scored]]</f>
        <v>0</v>
      </c>
      <c r="M439"/>
      <c r="N439"/>
      <c r="O439">
        <f>Table3[[#This Row],[3pt - Missed]]+Table3[[#This Row],[3pt - Scored]]</f>
        <v>0</v>
      </c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>
        <f>Table3[[#This Row],[Goal targeted]]*Table3[[#This Row],[Scored]]*2+Table3[[#This Row],[1pt - Scored]]*1+Table3[[#This Row],[2pt - Scored]]*2+Table3[[#This Row],[3pt - Scored]]*3+Table3[[#This Row],[Scored2]]*10</f>
        <v>0</v>
      </c>
      <c r="AH439"/>
      <c r="AI439">
        <f ca="1">AVERAGE(AG439:OFFSET(AG439, COUNTIF(G:G, $A439)-1, 0))</f>
        <v>0</v>
      </c>
    </row>
    <row r="440" spans="1:35" hidden="1">
      <c r="A440"/>
      <c r="D440"/>
      <c r="E440">
        <f>Table3[[#This Row],[Missed]]+Table3[[#This Row],[Scored]]</f>
        <v>0</v>
      </c>
      <c r="F440"/>
      <c r="G440"/>
      <c r="H440"/>
      <c r="I440">
        <f>Table3[[#This Row],[1pt - Missed]]+Table3[[#This Row],[1pt - Scored]]</f>
        <v>0</v>
      </c>
      <c r="J440"/>
      <c r="K440"/>
      <c r="L440">
        <f>Table3[[#This Row],[1pt - Missed]]+Table3[[#This Row],[1pt - Scored]]</f>
        <v>0</v>
      </c>
      <c r="M440"/>
      <c r="N440"/>
      <c r="O440">
        <f>Table3[[#This Row],[3pt - Missed]]+Table3[[#This Row],[3pt - Scored]]</f>
        <v>0</v>
      </c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>
        <f>Table3[[#This Row],[Goal targeted]]*Table3[[#This Row],[Scored]]*2+Table3[[#This Row],[1pt - Scored]]*1+Table3[[#This Row],[2pt - Scored]]*2+Table3[[#This Row],[3pt - Scored]]*3+Table3[[#This Row],[Scored2]]*10</f>
        <v>0</v>
      </c>
      <c r="AH440"/>
      <c r="AI440">
        <f ca="1">AVERAGE(AG440:OFFSET(AG440, COUNTIF(G:G, $A440)-1, 0))</f>
        <v>0</v>
      </c>
    </row>
    <row r="441" spans="1:35" hidden="1">
      <c r="A441"/>
      <c r="D441"/>
      <c r="E441">
        <f>Table3[[#This Row],[Missed]]+Table3[[#This Row],[Scored]]</f>
        <v>0</v>
      </c>
      <c r="F441"/>
      <c r="G441"/>
      <c r="H441"/>
      <c r="I441">
        <f>Table3[[#This Row],[1pt - Missed]]+Table3[[#This Row],[1pt - Scored]]</f>
        <v>0</v>
      </c>
      <c r="J441"/>
      <c r="K441"/>
      <c r="L441">
        <f>Table3[[#This Row],[1pt - Missed]]+Table3[[#This Row],[1pt - Scored]]</f>
        <v>0</v>
      </c>
      <c r="M441"/>
      <c r="N441"/>
      <c r="O441">
        <f>Table3[[#This Row],[3pt - Missed]]+Table3[[#This Row],[3pt - Scored]]</f>
        <v>0</v>
      </c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>
        <f>Table3[[#This Row],[Goal targeted]]*Table3[[#This Row],[Scored]]*2+Table3[[#This Row],[1pt - Scored]]*1+Table3[[#This Row],[2pt - Scored]]*2+Table3[[#This Row],[3pt - Scored]]*3+Table3[[#This Row],[Scored2]]*10</f>
        <v>0</v>
      </c>
      <c r="AH441"/>
      <c r="AI441">
        <f ca="1">AVERAGE(AG441:OFFSET(AG441, COUNTIF(G:G, $A441)-1, 0))</f>
        <v>0</v>
      </c>
    </row>
    <row r="442" spans="1:35" hidden="1">
      <c r="A442"/>
      <c r="D442"/>
      <c r="E442">
        <f>Table3[[#This Row],[Missed]]+Table3[[#This Row],[Scored]]</f>
        <v>0</v>
      </c>
      <c r="F442"/>
      <c r="G442"/>
      <c r="H442"/>
      <c r="I442">
        <f>Table3[[#This Row],[1pt - Missed]]+Table3[[#This Row],[1pt - Scored]]</f>
        <v>0</v>
      </c>
      <c r="J442"/>
      <c r="K442"/>
      <c r="L442">
        <f>Table3[[#This Row],[1pt - Missed]]+Table3[[#This Row],[1pt - Scored]]</f>
        <v>0</v>
      </c>
      <c r="M442"/>
      <c r="N442"/>
      <c r="O442">
        <f>Table3[[#This Row],[3pt - Missed]]+Table3[[#This Row],[3pt - Scored]]</f>
        <v>0</v>
      </c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>
        <f>Table3[[#This Row],[Goal targeted]]*Table3[[#This Row],[Scored]]*2+Table3[[#This Row],[1pt - Scored]]*1+Table3[[#This Row],[2pt - Scored]]*2+Table3[[#This Row],[3pt - Scored]]*3+Table3[[#This Row],[Scored2]]*10</f>
        <v>0</v>
      </c>
      <c r="AH442"/>
      <c r="AI442">
        <f ca="1">AVERAGE(AG442:OFFSET(AG442, COUNTIF(G:G, $A442)-1, 0))</f>
        <v>0</v>
      </c>
    </row>
    <row r="443" spans="1:35" hidden="1">
      <c r="A443"/>
      <c r="D443"/>
      <c r="E443">
        <f>Table3[[#This Row],[Missed]]+Table3[[#This Row],[Scored]]</f>
        <v>0</v>
      </c>
      <c r="F443"/>
      <c r="G443"/>
      <c r="H443"/>
      <c r="I443">
        <f>Table3[[#This Row],[1pt - Missed]]+Table3[[#This Row],[1pt - Scored]]</f>
        <v>0</v>
      </c>
      <c r="J443"/>
      <c r="K443"/>
      <c r="L443">
        <f>Table3[[#This Row],[1pt - Missed]]+Table3[[#This Row],[1pt - Scored]]</f>
        <v>0</v>
      </c>
      <c r="M443"/>
      <c r="N443"/>
      <c r="O443">
        <f>Table3[[#This Row],[3pt - Missed]]+Table3[[#This Row],[3pt - Scored]]</f>
        <v>0</v>
      </c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>
        <f>Table3[[#This Row],[Goal targeted]]*Table3[[#This Row],[Scored]]*2+Table3[[#This Row],[1pt - Scored]]*1+Table3[[#This Row],[2pt - Scored]]*2+Table3[[#This Row],[3pt - Scored]]*3+Table3[[#This Row],[Scored2]]*10</f>
        <v>0</v>
      </c>
      <c r="AH443"/>
      <c r="AI443">
        <f ca="1">AVERAGE(AG443:OFFSET(AG443, COUNTIF(G:G, $A443)-1, 0))</f>
        <v>0</v>
      </c>
    </row>
    <row r="444" spans="1:35" hidden="1">
      <c r="A444"/>
      <c r="D444"/>
      <c r="E444">
        <f>Table3[[#This Row],[Missed]]+Table3[[#This Row],[Scored]]</f>
        <v>0</v>
      </c>
      <c r="F444"/>
      <c r="G444"/>
      <c r="H444"/>
      <c r="I444">
        <f>Table3[[#This Row],[1pt - Missed]]+Table3[[#This Row],[1pt - Scored]]</f>
        <v>0</v>
      </c>
      <c r="J444"/>
      <c r="K444"/>
      <c r="L444">
        <f>Table3[[#This Row],[1pt - Missed]]+Table3[[#This Row],[1pt - Scored]]</f>
        <v>0</v>
      </c>
      <c r="M444"/>
      <c r="N444"/>
      <c r="O444">
        <f>Table3[[#This Row],[3pt - Missed]]+Table3[[#This Row],[3pt - Scored]]</f>
        <v>0</v>
      </c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>
        <f>Table3[[#This Row],[Goal targeted]]*Table3[[#This Row],[Scored]]*2+Table3[[#This Row],[1pt - Scored]]*1+Table3[[#This Row],[2pt - Scored]]*2+Table3[[#This Row],[3pt - Scored]]*3+Table3[[#This Row],[Scored2]]*10</f>
        <v>0</v>
      </c>
      <c r="AH444"/>
      <c r="AI444">
        <f ca="1">AVERAGE(AG444:OFFSET(AG444, COUNTIF(G:G, $A444)-1, 0))</f>
        <v>0</v>
      </c>
    </row>
    <row r="445" spans="1:35" hidden="1">
      <c r="A445"/>
      <c r="D445"/>
      <c r="E445">
        <f>Table3[[#This Row],[Missed]]+Table3[[#This Row],[Scored]]</f>
        <v>0</v>
      </c>
      <c r="F445"/>
      <c r="G445"/>
      <c r="H445"/>
      <c r="I445">
        <f>Table3[[#This Row],[1pt - Missed]]+Table3[[#This Row],[1pt - Scored]]</f>
        <v>0</v>
      </c>
      <c r="J445"/>
      <c r="K445"/>
      <c r="L445">
        <f>Table3[[#This Row],[1pt - Missed]]+Table3[[#This Row],[1pt - Scored]]</f>
        <v>0</v>
      </c>
      <c r="M445"/>
      <c r="N445"/>
      <c r="O445">
        <f>Table3[[#This Row],[3pt - Missed]]+Table3[[#This Row],[3pt - Scored]]</f>
        <v>0</v>
      </c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>
        <f>Table3[[#This Row],[Goal targeted]]*Table3[[#This Row],[Scored]]*2+Table3[[#This Row],[1pt - Scored]]*1+Table3[[#This Row],[2pt - Scored]]*2+Table3[[#This Row],[3pt - Scored]]*3+Table3[[#This Row],[Scored2]]*10</f>
        <v>0</v>
      </c>
      <c r="AH445"/>
      <c r="AI445">
        <f ca="1">AVERAGE(AG445:OFFSET(AG445, COUNTIF(G:G, $A445)-1, 0))</f>
        <v>0</v>
      </c>
    </row>
    <row r="446" spans="1:35" hidden="1">
      <c r="A446"/>
      <c r="D446"/>
      <c r="E446">
        <f>Table3[[#This Row],[Missed]]+Table3[[#This Row],[Scored]]</f>
        <v>0</v>
      </c>
      <c r="F446"/>
      <c r="G446"/>
      <c r="H446"/>
      <c r="I446">
        <f>Table3[[#This Row],[1pt - Missed]]+Table3[[#This Row],[1pt - Scored]]</f>
        <v>0</v>
      </c>
      <c r="J446"/>
      <c r="K446"/>
      <c r="L446">
        <f>Table3[[#This Row],[1pt - Missed]]+Table3[[#This Row],[1pt - Scored]]</f>
        <v>0</v>
      </c>
      <c r="M446"/>
      <c r="N446"/>
      <c r="O446">
        <f>Table3[[#This Row],[3pt - Missed]]+Table3[[#This Row],[3pt - Scored]]</f>
        <v>0</v>
      </c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>
        <f>Table3[[#This Row],[Goal targeted]]*Table3[[#This Row],[Scored]]*2+Table3[[#This Row],[1pt - Scored]]*1+Table3[[#This Row],[2pt - Scored]]*2+Table3[[#This Row],[3pt - Scored]]*3+Table3[[#This Row],[Scored2]]*10</f>
        <v>0</v>
      </c>
      <c r="AH446"/>
      <c r="AI446">
        <f ca="1">AVERAGE(AG446:OFFSET(AG446, COUNTIF(G:G, $A446)-1, 0))</f>
        <v>0</v>
      </c>
    </row>
    <row r="447" spans="1:35" hidden="1">
      <c r="A447"/>
      <c r="D447"/>
      <c r="E447">
        <f>Table3[[#This Row],[Missed]]+Table3[[#This Row],[Scored]]</f>
        <v>0</v>
      </c>
      <c r="F447"/>
      <c r="G447"/>
      <c r="H447"/>
      <c r="I447">
        <f>Table3[[#This Row],[1pt - Missed]]+Table3[[#This Row],[1pt - Scored]]</f>
        <v>0</v>
      </c>
      <c r="J447"/>
      <c r="K447"/>
      <c r="L447">
        <f>Table3[[#This Row],[1pt - Missed]]+Table3[[#This Row],[1pt - Scored]]</f>
        <v>0</v>
      </c>
      <c r="M447"/>
      <c r="N447"/>
      <c r="O447">
        <f>Table3[[#This Row],[3pt - Missed]]+Table3[[#This Row],[3pt - Scored]]</f>
        <v>0</v>
      </c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>
        <f>Table3[[#This Row],[Goal targeted]]*Table3[[#This Row],[Scored]]*2+Table3[[#This Row],[1pt - Scored]]*1+Table3[[#This Row],[2pt - Scored]]*2+Table3[[#This Row],[3pt - Scored]]*3+Table3[[#This Row],[Scored2]]*10</f>
        <v>0</v>
      </c>
      <c r="AH447"/>
      <c r="AI447">
        <f ca="1">AVERAGE(AG447:OFFSET(AG447, COUNTIF(G:G, $A447)-1, 0))</f>
        <v>0</v>
      </c>
    </row>
    <row r="448" spans="1:35" hidden="1">
      <c r="A448"/>
      <c r="D448"/>
      <c r="E448">
        <f>Table3[[#This Row],[Missed]]+Table3[[#This Row],[Scored]]</f>
        <v>0</v>
      </c>
      <c r="F448"/>
      <c r="G448"/>
      <c r="H448"/>
      <c r="I448">
        <f>Table3[[#This Row],[1pt - Missed]]+Table3[[#This Row],[1pt - Scored]]</f>
        <v>0</v>
      </c>
      <c r="J448"/>
      <c r="K448"/>
      <c r="L448">
        <f>Table3[[#This Row],[1pt - Missed]]+Table3[[#This Row],[1pt - Scored]]</f>
        <v>0</v>
      </c>
      <c r="M448"/>
      <c r="N448"/>
      <c r="O448">
        <f>Table3[[#This Row],[3pt - Missed]]+Table3[[#This Row],[3pt - Scored]]</f>
        <v>0</v>
      </c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>
        <f>Table3[[#This Row],[Goal targeted]]*Table3[[#This Row],[Scored]]*2+Table3[[#This Row],[1pt - Scored]]*1+Table3[[#This Row],[2pt - Scored]]*2+Table3[[#This Row],[3pt - Scored]]*3+Table3[[#This Row],[Scored2]]*10</f>
        <v>0</v>
      </c>
      <c r="AH448"/>
      <c r="AI448">
        <f ca="1">AVERAGE(AG448:OFFSET(AG448, COUNTIF(G:G, $A448)-1, 0))</f>
        <v>0</v>
      </c>
    </row>
    <row r="449" spans="1:35" hidden="1">
      <c r="A449"/>
      <c r="D449"/>
      <c r="E449">
        <f>Table3[[#This Row],[Missed]]+Table3[[#This Row],[Scored]]</f>
        <v>0</v>
      </c>
      <c r="F449"/>
      <c r="G449"/>
      <c r="H449"/>
      <c r="I449">
        <f>Table3[[#This Row],[1pt - Missed]]+Table3[[#This Row],[1pt - Scored]]</f>
        <v>0</v>
      </c>
      <c r="J449"/>
      <c r="K449"/>
      <c r="L449">
        <f>Table3[[#This Row],[1pt - Missed]]+Table3[[#This Row],[1pt - Scored]]</f>
        <v>0</v>
      </c>
      <c r="M449"/>
      <c r="N449"/>
      <c r="O449">
        <f>Table3[[#This Row],[3pt - Missed]]+Table3[[#This Row],[3pt - Scored]]</f>
        <v>0</v>
      </c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>
        <f>Table3[[#This Row],[Goal targeted]]*Table3[[#This Row],[Scored]]*2+Table3[[#This Row],[1pt - Scored]]*1+Table3[[#This Row],[2pt - Scored]]*2+Table3[[#This Row],[3pt - Scored]]*3+Table3[[#This Row],[Scored2]]*10</f>
        <v>0</v>
      </c>
      <c r="AH449"/>
      <c r="AI449">
        <f ca="1">AVERAGE(AG449:OFFSET(AG449, COUNTIF(G:G, $A449)-1, 0))</f>
        <v>0</v>
      </c>
    </row>
    <row r="450" spans="1:35" hidden="1">
      <c r="A450"/>
      <c r="D450"/>
      <c r="E450">
        <f>Table3[[#This Row],[Missed]]+Table3[[#This Row],[Scored]]</f>
        <v>0</v>
      </c>
      <c r="F450"/>
      <c r="G450"/>
      <c r="H450"/>
      <c r="I450">
        <f>Table3[[#This Row],[1pt - Missed]]+Table3[[#This Row],[1pt - Scored]]</f>
        <v>0</v>
      </c>
      <c r="J450"/>
      <c r="K450"/>
      <c r="L450">
        <f>Table3[[#This Row],[1pt - Missed]]+Table3[[#This Row],[1pt - Scored]]</f>
        <v>0</v>
      </c>
      <c r="M450"/>
      <c r="N450"/>
      <c r="O450">
        <f>Table3[[#This Row],[3pt - Missed]]+Table3[[#This Row],[3pt - Scored]]</f>
        <v>0</v>
      </c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>
        <f>Table3[[#This Row],[Goal targeted]]*Table3[[#This Row],[Scored]]*2+Table3[[#This Row],[1pt - Scored]]*1+Table3[[#This Row],[2pt - Scored]]*2+Table3[[#This Row],[3pt - Scored]]*3+Table3[[#This Row],[Scored2]]*10</f>
        <v>0</v>
      </c>
      <c r="AH450"/>
      <c r="AI450">
        <f ca="1">AVERAGE(AG450:OFFSET(AG450, COUNTIF(G:G, $A450)-1, 0))</f>
        <v>0</v>
      </c>
    </row>
    <row r="451" spans="1:35" hidden="1">
      <c r="A451"/>
      <c r="D451"/>
      <c r="E451">
        <f>Table3[[#This Row],[Missed]]+Table3[[#This Row],[Scored]]</f>
        <v>0</v>
      </c>
      <c r="F451"/>
      <c r="G451"/>
      <c r="H451"/>
      <c r="I451">
        <f>Table3[[#This Row],[1pt - Missed]]+Table3[[#This Row],[1pt - Scored]]</f>
        <v>0</v>
      </c>
      <c r="J451"/>
      <c r="K451"/>
      <c r="L451">
        <f>Table3[[#This Row],[1pt - Missed]]+Table3[[#This Row],[1pt - Scored]]</f>
        <v>0</v>
      </c>
      <c r="M451"/>
      <c r="N451"/>
      <c r="O451">
        <f>Table3[[#This Row],[3pt - Missed]]+Table3[[#This Row],[3pt - Scored]]</f>
        <v>0</v>
      </c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>
        <f>Table3[[#This Row],[Goal targeted]]*Table3[[#This Row],[Scored]]*2+Table3[[#This Row],[1pt - Scored]]*1+Table3[[#This Row],[2pt - Scored]]*2+Table3[[#This Row],[3pt - Scored]]*3+Table3[[#This Row],[Scored2]]*10</f>
        <v>0</v>
      </c>
      <c r="AH451"/>
      <c r="AI451">
        <f ca="1">AVERAGE(AG451:OFFSET(AG451, COUNTIF(G:G, $A451)-1, 0))</f>
        <v>0</v>
      </c>
    </row>
    <row r="452" spans="1:35" hidden="1">
      <c r="A452"/>
      <c r="D452"/>
      <c r="E452">
        <f>Table3[[#This Row],[Missed]]+Table3[[#This Row],[Scored]]</f>
        <v>0</v>
      </c>
      <c r="F452"/>
      <c r="G452"/>
      <c r="H452"/>
      <c r="I452">
        <f>Table3[[#This Row],[1pt - Missed]]+Table3[[#This Row],[1pt - Scored]]</f>
        <v>0</v>
      </c>
      <c r="J452"/>
      <c r="K452"/>
      <c r="L452">
        <f>Table3[[#This Row],[1pt - Missed]]+Table3[[#This Row],[1pt - Scored]]</f>
        <v>0</v>
      </c>
      <c r="M452"/>
      <c r="N452"/>
      <c r="O452">
        <f>Table3[[#This Row],[3pt - Missed]]+Table3[[#This Row],[3pt - Scored]]</f>
        <v>0</v>
      </c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>
        <f>Table3[[#This Row],[Goal targeted]]*Table3[[#This Row],[Scored]]*2+Table3[[#This Row],[1pt - Scored]]*1+Table3[[#This Row],[2pt - Scored]]*2+Table3[[#This Row],[3pt - Scored]]*3+Table3[[#This Row],[Scored2]]*10</f>
        <v>0</v>
      </c>
      <c r="AH452"/>
      <c r="AI452">
        <f ca="1">AVERAGE(AG452:OFFSET(AG452, COUNTIF(G:G, $A452)-1, 0))</f>
        <v>0</v>
      </c>
    </row>
    <row r="453" spans="1:35" hidden="1">
      <c r="A453"/>
      <c r="D453"/>
      <c r="E453">
        <f>Table3[[#This Row],[Missed]]+Table3[[#This Row],[Scored]]</f>
        <v>0</v>
      </c>
      <c r="F453"/>
      <c r="G453"/>
      <c r="H453"/>
      <c r="I453">
        <f>Table3[[#This Row],[1pt - Missed]]+Table3[[#This Row],[1pt - Scored]]</f>
        <v>0</v>
      </c>
      <c r="J453"/>
      <c r="K453"/>
      <c r="L453">
        <f>Table3[[#This Row],[1pt - Missed]]+Table3[[#This Row],[1pt - Scored]]</f>
        <v>0</v>
      </c>
      <c r="M453"/>
      <c r="N453"/>
      <c r="O453">
        <f>Table3[[#This Row],[3pt - Missed]]+Table3[[#This Row],[3pt - Scored]]</f>
        <v>0</v>
      </c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>
        <f>Table3[[#This Row],[Goal targeted]]*Table3[[#This Row],[Scored]]*2+Table3[[#This Row],[1pt - Scored]]*1+Table3[[#This Row],[2pt - Scored]]*2+Table3[[#This Row],[3pt - Scored]]*3+Table3[[#This Row],[Scored2]]*10</f>
        <v>0</v>
      </c>
      <c r="AH453"/>
      <c r="AI453">
        <f ca="1">AVERAGE(AG453:OFFSET(AG453, COUNTIF(G:G, $A453)-1, 0))</f>
        <v>0</v>
      </c>
    </row>
    <row r="454" spans="1:35" hidden="1">
      <c r="A454"/>
      <c r="D454"/>
      <c r="E454">
        <f>Table3[[#This Row],[Missed]]+Table3[[#This Row],[Scored]]</f>
        <v>0</v>
      </c>
      <c r="F454"/>
      <c r="G454"/>
      <c r="H454"/>
      <c r="I454">
        <f>Table3[[#This Row],[1pt - Missed]]+Table3[[#This Row],[1pt - Scored]]</f>
        <v>0</v>
      </c>
      <c r="J454"/>
      <c r="K454"/>
      <c r="L454">
        <f>Table3[[#This Row],[1pt - Missed]]+Table3[[#This Row],[1pt - Scored]]</f>
        <v>0</v>
      </c>
      <c r="M454"/>
      <c r="N454"/>
      <c r="O454">
        <f>Table3[[#This Row],[3pt - Missed]]+Table3[[#This Row],[3pt - Scored]]</f>
        <v>0</v>
      </c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>
        <f>Table3[[#This Row],[Goal targeted]]*Table3[[#This Row],[Scored]]*2+Table3[[#This Row],[1pt - Scored]]*1+Table3[[#This Row],[2pt - Scored]]*2+Table3[[#This Row],[3pt - Scored]]*3+Table3[[#This Row],[Scored2]]*10</f>
        <v>0</v>
      </c>
      <c r="AH454"/>
      <c r="AI454">
        <f ca="1">AVERAGE(AG454:OFFSET(AG454, COUNTIF(G:G, $A454)-1, 0))</f>
        <v>0</v>
      </c>
    </row>
    <row r="455" spans="1:35" hidden="1">
      <c r="A455"/>
      <c r="D455"/>
      <c r="E455">
        <f>Table3[[#This Row],[Missed]]+Table3[[#This Row],[Scored]]</f>
        <v>0</v>
      </c>
      <c r="F455"/>
      <c r="G455"/>
      <c r="H455"/>
      <c r="I455">
        <f>Table3[[#This Row],[1pt - Missed]]+Table3[[#This Row],[1pt - Scored]]</f>
        <v>0</v>
      </c>
      <c r="J455"/>
      <c r="K455"/>
      <c r="L455">
        <f>Table3[[#This Row],[1pt - Missed]]+Table3[[#This Row],[1pt - Scored]]</f>
        <v>0</v>
      </c>
      <c r="M455"/>
      <c r="N455"/>
      <c r="O455">
        <f>Table3[[#This Row],[3pt - Missed]]+Table3[[#This Row],[3pt - Scored]]</f>
        <v>0</v>
      </c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>
        <f>Table3[[#This Row],[Goal targeted]]*Table3[[#This Row],[Scored]]*2+Table3[[#This Row],[1pt - Scored]]*1+Table3[[#This Row],[2pt - Scored]]*2+Table3[[#This Row],[3pt - Scored]]*3+Table3[[#This Row],[Scored2]]*10</f>
        <v>0</v>
      </c>
      <c r="AH455"/>
      <c r="AI455">
        <f ca="1">AVERAGE(AG455:OFFSET(AG455, COUNTIF(G:G, $A455)-1, 0))</f>
        <v>0</v>
      </c>
    </row>
    <row r="456" spans="1:35" hidden="1">
      <c r="A456"/>
      <c r="D456"/>
      <c r="E456">
        <f>Table3[[#This Row],[Missed]]+Table3[[#This Row],[Scored]]</f>
        <v>0</v>
      </c>
      <c r="F456"/>
      <c r="G456"/>
      <c r="H456"/>
      <c r="I456">
        <f>Table3[[#This Row],[1pt - Missed]]+Table3[[#This Row],[1pt - Scored]]</f>
        <v>0</v>
      </c>
      <c r="J456"/>
      <c r="K456"/>
      <c r="L456">
        <f>Table3[[#This Row],[1pt - Missed]]+Table3[[#This Row],[1pt - Scored]]</f>
        <v>0</v>
      </c>
      <c r="M456"/>
      <c r="N456"/>
      <c r="O456">
        <f>Table3[[#This Row],[3pt - Missed]]+Table3[[#This Row],[3pt - Scored]]</f>
        <v>0</v>
      </c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>
        <f>Table3[[#This Row],[Goal targeted]]*Table3[[#This Row],[Scored]]*2+Table3[[#This Row],[1pt - Scored]]*1+Table3[[#This Row],[2pt - Scored]]*2+Table3[[#This Row],[3pt - Scored]]*3+Table3[[#This Row],[Scored2]]*10</f>
        <v>0</v>
      </c>
      <c r="AH456"/>
      <c r="AI456">
        <f ca="1">AVERAGE(AG456:OFFSET(AG456, COUNTIF(G:G, $A456)-1, 0))</f>
        <v>0</v>
      </c>
    </row>
    <row r="457" spans="1:35" hidden="1">
      <c r="A457"/>
      <c r="D457"/>
      <c r="E457">
        <f>Table3[[#This Row],[Missed]]+Table3[[#This Row],[Scored]]</f>
        <v>0</v>
      </c>
      <c r="F457"/>
      <c r="G457"/>
      <c r="H457"/>
      <c r="I457">
        <f>Table3[[#This Row],[1pt - Missed]]+Table3[[#This Row],[1pt - Scored]]</f>
        <v>0</v>
      </c>
      <c r="J457"/>
      <c r="K457"/>
      <c r="L457">
        <f>Table3[[#This Row],[1pt - Missed]]+Table3[[#This Row],[1pt - Scored]]</f>
        <v>0</v>
      </c>
      <c r="M457"/>
      <c r="N457"/>
      <c r="O457">
        <f>Table3[[#This Row],[3pt - Missed]]+Table3[[#This Row],[3pt - Scored]]</f>
        <v>0</v>
      </c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>
        <f>Table3[[#This Row],[Goal targeted]]*Table3[[#This Row],[Scored]]*2+Table3[[#This Row],[1pt - Scored]]*1+Table3[[#This Row],[2pt - Scored]]*2+Table3[[#This Row],[3pt - Scored]]*3+Table3[[#This Row],[Scored2]]*10</f>
        <v>0</v>
      </c>
      <c r="AH457"/>
      <c r="AI457">
        <f ca="1">AVERAGE(AG457:OFFSET(AG457, COUNTIF(G:G, $A457)-1, 0))</f>
        <v>0</v>
      </c>
    </row>
    <row r="458" spans="1:35" hidden="1">
      <c r="A458"/>
      <c r="D458"/>
      <c r="E458">
        <f>Table3[[#This Row],[Missed]]+Table3[[#This Row],[Scored]]</f>
        <v>0</v>
      </c>
      <c r="F458"/>
      <c r="G458"/>
      <c r="H458"/>
      <c r="I458">
        <f>Table3[[#This Row],[1pt - Missed]]+Table3[[#This Row],[1pt - Scored]]</f>
        <v>0</v>
      </c>
      <c r="J458"/>
      <c r="K458"/>
      <c r="L458">
        <f>Table3[[#This Row],[1pt - Missed]]+Table3[[#This Row],[1pt - Scored]]</f>
        <v>0</v>
      </c>
      <c r="M458"/>
      <c r="N458"/>
      <c r="O458">
        <f>Table3[[#This Row],[3pt - Missed]]+Table3[[#This Row],[3pt - Scored]]</f>
        <v>0</v>
      </c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>
        <f>Table3[[#This Row],[Goal targeted]]*Table3[[#This Row],[Scored]]*2+Table3[[#This Row],[1pt - Scored]]*1+Table3[[#This Row],[2pt - Scored]]*2+Table3[[#This Row],[3pt - Scored]]*3+Table3[[#This Row],[Scored2]]*10</f>
        <v>0</v>
      </c>
      <c r="AH458"/>
      <c r="AI458">
        <f ca="1">AVERAGE(AG458:OFFSET(AG458, COUNTIF(G:G, $A458)-1, 0))</f>
        <v>0</v>
      </c>
    </row>
    <row r="459" spans="1:35" hidden="1">
      <c r="A459"/>
      <c r="D459"/>
      <c r="E459">
        <f>Table3[[#This Row],[Missed]]+Table3[[#This Row],[Scored]]</f>
        <v>0</v>
      </c>
      <c r="F459"/>
      <c r="G459"/>
      <c r="H459"/>
      <c r="I459">
        <f>Table3[[#This Row],[1pt - Missed]]+Table3[[#This Row],[1pt - Scored]]</f>
        <v>0</v>
      </c>
      <c r="J459"/>
      <c r="K459"/>
      <c r="L459">
        <f>Table3[[#This Row],[1pt - Missed]]+Table3[[#This Row],[1pt - Scored]]</f>
        <v>0</v>
      </c>
      <c r="M459"/>
      <c r="N459"/>
      <c r="O459">
        <f>Table3[[#This Row],[3pt - Missed]]+Table3[[#This Row],[3pt - Scored]]</f>
        <v>0</v>
      </c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>
        <f>Table3[[#This Row],[Goal targeted]]*Table3[[#This Row],[Scored]]*2+Table3[[#This Row],[1pt - Scored]]*1+Table3[[#This Row],[2pt - Scored]]*2+Table3[[#This Row],[3pt - Scored]]*3+Table3[[#This Row],[Scored2]]*10</f>
        <v>0</v>
      </c>
      <c r="AH459"/>
      <c r="AI459">
        <f ca="1">AVERAGE(AG459:OFFSET(AG459, COUNTIF(G:G, $A459)-1, 0))</f>
        <v>0</v>
      </c>
    </row>
    <row r="460" spans="1:35" hidden="1">
      <c r="A460"/>
      <c r="D460"/>
      <c r="E460">
        <f>Table3[[#This Row],[Missed]]+Table3[[#This Row],[Scored]]</f>
        <v>0</v>
      </c>
      <c r="F460"/>
      <c r="G460"/>
      <c r="H460"/>
      <c r="I460">
        <f>Table3[[#This Row],[1pt - Missed]]+Table3[[#This Row],[1pt - Scored]]</f>
        <v>0</v>
      </c>
      <c r="J460"/>
      <c r="K460"/>
      <c r="L460">
        <f>Table3[[#This Row],[1pt - Missed]]+Table3[[#This Row],[1pt - Scored]]</f>
        <v>0</v>
      </c>
      <c r="M460"/>
      <c r="N460"/>
      <c r="O460">
        <f>Table3[[#This Row],[3pt - Missed]]+Table3[[#This Row],[3pt - Scored]]</f>
        <v>0</v>
      </c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>
        <f>Table3[[#This Row],[Goal targeted]]*Table3[[#This Row],[Scored]]*2+Table3[[#This Row],[1pt - Scored]]*1+Table3[[#This Row],[2pt - Scored]]*2+Table3[[#This Row],[3pt - Scored]]*3+Table3[[#This Row],[Scored2]]*10</f>
        <v>0</v>
      </c>
      <c r="AH460"/>
      <c r="AI460">
        <f ca="1">AVERAGE(AG460:OFFSET(AG460, COUNTIF(G:G, $A460)-1, 0))</f>
        <v>0</v>
      </c>
    </row>
    <row r="461" spans="1:35" hidden="1">
      <c r="A461"/>
      <c r="D461"/>
      <c r="E461">
        <f>Table3[[#This Row],[Missed]]+Table3[[#This Row],[Scored]]</f>
        <v>0</v>
      </c>
      <c r="F461"/>
      <c r="G461"/>
      <c r="H461"/>
      <c r="I461">
        <f>Table3[[#This Row],[1pt - Missed]]+Table3[[#This Row],[1pt - Scored]]</f>
        <v>0</v>
      </c>
      <c r="J461"/>
      <c r="K461"/>
      <c r="L461">
        <f>Table3[[#This Row],[1pt - Missed]]+Table3[[#This Row],[1pt - Scored]]</f>
        <v>0</v>
      </c>
      <c r="M461"/>
      <c r="N461"/>
      <c r="O461">
        <f>Table3[[#This Row],[3pt - Missed]]+Table3[[#This Row],[3pt - Scored]]</f>
        <v>0</v>
      </c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>
        <f>Table3[[#This Row],[Goal targeted]]*Table3[[#This Row],[Scored]]*2+Table3[[#This Row],[1pt - Scored]]*1+Table3[[#This Row],[2pt - Scored]]*2+Table3[[#This Row],[3pt - Scored]]*3+Table3[[#This Row],[Scored2]]*10</f>
        <v>0</v>
      </c>
      <c r="AH461"/>
      <c r="AI461">
        <f ca="1">AVERAGE(AG461:OFFSET(AG461, COUNTIF(G:G, $A461)-1, 0))</f>
        <v>0</v>
      </c>
    </row>
    <row r="462" spans="1:35" hidden="1">
      <c r="A462"/>
      <c r="D462"/>
      <c r="E462">
        <f>Table3[[#This Row],[Missed]]+Table3[[#This Row],[Scored]]</f>
        <v>0</v>
      </c>
      <c r="F462"/>
      <c r="G462"/>
      <c r="H462"/>
      <c r="I462">
        <f>Table3[[#This Row],[1pt - Missed]]+Table3[[#This Row],[1pt - Scored]]</f>
        <v>0</v>
      </c>
      <c r="J462"/>
      <c r="K462"/>
      <c r="L462">
        <f>Table3[[#This Row],[1pt - Missed]]+Table3[[#This Row],[1pt - Scored]]</f>
        <v>0</v>
      </c>
      <c r="M462"/>
      <c r="N462"/>
      <c r="O462">
        <f>Table3[[#This Row],[3pt - Missed]]+Table3[[#This Row],[3pt - Scored]]</f>
        <v>0</v>
      </c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>
        <f>Table3[[#This Row],[Goal targeted]]*Table3[[#This Row],[Scored]]*2+Table3[[#This Row],[1pt - Scored]]*1+Table3[[#This Row],[2pt - Scored]]*2+Table3[[#This Row],[3pt - Scored]]*3+Table3[[#This Row],[Scored2]]*10</f>
        <v>0</v>
      </c>
      <c r="AH462"/>
      <c r="AI462">
        <f ca="1">AVERAGE(AG462:OFFSET(AG462, COUNTIF(G:G, $A462)-1, 0))</f>
        <v>0</v>
      </c>
    </row>
    <row r="463" spans="1:35" hidden="1">
      <c r="A463"/>
      <c r="D463"/>
      <c r="E463">
        <f>Table3[[#This Row],[Missed]]+Table3[[#This Row],[Scored]]</f>
        <v>0</v>
      </c>
      <c r="F463"/>
      <c r="G463"/>
      <c r="H463"/>
      <c r="I463">
        <f>Table3[[#This Row],[1pt - Missed]]+Table3[[#This Row],[1pt - Scored]]</f>
        <v>0</v>
      </c>
      <c r="J463"/>
      <c r="K463"/>
      <c r="L463">
        <f>Table3[[#This Row],[1pt - Missed]]+Table3[[#This Row],[1pt - Scored]]</f>
        <v>0</v>
      </c>
      <c r="M463"/>
      <c r="N463"/>
      <c r="O463">
        <f>Table3[[#This Row],[3pt - Missed]]+Table3[[#This Row],[3pt - Scored]]</f>
        <v>0</v>
      </c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>
        <f>Table3[[#This Row],[Goal targeted]]*Table3[[#This Row],[Scored]]*2+Table3[[#This Row],[1pt - Scored]]*1+Table3[[#This Row],[2pt - Scored]]*2+Table3[[#This Row],[3pt - Scored]]*3+Table3[[#This Row],[Scored2]]*10</f>
        <v>0</v>
      </c>
      <c r="AH463"/>
      <c r="AI463">
        <f ca="1">AVERAGE(AG463:OFFSET(AG463, COUNTIF(G:G, $A463)-1, 0))</f>
        <v>0</v>
      </c>
    </row>
    <row r="464" spans="1:35" hidden="1">
      <c r="A464"/>
      <c r="D464"/>
      <c r="E464">
        <f>Table3[[#This Row],[Missed]]+Table3[[#This Row],[Scored]]</f>
        <v>0</v>
      </c>
      <c r="F464"/>
      <c r="G464"/>
      <c r="H464"/>
      <c r="I464">
        <f>Table3[[#This Row],[1pt - Missed]]+Table3[[#This Row],[1pt - Scored]]</f>
        <v>0</v>
      </c>
      <c r="J464"/>
      <c r="K464"/>
      <c r="L464">
        <f>Table3[[#This Row],[1pt - Missed]]+Table3[[#This Row],[1pt - Scored]]</f>
        <v>0</v>
      </c>
      <c r="M464"/>
      <c r="N464"/>
      <c r="O464">
        <f>Table3[[#This Row],[3pt - Missed]]+Table3[[#This Row],[3pt - Scored]]</f>
        <v>0</v>
      </c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>
        <f>Table3[[#This Row],[Goal targeted]]*Table3[[#This Row],[Scored]]*2+Table3[[#This Row],[1pt - Scored]]*1+Table3[[#This Row],[2pt - Scored]]*2+Table3[[#This Row],[3pt - Scored]]*3+Table3[[#This Row],[Scored2]]*10</f>
        <v>0</v>
      </c>
      <c r="AH464"/>
      <c r="AI464">
        <f ca="1">AVERAGE(AG464:OFFSET(AG464, COUNTIF(G:G, $A464)-1, 0))</f>
        <v>0</v>
      </c>
    </row>
    <row r="465" spans="1:35" hidden="1">
      <c r="A465"/>
      <c r="D465"/>
      <c r="E465">
        <f>Table3[[#This Row],[Missed]]+Table3[[#This Row],[Scored]]</f>
        <v>0</v>
      </c>
      <c r="F465"/>
      <c r="G465"/>
      <c r="H465"/>
      <c r="I465">
        <f>Table3[[#This Row],[1pt - Missed]]+Table3[[#This Row],[1pt - Scored]]</f>
        <v>0</v>
      </c>
      <c r="J465"/>
      <c r="K465"/>
      <c r="L465">
        <f>Table3[[#This Row],[1pt - Missed]]+Table3[[#This Row],[1pt - Scored]]</f>
        <v>0</v>
      </c>
      <c r="M465"/>
      <c r="N465"/>
      <c r="O465">
        <f>Table3[[#This Row],[3pt - Missed]]+Table3[[#This Row],[3pt - Scored]]</f>
        <v>0</v>
      </c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>
        <f>Table3[[#This Row],[Goal targeted]]*Table3[[#This Row],[Scored]]*2+Table3[[#This Row],[1pt - Scored]]*1+Table3[[#This Row],[2pt - Scored]]*2+Table3[[#This Row],[3pt - Scored]]*3+Table3[[#This Row],[Scored2]]*10</f>
        <v>0</v>
      </c>
      <c r="AH465"/>
      <c r="AI465">
        <f ca="1">AVERAGE(AG465:OFFSET(AG465, COUNTIF(G:G, $A465)-1, 0))</f>
        <v>0</v>
      </c>
    </row>
    <row r="466" spans="1:35" hidden="1">
      <c r="A466"/>
      <c r="D466"/>
      <c r="E466">
        <f>Table3[[#This Row],[Missed]]+Table3[[#This Row],[Scored]]</f>
        <v>0</v>
      </c>
      <c r="F466"/>
      <c r="G466"/>
      <c r="H466"/>
      <c r="I466">
        <f>Table3[[#This Row],[1pt - Missed]]+Table3[[#This Row],[1pt - Scored]]</f>
        <v>0</v>
      </c>
      <c r="J466"/>
      <c r="K466"/>
      <c r="L466">
        <f>Table3[[#This Row],[1pt - Missed]]+Table3[[#This Row],[1pt - Scored]]</f>
        <v>0</v>
      </c>
      <c r="M466"/>
      <c r="N466"/>
      <c r="O466">
        <f>Table3[[#This Row],[3pt - Missed]]+Table3[[#This Row],[3pt - Scored]]</f>
        <v>0</v>
      </c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>
        <f>Table3[[#This Row],[Goal targeted]]*Table3[[#This Row],[Scored]]*2+Table3[[#This Row],[1pt - Scored]]*1+Table3[[#This Row],[2pt - Scored]]*2+Table3[[#This Row],[3pt - Scored]]*3+Table3[[#This Row],[Scored2]]*10</f>
        <v>0</v>
      </c>
      <c r="AH466"/>
      <c r="AI466">
        <f ca="1">AVERAGE(AG466:OFFSET(AG466, COUNTIF(G:G, $A466)-1, 0))</f>
        <v>0</v>
      </c>
    </row>
    <row r="467" spans="1:35" hidden="1">
      <c r="A467"/>
      <c r="D467"/>
      <c r="E467">
        <f>Table3[[#This Row],[Missed]]+Table3[[#This Row],[Scored]]</f>
        <v>0</v>
      </c>
      <c r="F467"/>
      <c r="G467"/>
      <c r="H467"/>
      <c r="I467">
        <f>Table3[[#This Row],[1pt - Missed]]+Table3[[#This Row],[1pt - Scored]]</f>
        <v>0</v>
      </c>
      <c r="J467"/>
      <c r="K467"/>
      <c r="L467">
        <f>Table3[[#This Row],[1pt - Missed]]+Table3[[#This Row],[1pt - Scored]]</f>
        <v>0</v>
      </c>
      <c r="M467"/>
      <c r="N467"/>
      <c r="O467">
        <f>Table3[[#This Row],[3pt - Missed]]+Table3[[#This Row],[3pt - Scored]]</f>
        <v>0</v>
      </c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>
        <f>Table3[[#This Row],[Goal targeted]]*Table3[[#This Row],[Scored]]*2+Table3[[#This Row],[1pt - Scored]]*1+Table3[[#This Row],[2pt - Scored]]*2+Table3[[#This Row],[3pt - Scored]]*3+Table3[[#This Row],[Scored2]]*10</f>
        <v>0</v>
      </c>
      <c r="AH467"/>
      <c r="AI467">
        <f ca="1">AVERAGE(AG467:OFFSET(AG467, COUNTIF(G:G, $A467)-1, 0))</f>
        <v>0</v>
      </c>
    </row>
    <row r="468" spans="1:35" hidden="1">
      <c r="A468"/>
      <c r="D468"/>
      <c r="E468">
        <f>Table3[[#This Row],[Missed]]+Table3[[#This Row],[Scored]]</f>
        <v>0</v>
      </c>
      <c r="F468"/>
      <c r="G468"/>
      <c r="H468"/>
      <c r="I468">
        <f>Table3[[#This Row],[1pt - Missed]]+Table3[[#This Row],[1pt - Scored]]</f>
        <v>0</v>
      </c>
      <c r="J468"/>
      <c r="K468"/>
      <c r="L468">
        <f>Table3[[#This Row],[1pt - Missed]]+Table3[[#This Row],[1pt - Scored]]</f>
        <v>0</v>
      </c>
      <c r="M468"/>
      <c r="N468"/>
      <c r="O468">
        <f>Table3[[#This Row],[3pt - Missed]]+Table3[[#This Row],[3pt - Scored]]</f>
        <v>0</v>
      </c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>
        <f>Table3[[#This Row],[Goal targeted]]*Table3[[#This Row],[Scored]]*2+Table3[[#This Row],[1pt - Scored]]*1+Table3[[#This Row],[2pt - Scored]]*2+Table3[[#This Row],[3pt - Scored]]*3+Table3[[#This Row],[Scored2]]*10</f>
        <v>0</v>
      </c>
      <c r="AH468"/>
      <c r="AI468">
        <f ca="1">AVERAGE(AG468:OFFSET(AG468, COUNTIF(G:G, $A468)-1, 0))</f>
        <v>0</v>
      </c>
    </row>
    <row r="469" spans="1:35" hidden="1">
      <c r="A469"/>
      <c r="D469"/>
      <c r="E469">
        <f>Table3[[#This Row],[Missed]]+Table3[[#This Row],[Scored]]</f>
        <v>0</v>
      </c>
      <c r="F469"/>
      <c r="G469"/>
      <c r="H469"/>
      <c r="I469">
        <f>Table3[[#This Row],[1pt - Missed]]+Table3[[#This Row],[1pt - Scored]]</f>
        <v>0</v>
      </c>
      <c r="J469"/>
      <c r="K469"/>
      <c r="L469">
        <f>Table3[[#This Row],[1pt - Missed]]+Table3[[#This Row],[1pt - Scored]]</f>
        <v>0</v>
      </c>
      <c r="M469"/>
      <c r="N469"/>
      <c r="O469">
        <f>Table3[[#This Row],[3pt - Missed]]+Table3[[#This Row],[3pt - Scored]]</f>
        <v>0</v>
      </c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>
        <f>Table3[[#This Row],[Goal targeted]]*Table3[[#This Row],[Scored]]*2+Table3[[#This Row],[1pt - Scored]]*1+Table3[[#This Row],[2pt - Scored]]*2+Table3[[#This Row],[3pt - Scored]]*3+Table3[[#This Row],[Scored2]]*10</f>
        <v>0</v>
      </c>
      <c r="AH469"/>
      <c r="AI469">
        <f ca="1">AVERAGE(AG469:OFFSET(AG469, COUNTIF(G:G, $A469)-1, 0))</f>
        <v>0</v>
      </c>
    </row>
    <row r="470" spans="1:35" hidden="1">
      <c r="A470"/>
      <c r="D470"/>
      <c r="E470">
        <f>Table3[[#This Row],[Missed]]+Table3[[#This Row],[Scored]]</f>
        <v>0</v>
      </c>
      <c r="F470"/>
      <c r="G470"/>
      <c r="H470"/>
      <c r="I470">
        <f>Table3[[#This Row],[1pt - Missed]]+Table3[[#This Row],[1pt - Scored]]</f>
        <v>0</v>
      </c>
      <c r="J470"/>
      <c r="K470"/>
      <c r="L470">
        <f>Table3[[#This Row],[1pt - Missed]]+Table3[[#This Row],[1pt - Scored]]</f>
        <v>0</v>
      </c>
      <c r="M470"/>
      <c r="N470"/>
      <c r="O470">
        <f>Table3[[#This Row],[3pt - Missed]]+Table3[[#This Row],[3pt - Scored]]</f>
        <v>0</v>
      </c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>
        <f>Table3[[#This Row],[Goal targeted]]*Table3[[#This Row],[Scored]]*2+Table3[[#This Row],[1pt - Scored]]*1+Table3[[#This Row],[2pt - Scored]]*2+Table3[[#This Row],[3pt - Scored]]*3+Table3[[#This Row],[Scored2]]*10</f>
        <v>0</v>
      </c>
      <c r="AH470"/>
      <c r="AI470">
        <f ca="1">AVERAGE(AG470:OFFSET(AG470, COUNTIF(G:G, $A470)-1, 0))</f>
        <v>0</v>
      </c>
    </row>
    <row r="471" spans="1:35" hidden="1">
      <c r="A471"/>
      <c r="D471"/>
      <c r="E471">
        <f>Table3[[#This Row],[Missed]]+Table3[[#This Row],[Scored]]</f>
        <v>0</v>
      </c>
      <c r="F471"/>
      <c r="G471"/>
      <c r="H471"/>
      <c r="I471">
        <f>Table3[[#This Row],[1pt - Missed]]+Table3[[#This Row],[1pt - Scored]]</f>
        <v>0</v>
      </c>
      <c r="J471"/>
      <c r="K471"/>
      <c r="L471">
        <f>Table3[[#This Row],[1pt - Missed]]+Table3[[#This Row],[1pt - Scored]]</f>
        <v>0</v>
      </c>
      <c r="M471"/>
      <c r="N471"/>
      <c r="O471">
        <f>Table3[[#This Row],[3pt - Missed]]+Table3[[#This Row],[3pt - Scored]]</f>
        <v>0</v>
      </c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>
        <f>Table3[[#This Row],[Goal targeted]]*Table3[[#This Row],[Scored]]*2+Table3[[#This Row],[1pt - Scored]]*1+Table3[[#This Row],[2pt - Scored]]*2+Table3[[#This Row],[3pt - Scored]]*3+Table3[[#This Row],[Scored2]]*10</f>
        <v>0</v>
      </c>
      <c r="AH471"/>
      <c r="AI471">
        <f ca="1">AVERAGE(AG471:OFFSET(AG471, COUNTIF(G:G, $A471)-1, 0))</f>
        <v>0</v>
      </c>
    </row>
    <row r="472" spans="1:35" hidden="1">
      <c r="A472"/>
      <c r="D472"/>
      <c r="E472">
        <f>Table3[[#This Row],[Missed]]+Table3[[#This Row],[Scored]]</f>
        <v>0</v>
      </c>
      <c r="F472"/>
      <c r="G472"/>
      <c r="H472"/>
      <c r="I472">
        <f>Table3[[#This Row],[1pt - Missed]]+Table3[[#This Row],[1pt - Scored]]</f>
        <v>0</v>
      </c>
      <c r="J472"/>
      <c r="K472"/>
      <c r="L472">
        <f>Table3[[#This Row],[1pt - Missed]]+Table3[[#This Row],[1pt - Scored]]</f>
        <v>0</v>
      </c>
      <c r="M472"/>
      <c r="N472"/>
      <c r="O472">
        <f>Table3[[#This Row],[3pt - Missed]]+Table3[[#This Row],[3pt - Scored]]</f>
        <v>0</v>
      </c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>
        <f>Table3[[#This Row],[Goal targeted]]*Table3[[#This Row],[Scored]]*2+Table3[[#This Row],[1pt - Scored]]*1+Table3[[#This Row],[2pt - Scored]]*2+Table3[[#This Row],[3pt - Scored]]*3+Table3[[#This Row],[Scored2]]*10</f>
        <v>0</v>
      </c>
      <c r="AH472"/>
      <c r="AI472">
        <f ca="1">AVERAGE(AG472:OFFSET(AG472, COUNTIF(G:G, $A472)-1, 0))</f>
        <v>0</v>
      </c>
    </row>
    <row r="473" spans="1:35" hidden="1">
      <c r="A473"/>
      <c r="D473"/>
      <c r="E473">
        <f>Table3[[#This Row],[Missed]]+Table3[[#This Row],[Scored]]</f>
        <v>0</v>
      </c>
      <c r="F473"/>
      <c r="G473"/>
      <c r="H473"/>
      <c r="I473">
        <f>Table3[[#This Row],[1pt - Missed]]+Table3[[#This Row],[1pt - Scored]]</f>
        <v>0</v>
      </c>
      <c r="J473"/>
      <c r="K473"/>
      <c r="L473">
        <f>Table3[[#This Row],[1pt - Missed]]+Table3[[#This Row],[1pt - Scored]]</f>
        <v>0</v>
      </c>
      <c r="M473"/>
      <c r="N473"/>
      <c r="O473">
        <f>Table3[[#This Row],[3pt - Missed]]+Table3[[#This Row],[3pt - Scored]]</f>
        <v>0</v>
      </c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>
        <f>Table3[[#This Row],[Goal targeted]]*Table3[[#This Row],[Scored]]*2+Table3[[#This Row],[1pt - Scored]]*1+Table3[[#This Row],[2pt - Scored]]*2+Table3[[#This Row],[3pt - Scored]]*3+Table3[[#This Row],[Scored2]]*10</f>
        <v>0</v>
      </c>
      <c r="AH473"/>
      <c r="AI473">
        <f ca="1">AVERAGE(AG473:OFFSET(AG473, COUNTIF(G:G, $A473)-1, 0))</f>
        <v>0</v>
      </c>
    </row>
    <row r="474" spans="1:35" hidden="1">
      <c r="A474"/>
      <c r="D474"/>
      <c r="E474">
        <f>Table3[[#This Row],[Missed]]+Table3[[#This Row],[Scored]]</f>
        <v>0</v>
      </c>
      <c r="F474"/>
      <c r="G474"/>
      <c r="H474"/>
      <c r="I474">
        <f>Table3[[#This Row],[1pt - Missed]]+Table3[[#This Row],[1pt - Scored]]</f>
        <v>0</v>
      </c>
      <c r="J474"/>
      <c r="K474"/>
      <c r="L474">
        <f>Table3[[#This Row],[1pt - Missed]]+Table3[[#This Row],[1pt - Scored]]</f>
        <v>0</v>
      </c>
      <c r="M474"/>
      <c r="N474"/>
      <c r="O474">
        <f>Table3[[#This Row],[3pt - Missed]]+Table3[[#This Row],[3pt - Scored]]</f>
        <v>0</v>
      </c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>
        <f>Table3[[#This Row],[Goal targeted]]*Table3[[#This Row],[Scored]]*2+Table3[[#This Row],[1pt - Scored]]*1+Table3[[#This Row],[2pt - Scored]]*2+Table3[[#This Row],[3pt - Scored]]*3+Table3[[#This Row],[Scored2]]*10</f>
        <v>0</v>
      </c>
      <c r="AH474"/>
      <c r="AI474">
        <f ca="1">AVERAGE(AG474:OFFSET(AG474, COUNTIF(G:G, $A474)-1, 0))</f>
        <v>0</v>
      </c>
    </row>
    <row r="475" spans="1:35" hidden="1">
      <c r="A475"/>
      <c r="D475"/>
      <c r="E475">
        <f>Table3[[#This Row],[Missed]]+Table3[[#This Row],[Scored]]</f>
        <v>0</v>
      </c>
      <c r="F475"/>
      <c r="G475"/>
      <c r="H475"/>
      <c r="I475">
        <f>Table3[[#This Row],[1pt - Missed]]+Table3[[#This Row],[1pt - Scored]]</f>
        <v>0</v>
      </c>
      <c r="J475"/>
      <c r="K475"/>
      <c r="L475">
        <f>Table3[[#This Row],[1pt - Missed]]+Table3[[#This Row],[1pt - Scored]]</f>
        <v>0</v>
      </c>
      <c r="M475"/>
      <c r="N475"/>
      <c r="O475">
        <f>Table3[[#This Row],[3pt - Missed]]+Table3[[#This Row],[3pt - Scored]]</f>
        <v>0</v>
      </c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>
        <f>Table3[[#This Row],[Goal targeted]]*Table3[[#This Row],[Scored]]*2+Table3[[#This Row],[1pt - Scored]]*1+Table3[[#This Row],[2pt - Scored]]*2+Table3[[#This Row],[3pt - Scored]]*3+Table3[[#This Row],[Scored2]]*10</f>
        <v>0</v>
      </c>
      <c r="AH475"/>
      <c r="AI475">
        <f ca="1">AVERAGE(AG475:OFFSET(AG475, COUNTIF(G:G, $A475)-1, 0))</f>
        <v>0</v>
      </c>
    </row>
    <row r="476" spans="1:35" hidden="1">
      <c r="A476"/>
      <c r="D476"/>
      <c r="E476">
        <f>Table3[[#This Row],[Missed]]+Table3[[#This Row],[Scored]]</f>
        <v>0</v>
      </c>
      <c r="F476"/>
      <c r="G476"/>
      <c r="H476"/>
      <c r="I476">
        <f>Table3[[#This Row],[1pt - Missed]]+Table3[[#This Row],[1pt - Scored]]</f>
        <v>0</v>
      </c>
      <c r="J476"/>
      <c r="K476"/>
      <c r="L476">
        <f>Table3[[#This Row],[1pt - Missed]]+Table3[[#This Row],[1pt - Scored]]</f>
        <v>0</v>
      </c>
      <c r="M476"/>
      <c r="N476"/>
      <c r="O476">
        <f>Table3[[#This Row],[3pt - Missed]]+Table3[[#This Row],[3pt - Scored]]</f>
        <v>0</v>
      </c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>
        <f>Table3[[#This Row],[Goal targeted]]*Table3[[#This Row],[Scored]]*2+Table3[[#This Row],[1pt - Scored]]*1+Table3[[#This Row],[2pt - Scored]]*2+Table3[[#This Row],[3pt - Scored]]*3+Table3[[#This Row],[Scored2]]*10</f>
        <v>0</v>
      </c>
      <c r="AH476"/>
      <c r="AI476">
        <f ca="1">AVERAGE(AG476:OFFSET(AG476, COUNTIF(G:G, $A476)-1, 0))</f>
        <v>0</v>
      </c>
    </row>
    <row r="477" spans="1:35" hidden="1">
      <c r="A477"/>
      <c r="D477"/>
      <c r="E477">
        <f>Table3[[#This Row],[Missed]]+Table3[[#This Row],[Scored]]</f>
        <v>0</v>
      </c>
      <c r="F477"/>
      <c r="G477"/>
      <c r="H477"/>
      <c r="I477">
        <f>Table3[[#This Row],[1pt - Missed]]+Table3[[#This Row],[1pt - Scored]]</f>
        <v>0</v>
      </c>
      <c r="J477"/>
      <c r="K477"/>
      <c r="L477">
        <f>Table3[[#This Row],[1pt - Missed]]+Table3[[#This Row],[1pt - Scored]]</f>
        <v>0</v>
      </c>
      <c r="M477"/>
      <c r="N477"/>
      <c r="O477">
        <f>Table3[[#This Row],[3pt - Missed]]+Table3[[#This Row],[3pt - Scored]]</f>
        <v>0</v>
      </c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>
        <f>Table3[[#This Row],[Goal targeted]]*Table3[[#This Row],[Scored]]*2+Table3[[#This Row],[1pt - Scored]]*1+Table3[[#This Row],[2pt - Scored]]*2+Table3[[#This Row],[3pt - Scored]]*3+Table3[[#This Row],[Scored2]]*10</f>
        <v>0</v>
      </c>
      <c r="AH477"/>
      <c r="AI477">
        <f ca="1">AVERAGE(AG477:OFFSET(AG477, COUNTIF(G:G, $A477)-1, 0))</f>
        <v>0</v>
      </c>
    </row>
    <row r="478" spans="1:35" hidden="1">
      <c r="A478"/>
      <c r="D478"/>
      <c r="E478">
        <f>Table3[[#This Row],[Missed]]+Table3[[#This Row],[Scored]]</f>
        <v>0</v>
      </c>
      <c r="F478"/>
      <c r="G478"/>
      <c r="H478"/>
      <c r="I478">
        <f>Table3[[#This Row],[1pt - Missed]]+Table3[[#This Row],[1pt - Scored]]</f>
        <v>0</v>
      </c>
      <c r="J478"/>
      <c r="K478"/>
      <c r="L478">
        <f>Table3[[#This Row],[1pt - Missed]]+Table3[[#This Row],[1pt - Scored]]</f>
        <v>0</v>
      </c>
      <c r="M478"/>
      <c r="N478"/>
      <c r="O478">
        <f>Table3[[#This Row],[3pt - Missed]]+Table3[[#This Row],[3pt - Scored]]</f>
        <v>0</v>
      </c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>
        <f>Table3[[#This Row],[Goal targeted]]*Table3[[#This Row],[Scored]]*2+Table3[[#This Row],[1pt - Scored]]*1+Table3[[#This Row],[2pt - Scored]]*2+Table3[[#This Row],[3pt - Scored]]*3+Table3[[#This Row],[Scored2]]*10</f>
        <v>0</v>
      </c>
      <c r="AH478"/>
      <c r="AI478">
        <f ca="1">AVERAGE(AG478:OFFSET(AG478, COUNTIF(G:G, $A478)-1, 0))</f>
        <v>0</v>
      </c>
    </row>
    <row r="479" spans="1:35" hidden="1">
      <c r="A479"/>
      <c r="D479"/>
      <c r="E479">
        <f>Table3[[#This Row],[Missed]]+Table3[[#This Row],[Scored]]</f>
        <v>0</v>
      </c>
      <c r="F479"/>
      <c r="G479"/>
      <c r="H479"/>
      <c r="I479">
        <f>Table3[[#This Row],[1pt - Missed]]+Table3[[#This Row],[1pt - Scored]]</f>
        <v>0</v>
      </c>
      <c r="J479"/>
      <c r="K479"/>
      <c r="L479">
        <f>Table3[[#This Row],[1pt - Missed]]+Table3[[#This Row],[1pt - Scored]]</f>
        <v>0</v>
      </c>
      <c r="M479"/>
      <c r="N479"/>
      <c r="O479">
        <f>Table3[[#This Row],[3pt - Missed]]+Table3[[#This Row],[3pt - Scored]]</f>
        <v>0</v>
      </c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>
        <f>Table3[[#This Row],[Goal targeted]]*Table3[[#This Row],[Scored]]*2+Table3[[#This Row],[1pt - Scored]]*1+Table3[[#This Row],[2pt - Scored]]*2+Table3[[#This Row],[3pt - Scored]]*3+Table3[[#This Row],[Scored2]]*10</f>
        <v>0</v>
      </c>
      <c r="AH479"/>
      <c r="AI479">
        <f ca="1">AVERAGE(AG479:OFFSET(AG479, COUNTIF(G:G, $A479)-1, 0))</f>
        <v>0</v>
      </c>
    </row>
    <row r="480" spans="1:35" hidden="1">
      <c r="A480"/>
      <c r="D480"/>
      <c r="E480">
        <f>Table3[[#This Row],[Missed]]+Table3[[#This Row],[Scored]]</f>
        <v>0</v>
      </c>
      <c r="F480"/>
      <c r="G480"/>
      <c r="H480"/>
      <c r="I480">
        <f>Table3[[#This Row],[1pt - Missed]]+Table3[[#This Row],[1pt - Scored]]</f>
        <v>0</v>
      </c>
      <c r="J480"/>
      <c r="K480"/>
      <c r="L480">
        <f>Table3[[#This Row],[1pt - Missed]]+Table3[[#This Row],[1pt - Scored]]</f>
        <v>0</v>
      </c>
      <c r="M480"/>
      <c r="N480"/>
      <c r="O480">
        <f>Table3[[#This Row],[3pt - Missed]]+Table3[[#This Row],[3pt - Scored]]</f>
        <v>0</v>
      </c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>
        <f>Table3[[#This Row],[Goal targeted]]*Table3[[#This Row],[Scored]]*2+Table3[[#This Row],[1pt - Scored]]*1+Table3[[#This Row],[2pt - Scored]]*2+Table3[[#This Row],[3pt - Scored]]*3+Table3[[#This Row],[Scored2]]*10</f>
        <v>0</v>
      </c>
      <c r="AH480"/>
      <c r="AI480">
        <f ca="1">AVERAGE(AG480:OFFSET(AG480, COUNTIF(G:G, $A480)-1, 0))</f>
        <v>0</v>
      </c>
    </row>
    <row r="481" spans="1:35" hidden="1">
      <c r="A481"/>
      <c r="D481"/>
      <c r="E481">
        <f>Table3[[#This Row],[Missed]]+Table3[[#This Row],[Scored]]</f>
        <v>0</v>
      </c>
      <c r="F481"/>
      <c r="G481"/>
      <c r="H481"/>
      <c r="I481">
        <f>Table3[[#This Row],[1pt - Missed]]+Table3[[#This Row],[1pt - Scored]]</f>
        <v>0</v>
      </c>
      <c r="J481"/>
      <c r="K481"/>
      <c r="L481">
        <f>Table3[[#This Row],[1pt - Missed]]+Table3[[#This Row],[1pt - Scored]]</f>
        <v>0</v>
      </c>
      <c r="M481"/>
      <c r="N481"/>
      <c r="O481">
        <f>Table3[[#This Row],[3pt - Missed]]+Table3[[#This Row],[3pt - Scored]]</f>
        <v>0</v>
      </c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>
        <f>Table3[[#This Row],[Goal targeted]]*Table3[[#This Row],[Scored]]*2+Table3[[#This Row],[1pt - Scored]]*1+Table3[[#This Row],[2pt - Scored]]*2+Table3[[#This Row],[3pt - Scored]]*3+Table3[[#This Row],[Scored2]]*10</f>
        <v>0</v>
      </c>
      <c r="AH481"/>
      <c r="AI481">
        <f ca="1">AVERAGE(AG481:OFFSET(AG481, COUNTIF(G:G, $A481)-1, 0))</f>
        <v>0</v>
      </c>
    </row>
    <row r="482" spans="1:35" hidden="1">
      <c r="A482"/>
      <c r="D482"/>
      <c r="E482">
        <f>Table3[[#This Row],[Missed]]+Table3[[#This Row],[Scored]]</f>
        <v>0</v>
      </c>
      <c r="F482"/>
      <c r="G482"/>
      <c r="H482"/>
      <c r="I482">
        <f>Table3[[#This Row],[1pt - Missed]]+Table3[[#This Row],[1pt - Scored]]</f>
        <v>0</v>
      </c>
      <c r="J482"/>
      <c r="K482"/>
      <c r="L482">
        <f>Table3[[#This Row],[1pt - Missed]]+Table3[[#This Row],[1pt - Scored]]</f>
        <v>0</v>
      </c>
      <c r="M482"/>
      <c r="N482"/>
      <c r="O482">
        <f>Table3[[#This Row],[3pt - Missed]]+Table3[[#This Row],[3pt - Scored]]</f>
        <v>0</v>
      </c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>
        <f>Table3[[#This Row],[Goal targeted]]*Table3[[#This Row],[Scored]]*2+Table3[[#This Row],[1pt - Scored]]*1+Table3[[#This Row],[2pt - Scored]]*2+Table3[[#This Row],[3pt - Scored]]*3+Table3[[#This Row],[Scored2]]*10</f>
        <v>0</v>
      </c>
      <c r="AH482"/>
      <c r="AI482">
        <f ca="1">AVERAGE(AG482:OFFSET(AG482, COUNTIF(G:G, $A482)-1, 0))</f>
        <v>0</v>
      </c>
    </row>
    <row r="483" spans="1:35" hidden="1">
      <c r="A483"/>
      <c r="D483"/>
      <c r="E483">
        <f>Table3[[#This Row],[Missed]]+Table3[[#This Row],[Scored]]</f>
        <v>0</v>
      </c>
      <c r="F483"/>
      <c r="G483"/>
      <c r="H483"/>
      <c r="I483">
        <f>Table3[[#This Row],[1pt - Missed]]+Table3[[#This Row],[1pt - Scored]]</f>
        <v>0</v>
      </c>
      <c r="J483"/>
      <c r="K483"/>
      <c r="L483">
        <f>Table3[[#This Row],[1pt - Missed]]+Table3[[#This Row],[1pt - Scored]]</f>
        <v>0</v>
      </c>
      <c r="M483"/>
      <c r="N483"/>
      <c r="O483">
        <f>Table3[[#This Row],[3pt - Missed]]+Table3[[#This Row],[3pt - Scored]]</f>
        <v>0</v>
      </c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>
        <f>Table3[[#This Row],[Goal targeted]]*Table3[[#This Row],[Scored]]*2+Table3[[#This Row],[1pt - Scored]]*1+Table3[[#This Row],[2pt - Scored]]*2+Table3[[#This Row],[3pt - Scored]]*3+Table3[[#This Row],[Scored2]]*10</f>
        <v>0</v>
      </c>
      <c r="AH483"/>
      <c r="AI483">
        <f ca="1">AVERAGE(AG483:OFFSET(AG483, COUNTIF(G:G, $A483)-1, 0))</f>
        <v>0</v>
      </c>
    </row>
    <row r="484" spans="1:35" hidden="1">
      <c r="A484"/>
      <c r="D484"/>
      <c r="E484">
        <f>Table3[[#This Row],[Missed]]+Table3[[#This Row],[Scored]]</f>
        <v>0</v>
      </c>
      <c r="F484"/>
      <c r="G484"/>
      <c r="H484"/>
      <c r="I484">
        <f>Table3[[#This Row],[1pt - Missed]]+Table3[[#This Row],[1pt - Scored]]</f>
        <v>0</v>
      </c>
      <c r="J484"/>
      <c r="K484"/>
      <c r="L484">
        <f>Table3[[#This Row],[1pt - Missed]]+Table3[[#This Row],[1pt - Scored]]</f>
        <v>0</v>
      </c>
      <c r="M484"/>
      <c r="N484"/>
      <c r="O484">
        <f>Table3[[#This Row],[3pt - Missed]]+Table3[[#This Row],[3pt - Scored]]</f>
        <v>0</v>
      </c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>
        <f>Table3[[#This Row],[Goal targeted]]*Table3[[#This Row],[Scored]]*2+Table3[[#This Row],[1pt - Scored]]*1+Table3[[#This Row],[2pt - Scored]]*2+Table3[[#This Row],[3pt - Scored]]*3+Table3[[#This Row],[Scored2]]*10</f>
        <v>0</v>
      </c>
      <c r="AH484"/>
      <c r="AI484">
        <f ca="1">AVERAGE(AG484:OFFSET(AG484, COUNTIF(G:G, $A484)-1, 0))</f>
        <v>0</v>
      </c>
    </row>
    <row r="485" spans="1:35" hidden="1">
      <c r="A485"/>
      <c r="D485"/>
      <c r="E485">
        <f>Table3[[#This Row],[Missed]]+Table3[[#This Row],[Scored]]</f>
        <v>0</v>
      </c>
      <c r="F485"/>
      <c r="G485"/>
      <c r="H485"/>
      <c r="I485">
        <f>Table3[[#This Row],[1pt - Missed]]+Table3[[#This Row],[1pt - Scored]]</f>
        <v>0</v>
      </c>
      <c r="J485"/>
      <c r="K485"/>
      <c r="L485">
        <f>Table3[[#This Row],[1pt - Missed]]+Table3[[#This Row],[1pt - Scored]]</f>
        <v>0</v>
      </c>
      <c r="M485"/>
      <c r="N485"/>
      <c r="O485">
        <f>Table3[[#This Row],[3pt - Missed]]+Table3[[#This Row],[3pt - Scored]]</f>
        <v>0</v>
      </c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>
        <f>Table3[[#This Row],[Goal targeted]]*Table3[[#This Row],[Scored]]*2+Table3[[#This Row],[1pt - Scored]]*1+Table3[[#This Row],[2pt - Scored]]*2+Table3[[#This Row],[3pt - Scored]]*3+Table3[[#This Row],[Scored2]]*10</f>
        <v>0</v>
      </c>
      <c r="AH485"/>
      <c r="AI485">
        <f ca="1">AVERAGE(AG485:OFFSET(AG485, COUNTIF(G:G, $A485)-1, 0))</f>
        <v>0</v>
      </c>
    </row>
    <row r="486" spans="1:35" hidden="1">
      <c r="A486"/>
      <c r="D486"/>
      <c r="E486">
        <f>Table3[[#This Row],[Missed]]+Table3[[#This Row],[Scored]]</f>
        <v>0</v>
      </c>
      <c r="F486"/>
      <c r="G486"/>
      <c r="H486"/>
      <c r="I486">
        <f>Table3[[#This Row],[1pt - Missed]]+Table3[[#This Row],[1pt - Scored]]</f>
        <v>0</v>
      </c>
      <c r="J486"/>
      <c r="K486"/>
      <c r="L486">
        <f>Table3[[#This Row],[1pt - Missed]]+Table3[[#This Row],[1pt - Scored]]</f>
        <v>0</v>
      </c>
      <c r="M486"/>
      <c r="N486"/>
      <c r="O486">
        <f>Table3[[#This Row],[3pt - Missed]]+Table3[[#This Row],[3pt - Scored]]</f>
        <v>0</v>
      </c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>
        <f>Table3[[#This Row],[Goal targeted]]*Table3[[#This Row],[Scored]]*2+Table3[[#This Row],[1pt - Scored]]*1+Table3[[#This Row],[2pt - Scored]]*2+Table3[[#This Row],[3pt - Scored]]*3+Table3[[#This Row],[Scored2]]*10</f>
        <v>0</v>
      </c>
      <c r="AH486"/>
      <c r="AI486">
        <f ca="1">AVERAGE(AG486:OFFSET(AG486, COUNTIF(G:G, $A486)-1, 0))</f>
        <v>0</v>
      </c>
    </row>
    <row r="487" spans="1:35" hidden="1">
      <c r="A487"/>
      <c r="D487"/>
      <c r="E487">
        <f>Table3[[#This Row],[Missed]]+Table3[[#This Row],[Scored]]</f>
        <v>0</v>
      </c>
      <c r="F487"/>
      <c r="G487"/>
      <c r="H487"/>
      <c r="I487">
        <f>Table3[[#This Row],[1pt - Missed]]+Table3[[#This Row],[1pt - Scored]]</f>
        <v>0</v>
      </c>
      <c r="J487"/>
      <c r="K487"/>
      <c r="L487">
        <f>Table3[[#This Row],[1pt - Missed]]+Table3[[#This Row],[1pt - Scored]]</f>
        <v>0</v>
      </c>
      <c r="M487"/>
      <c r="N487"/>
      <c r="O487">
        <f>Table3[[#This Row],[3pt - Missed]]+Table3[[#This Row],[3pt - Scored]]</f>
        <v>0</v>
      </c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>
        <f>Table3[[#This Row],[Goal targeted]]*Table3[[#This Row],[Scored]]*2+Table3[[#This Row],[1pt - Scored]]*1+Table3[[#This Row],[2pt - Scored]]*2+Table3[[#This Row],[3pt - Scored]]*3+Table3[[#This Row],[Scored2]]*10</f>
        <v>0</v>
      </c>
      <c r="AH487"/>
      <c r="AI487">
        <f ca="1">AVERAGE(AG487:OFFSET(AG487, COUNTIF(G:G, $A487)-1, 0))</f>
        <v>0</v>
      </c>
    </row>
    <row r="488" spans="1:35" hidden="1">
      <c r="A488"/>
      <c r="D488"/>
      <c r="E488">
        <f>Table3[[#This Row],[Missed]]+Table3[[#This Row],[Scored]]</f>
        <v>0</v>
      </c>
      <c r="F488"/>
      <c r="G488"/>
      <c r="H488"/>
      <c r="I488">
        <f>Table3[[#This Row],[1pt - Missed]]+Table3[[#This Row],[1pt - Scored]]</f>
        <v>0</v>
      </c>
      <c r="J488"/>
      <c r="K488"/>
      <c r="L488">
        <f>Table3[[#This Row],[1pt - Missed]]+Table3[[#This Row],[1pt - Scored]]</f>
        <v>0</v>
      </c>
      <c r="M488"/>
      <c r="N488"/>
      <c r="O488">
        <f>Table3[[#This Row],[3pt - Missed]]+Table3[[#This Row],[3pt - Scored]]</f>
        <v>0</v>
      </c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>
        <f>Table3[[#This Row],[Goal targeted]]*Table3[[#This Row],[Scored]]*2+Table3[[#This Row],[1pt - Scored]]*1+Table3[[#This Row],[2pt - Scored]]*2+Table3[[#This Row],[3pt - Scored]]*3+Table3[[#This Row],[Scored2]]*10</f>
        <v>0</v>
      </c>
      <c r="AH488"/>
      <c r="AI488">
        <f ca="1">AVERAGE(AG488:OFFSET(AG488, COUNTIF(G:G, $A488)-1, 0))</f>
        <v>0</v>
      </c>
    </row>
    <row r="489" spans="1:35" hidden="1">
      <c r="A489"/>
      <c r="D489"/>
      <c r="E489">
        <f>Table3[[#This Row],[Missed]]+Table3[[#This Row],[Scored]]</f>
        <v>0</v>
      </c>
      <c r="F489"/>
      <c r="G489"/>
      <c r="H489"/>
      <c r="I489">
        <f>Table3[[#This Row],[1pt - Missed]]+Table3[[#This Row],[1pt - Scored]]</f>
        <v>0</v>
      </c>
      <c r="J489"/>
      <c r="K489"/>
      <c r="L489">
        <f>Table3[[#This Row],[1pt - Missed]]+Table3[[#This Row],[1pt - Scored]]</f>
        <v>0</v>
      </c>
      <c r="M489"/>
      <c r="N489"/>
      <c r="O489">
        <f>Table3[[#This Row],[3pt - Missed]]+Table3[[#This Row],[3pt - Scored]]</f>
        <v>0</v>
      </c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>
        <f>Table3[[#This Row],[Goal targeted]]*Table3[[#This Row],[Scored]]*2+Table3[[#This Row],[1pt - Scored]]*1+Table3[[#This Row],[2pt - Scored]]*2+Table3[[#This Row],[3pt - Scored]]*3+Table3[[#This Row],[Scored2]]*10</f>
        <v>0</v>
      </c>
      <c r="AH489"/>
      <c r="AI489">
        <f ca="1">AVERAGE(AG489:OFFSET(AG489, COUNTIF(G:G, $A489)-1, 0))</f>
        <v>0</v>
      </c>
    </row>
    <row r="490" spans="1:35" hidden="1">
      <c r="A490"/>
      <c r="D490"/>
      <c r="E490">
        <f>Table3[[#This Row],[Missed]]+Table3[[#This Row],[Scored]]</f>
        <v>0</v>
      </c>
      <c r="F490"/>
      <c r="G490"/>
      <c r="H490"/>
      <c r="I490">
        <f>Table3[[#This Row],[1pt - Missed]]+Table3[[#This Row],[1pt - Scored]]</f>
        <v>0</v>
      </c>
      <c r="J490"/>
      <c r="K490"/>
      <c r="L490">
        <f>Table3[[#This Row],[1pt - Missed]]+Table3[[#This Row],[1pt - Scored]]</f>
        <v>0</v>
      </c>
      <c r="M490"/>
      <c r="N490"/>
      <c r="O490">
        <f>Table3[[#This Row],[3pt - Missed]]+Table3[[#This Row],[3pt - Scored]]</f>
        <v>0</v>
      </c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>
        <f>Table3[[#This Row],[Goal targeted]]*Table3[[#This Row],[Scored]]*2+Table3[[#This Row],[1pt - Scored]]*1+Table3[[#This Row],[2pt - Scored]]*2+Table3[[#This Row],[3pt - Scored]]*3+Table3[[#This Row],[Scored2]]*10</f>
        <v>0</v>
      </c>
      <c r="AH490"/>
      <c r="AI490">
        <f ca="1">AVERAGE(AG490:OFFSET(AG490, COUNTIF(G:G, $A490)-1, 0))</f>
        <v>0</v>
      </c>
    </row>
    <row r="491" spans="1:35" hidden="1">
      <c r="A491"/>
      <c r="D491"/>
      <c r="E491">
        <f>Table3[[#This Row],[Missed]]+Table3[[#This Row],[Scored]]</f>
        <v>0</v>
      </c>
      <c r="F491"/>
      <c r="G491"/>
      <c r="H491"/>
      <c r="I491">
        <f>Table3[[#This Row],[1pt - Missed]]+Table3[[#This Row],[1pt - Scored]]</f>
        <v>0</v>
      </c>
      <c r="J491"/>
      <c r="K491"/>
      <c r="L491">
        <f>Table3[[#This Row],[1pt - Missed]]+Table3[[#This Row],[1pt - Scored]]</f>
        <v>0</v>
      </c>
      <c r="M491"/>
      <c r="N491"/>
      <c r="O491">
        <f>Table3[[#This Row],[3pt - Missed]]+Table3[[#This Row],[3pt - Scored]]</f>
        <v>0</v>
      </c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>
        <f>Table3[[#This Row],[Goal targeted]]*Table3[[#This Row],[Scored]]*2+Table3[[#This Row],[1pt - Scored]]*1+Table3[[#This Row],[2pt - Scored]]*2+Table3[[#This Row],[3pt - Scored]]*3+Table3[[#This Row],[Scored2]]*10</f>
        <v>0</v>
      </c>
      <c r="AH491"/>
      <c r="AI491">
        <f ca="1">AVERAGE(AG491:OFFSET(AG491, COUNTIF(G:G, $A491)-1, 0))</f>
        <v>0</v>
      </c>
    </row>
    <row r="492" spans="1:35" hidden="1">
      <c r="A492"/>
      <c r="D492"/>
      <c r="E492">
        <f>Table3[[#This Row],[Missed]]+Table3[[#This Row],[Scored]]</f>
        <v>0</v>
      </c>
      <c r="F492"/>
      <c r="G492"/>
      <c r="H492"/>
      <c r="I492">
        <f>Table3[[#This Row],[1pt - Missed]]+Table3[[#This Row],[1pt - Scored]]</f>
        <v>0</v>
      </c>
      <c r="J492"/>
      <c r="K492"/>
      <c r="L492">
        <f>Table3[[#This Row],[1pt - Missed]]+Table3[[#This Row],[1pt - Scored]]</f>
        <v>0</v>
      </c>
      <c r="M492"/>
      <c r="N492"/>
      <c r="O492">
        <f>Table3[[#This Row],[3pt - Missed]]+Table3[[#This Row],[3pt - Scored]]</f>
        <v>0</v>
      </c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>
        <f>Table3[[#This Row],[Goal targeted]]*Table3[[#This Row],[Scored]]*2+Table3[[#This Row],[1pt - Scored]]*1+Table3[[#This Row],[2pt - Scored]]*2+Table3[[#This Row],[3pt - Scored]]*3+Table3[[#This Row],[Scored2]]*10</f>
        <v>0</v>
      </c>
      <c r="AH492"/>
      <c r="AI492">
        <f ca="1">AVERAGE(AG492:OFFSET(AG492, COUNTIF(G:G, $A492)-1, 0))</f>
        <v>0</v>
      </c>
    </row>
    <row r="493" spans="1:35" hidden="1">
      <c r="A493"/>
      <c r="D493"/>
      <c r="E493">
        <f>Table3[[#This Row],[Missed]]+Table3[[#This Row],[Scored]]</f>
        <v>0</v>
      </c>
      <c r="F493"/>
      <c r="G493"/>
      <c r="H493"/>
      <c r="I493">
        <f>Table3[[#This Row],[1pt - Missed]]+Table3[[#This Row],[1pt - Scored]]</f>
        <v>0</v>
      </c>
      <c r="J493"/>
      <c r="K493"/>
      <c r="L493">
        <f>Table3[[#This Row],[1pt - Missed]]+Table3[[#This Row],[1pt - Scored]]</f>
        <v>0</v>
      </c>
      <c r="M493"/>
      <c r="N493"/>
      <c r="O493">
        <f>Table3[[#This Row],[3pt - Missed]]+Table3[[#This Row],[3pt - Scored]]</f>
        <v>0</v>
      </c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>
        <f>Table3[[#This Row],[Goal targeted]]*Table3[[#This Row],[Scored]]*2+Table3[[#This Row],[1pt - Scored]]*1+Table3[[#This Row],[2pt - Scored]]*2+Table3[[#This Row],[3pt - Scored]]*3+Table3[[#This Row],[Scored2]]*10</f>
        <v>0</v>
      </c>
      <c r="AH493"/>
      <c r="AI493">
        <f ca="1">AVERAGE(AG493:OFFSET(AG493, COUNTIF(G:G, $A493)-1, 0))</f>
        <v>0</v>
      </c>
    </row>
    <row r="494" spans="1:35" hidden="1">
      <c r="A494"/>
      <c r="D494"/>
      <c r="E494">
        <f>Table3[[#This Row],[Missed]]+Table3[[#This Row],[Scored]]</f>
        <v>0</v>
      </c>
      <c r="F494"/>
      <c r="G494"/>
      <c r="H494"/>
      <c r="I494">
        <f>Table3[[#This Row],[1pt - Missed]]+Table3[[#This Row],[1pt - Scored]]</f>
        <v>0</v>
      </c>
      <c r="J494"/>
      <c r="K494"/>
      <c r="L494">
        <f>Table3[[#This Row],[1pt - Missed]]+Table3[[#This Row],[1pt - Scored]]</f>
        <v>0</v>
      </c>
      <c r="M494"/>
      <c r="N494"/>
      <c r="O494">
        <f>Table3[[#This Row],[3pt - Missed]]+Table3[[#This Row],[3pt - Scored]]</f>
        <v>0</v>
      </c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>
        <f>Table3[[#This Row],[Goal targeted]]*Table3[[#This Row],[Scored]]*2+Table3[[#This Row],[1pt - Scored]]*1+Table3[[#This Row],[2pt - Scored]]*2+Table3[[#This Row],[3pt - Scored]]*3+Table3[[#This Row],[Scored2]]*10</f>
        <v>0</v>
      </c>
      <c r="AH494"/>
      <c r="AI494">
        <f ca="1">AVERAGE(AG494:OFFSET(AG494, COUNTIF(G:G, $A494)-1, 0))</f>
        <v>0</v>
      </c>
    </row>
    <row r="495" spans="1:35" hidden="1">
      <c r="A495"/>
      <c r="D495"/>
      <c r="E495">
        <f>Table3[[#This Row],[Missed]]+Table3[[#This Row],[Scored]]</f>
        <v>0</v>
      </c>
      <c r="F495"/>
      <c r="G495"/>
      <c r="H495"/>
      <c r="I495">
        <f>Table3[[#This Row],[1pt - Missed]]+Table3[[#This Row],[1pt - Scored]]</f>
        <v>0</v>
      </c>
      <c r="J495"/>
      <c r="K495"/>
      <c r="L495">
        <f>Table3[[#This Row],[1pt - Missed]]+Table3[[#This Row],[1pt - Scored]]</f>
        <v>0</v>
      </c>
      <c r="M495"/>
      <c r="N495"/>
      <c r="O495">
        <f>Table3[[#This Row],[3pt - Missed]]+Table3[[#This Row],[3pt - Scored]]</f>
        <v>0</v>
      </c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>
        <f>Table3[[#This Row],[Goal targeted]]*Table3[[#This Row],[Scored]]*2+Table3[[#This Row],[1pt - Scored]]*1+Table3[[#This Row],[2pt - Scored]]*2+Table3[[#This Row],[3pt - Scored]]*3+Table3[[#This Row],[Scored2]]*10</f>
        <v>0</v>
      </c>
      <c r="AH495"/>
      <c r="AI495">
        <f ca="1">AVERAGE(AG495:OFFSET(AG495, COUNTIF(G:G, $A495)-1, 0))</f>
        <v>0</v>
      </c>
    </row>
    <row r="496" spans="1:35" hidden="1">
      <c r="A496"/>
      <c r="D496"/>
      <c r="E496">
        <f>Table3[[#This Row],[Missed]]+Table3[[#This Row],[Scored]]</f>
        <v>0</v>
      </c>
      <c r="F496"/>
      <c r="G496"/>
      <c r="H496"/>
      <c r="I496">
        <f>Table3[[#This Row],[1pt - Missed]]+Table3[[#This Row],[1pt - Scored]]</f>
        <v>0</v>
      </c>
      <c r="J496"/>
      <c r="K496"/>
      <c r="L496">
        <f>Table3[[#This Row],[1pt - Missed]]+Table3[[#This Row],[1pt - Scored]]</f>
        <v>0</v>
      </c>
      <c r="M496"/>
      <c r="N496"/>
      <c r="O496">
        <f>Table3[[#This Row],[3pt - Missed]]+Table3[[#This Row],[3pt - Scored]]</f>
        <v>0</v>
      </c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>
        <f>Table3[[#This Row],[Goal targeted]]*Table3[[#This Row],[Scored]]*2+Table3[[#This Row],[1pt - Scored]]*1+Table3[[#This Row],[2pt - Scored]]*2+Table3[[#This Row],[3pt - Scored]]*3+Table3[[#This Row],[Scored2]]*10</f>
        <v>0</v>
      </c>
      <c r="AH496"/>
      <c r="AI496">
        <f ca="1">AVERAGE(AG496:OFFSET(AG496, COUNTIF(G:G, $A496)-1, 0))</f>
        <v>0</v>
      </c>
    </row>
    <row r="497" spans="1:35" hidden="1">
      <c r="A497"/>
      <c r="D497"/>
      <c r="E497">
        <f>Table3[[#This Row],[Missed]]+Table3[[#This Row],[Scored]]</f>
        <v>0</v>
      </c>
      <c r="F497"/>
      <c r="G497"/>
      <c r="H497"/>
      <c r="I497">
        <f>Table3[[#This Row],[1pt - Missed]]+Table3[[#This Row],[1pt - Scored]]</f>
        <v>0</v>
      </c>
      <c r="J497"/>
      <c r="K497"/>
      <c r="L497">
        <f>Table3[[#This Row],[1pt - Missed]]+Table3[[#This Row],[1pt - Scored]]</f>
        <v>0</v>
      </c>
      <c r="M497"/>
      <c r="N497"/>
      <c r="O497">
        <f>Table3[[#This Row],[3pt - Missed]]+Table3[[#This Row],[3pt - Scored]]</f>
        <v>0</v>
      </c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>
        <f>Table3[[#This Row],[Goal targeted]]*Table3[[#This Row],[Scored]]*2+Table3[[#This Row],[1pt - Scored]]*1+Table3[[#This Row],[2pt - Scored]]*2+Table3[[#This Row],[3pt - Scored]]*3+Table3[[#This Row],[Scored2]]*10</f>
        <v>0</v>
      </c>
      <c r="AH497"/>
      <c r="AI497">
        <f ca="1">AVERAGE(AG497:OFFSET(AG497, COUNTIF(G:G, $A497)-1, 0))</f>
        <v>0</v>
      </c>
    </row>
    <row r="498" spans="1:35" hidden="1">
      <c r="A498"/>
      <c r="D498"/>
      <c r="E498">
        <f>Table3[[#This Row],[Missed]]+Table3[[#This Row],[Scored]]</f>
        <v>0</v>
      </c>
      <c r="F498"/>
      <c r="G498"/>
      <c r="H498"/>
      <c r="I498">
        <f>Table3[[#This Row],[1pt - Missed]]+Table3[[#This Row],[1pt - Scored]]</f>
        <v>0</v>
      </c>
      <c r="J498"/>
      <c r="K498"/>
      <c r="L498">
        <f>Table3[[#This Row],[1pt - Missed]]+Table3[[#This Row],[1pt - Scored]]</f>
        <v>0</v>
      </c>
      <c r="M498"/>
      <c r="N498"/>
      <c r="O498">
        <f>Table3[[#This Row],[3pt - Missed]]+Table3[[#This Row],[3pt - Scored]]</f>
        <v>0</v>
      </c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>
        <f>Table3[[#This Row],[Goal targeted]]*Table3[[#This Row],[Scored]]*2+Table3[[#This Row],[1pt - Scored]]*1+Table3[[#This Row],[2pt - Scored]]*2+Table3[[#This Row],[3pt - Scored]]*3+Table3[[#This Row],[Scored2]]*10</f>
        <v>0</v>
      </c>
      <c r="AH498"/>
      <c r="AI498">
        <f ca="1">AVERAGE(AG498:OFFSET(AG498, COUNTIF(G:G, $A498)-1, 0))</f>
        <v>0</v>
      </c>
    </row>
    <row r="499" spans="1:35" hidden="1">
      <c r="A499"/>
      <c r="D499"/>
      <c r="E499">
        <f>Table3[[#This Row],[Missed]]+Table3[[#This Row],[Scored]]</f>
        <v>0</v>
      </c>
      <c r="F499"/>
      <c r="G499"/>
      <c r="H499"/>
      <c r="I499">
        <f>Table3[[#This Row],[1pt - Missed]]+Table3[[#This Row],[1pt - Scored]]</f>
        <v>0</v>
      </c>
      <c r="J499"/>
      <c r="K499"/>
      <c r="L499">
        <f>Table3[[#This Row],[1pt - Missed]]+Table3[[#This Row],[1pt - Scored]]</f>
        <v>0</v>
      </c>
      <c r="M499"/>
      <c r="N499"/>
      <c r="O499">
        <f>Table3[[#This Row],[3pt - Missed]]+Table3[[#This Row],[3pt - Scored]]</f>
        <v>0</v>
      </c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>
        <f>Table3[[#This Row],[Goal targeted]]*Table3[[#This Row],[Scored]]*2+Table3[[#This Row],[1pt - Scored]]*1+Table3[[#This Row],[2pt - Scored]]*2+Table3[[#This Row],[3pt - Scored]]*3+Table3[[#This Row],[Scored2]]*10</f>
        <v>0</v>
      </c>
      <c r="AH499"/>
      <c r="AI499">
        <f ca="1">AVERAGE(AG499:OFFSET(AG499, COUNTIF(G:G, $A499)-1, 0))</f>
        <v>0</v>
      </c>
    </row>
    <row r="500" spans="1:35" hidden="1">
      <c r="A500"/>
      <c r="D500"/>
      <c r="E500">
        <f>Table3[[#This Row],[Missed]]+Table3[[#This Row],[Scored]]</f>
        <v>0</v>
      </c>
      <c r="F500"/>
      <c r="G500"/>
      <c r="H500"/>
      <c r="I500">
        <f>Table3[[#This Row],[1pt - Missed]]+Table3[[#This Row],[1pt - Scored]]</f>
        <v>0</v>
      </c>
      <c r="J500"/>
      <c r="K500"/>
      <c r="L500">
        <f>Table3[[#This Row],[1pt - Missed]]+Table3[[#This Row],[1pt - Scored]]</f>
        <v>0</v>
      </c>
      <c r="M500"/>
      <c r="N500"/>
      <c r="O500">
        <f>Table3[[#This Row],[3pt - Missed]]+Table3[[#This Row],[3pt - Scored]]</f>
        <v>0</v>
      </c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>
        <f>Table3[[#This Row],[Goal targeted]]*Table3[[#This Row],[Scored]]*2+Table3[[#This Row],[1pt - Scored]]*1+Table3[[#This Row],[2pt - Scored]]*2+Table3[[#This Row],[3pt - Scored]]*3+Table3[[#This Row],[Scored2]]*10</f>
        <v>0</v>
      </c>
      <c r="AH500"/>
      <c r="AI500">
        <f ca="1">AVERAGE(AG500:OFFSET(AG500, COUNTIF(G:G, $A500)-1, 0))</f>
        <v>0</v>
      </c>
    </row>
    <row r="501" spans="1:35" hidden="1">
      <c r="A501"/>
      <c r="D501"/>
      <c r="E501">
        <f>Table3[[#This Row],[Missed]]+Table3[[#This Row],[Scored]]</f>
        <v>0</v>
      </c>
      <c r="F501"/>
      <c r="G501"/>
      <c r="H501"/>
      <c r="I501">
        <f>Table3[[#This Row],[1pt - Missed]]+Table3[[#This Row],[1pt - Scored]]</f>
        <v>0</v>
      </c>
      <c r="J501"/>
      <c r="K501"/>
      <c r="L501">
        <f>Table3[[#This Row],[1pt - Missed]]+Table3[[#This Row],[1pt - Scored]]</f>
        <v>0</v>
      </c>
      <c r="M501"/>
      <c r="N501"/>
      <c r="O501">
        <f>Table3[[#This Row],[3pt - Missed]]+Table3[[#This Row],[3pt - Scored]]</f>
        <v>0</v>
      </c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>
        <f>Table3[[#This Row],[Goal targeted]]*Table3[[#This Row],[Scored]]*2+Table3[[#This Row],[1pt - Scored]]*1+Table3[[#This Row],[2pt - Scored]]*2+Table3[[#This Row],[3pt - Scored]]*3+Table3[[#This Row],[Scored2]]*10</f>
        <v>0</v>
      </c>
      <c r="AH501"/>
      <c r="AI501">
        <f ca="1">AVERAGE(AG501:OFFSET(AG501, COUNTIF(G:G, $A501)-1, 0))</f>
        <v>0</v>
      </c>
    </row>
    <row r="502" spans="1:35" hidden="1">
      <c r="A502"/>
      <c r="D502"/>
      <c r="E502">
        <f>Table3[[#This Row],[Missed]]+Table3[[#This Row],[Scored]]</f>
        <v>0</v>
      </c>
      <c r="F502"/>
      <c r="G502"/>
      <c r="H502"/>
      <c r="I502">
        <f>Table3[[#This Row],[1pt - Missed]]+Table3[[#This Row],[1pt - Scored]]</f>
        <v>0</v>
      </c>
      <c r="J502"/>
      <c r="K502"/>
      <c r="L502">
        <f>Table3[[#This Row],[1pt - Missed]]+Table3[[#This Row],[1pt - Scored]]</f>
        <v>0</v>
      </c>
      <c r="M502"/>
      <c r="N502"/>
      <c r="O502">
        <f>Table3[[#This Row],[3pt - Missed]]+Table3[[#This Row],[3pt - Scored]]</f>
        <v>0</v>
      </c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>
        <f>Table3[[#This Row],[Goal targeted]]*Table3[[#This Row],[Scored]]*2+Table3[[#This Row],[1pt - Scored]]*1+Table3[[#This Row],[2pt - Scored]]*2+Table3[[#This Row],[3pt - Scored]]*3+Table3[[#This Row],[Scored2]]*10</f>
        <v>0</v>
      </c>
      <c r="AH502"/>
      <c r="AI502">
        <f ca="1">AVERAGE(AG502:OFFSET(AG502, COUNTIF(G:G, $A502)-1, 0))</f>
        <v>0</v>
      </c>
    </row>
    <row r="503" spans="1:35" hidden="1">
      <c r="A503"/>
      <c r="D503"/>
      <c r="E503">
        <f>Table3[[#This Row],[Missed]]+Table3[[#This Row],[Scored]]</f>
        <v>0</v>
      </c>
      <c r="F503"/>
      <c r="G503"/>
      <c r="H503"/>
      <c r="I503">
        <f>Table3[[#This Row],[1pt - Missed]]+Table3[[#This Row],[1pt - Scored]]</f>
        <v>0</v>
      </c>
      <c r="J503"/>
      <c r="K503"/>
      <c r="L503">
        <f>Table3[[#This Row],[1pt - Missed]]+Table3[[#This Row],[1pt - Scored]]</f>
        <v>0</v>
      </c>
      <c r="M503"/>
      <c r="N503"/>
      <c r="O503">
        <f>Table3[[#This Row],[3pt - Missed]]+Table3[[#This Row],[3pt - Scored]]</f>
        <v>0</v>
      </c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>
        <f>Table3[[#This Row],[Goal targeted]]*Table3[[#This Row],[Scored]]*2+Table3[[#This Row],[1pt - Scored]]*1+Table3[[#This Row],[2pt - Scored]]*2+Table3[[#This Row],[3pt - Scored]]*3+Table3[[#This Row],[Scored2]]*10</f>
        <v>0</v>
      </c>
      <c r="AH503"/>
      <c r="AI503">
        <f ca="1">AVERAGE(AG503:OFFSET(AG503, COUNTIF(G:G, $A503)-1, 0))</f>
        <v>0</v>
      </c>
    </row>
    <row r="504" spans="1:35" hidden="1">
      <c r="A504"/>
      <c r="D504"/>
      <c r="E504">
        <f>Table3[[#This Row],[Missed]]+Table3[[#This Row],[Scored]]</f>
        <v>0</v>
      </c>
      <c r="F504"/>
      <c r="G504"/>
      <c r="H504"/>
      <c r="I504">
        <f>Table3[[#This Row],[1pt - Missed]]+Table3[[#This Row],[1pt - Scored]]</f>
        <v>0</v>
      </c>
      <c r="J504"/>
      <c r="K504"/>
      <c r="L504">
        <f>Table3[[#This Row],[1pt - Missed]]+Table3[[#This Row],[1pt - Scored]]</f>
        <v>0</v>
      </c>
      <c r="M504"/>
      <c r="N504"/>
      <c r="O504">
        <f>Table3[[#This Row],[3pt - Missed]]+Table3[[#This Row],[3pt - Scored]]</f>
        <v>0</v>
      </c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>
        <f>Table3[[#This Row],[Goal targeted]]*Table3[[#This Row],[Scored]]*2+Table3[[#This Row],[1pt - Scored]]*1+Table3[[#This Row],[2pt - Scored]]*2+Table3[[#This Row],[3pt - Scored]]*3+Table3[[#This Row],[Scored2]]*10</f>
        <v>0</v>
      </c>
      <c r="AH504"/>
      <c r="AI504">
        <f ca="1">AVERAGE(AG504:OFFSET(AG504, COUNTIF(G:G, $A504)-1, 0))</f>
        <v>0</v>
      </c>
    </row>
    <row r="505" spans="1:35" hidden="1">
      <c r="A505"/>
      <c r="D505"/>
      <c r="E505">
        <f>Table3[[#This Row],[Missed]]+Table3[[#This Row],[Scored]]</f>
        <v>0</v>
      </c>
      <c r="F505"/>
      <c r="G505"/>
      <c r="H505"/>
      <c r="I505">
        <f>Table3[[#This Row],[1pt - Missed]]+Table3[[#This Row],[1pt - Scored]]</f>
        <v>0</v>
      </c>
      <c r="J505"/>
      <c r="K505"/>
      <c r="L505">
        <f>Table3[[#This Row],[1pt - Missed]]+Table3[[#This Row],[1pt - Scored]]</f>
        <v>0</v>
      </c>
      <c r="M505"/>
      <c r="N505"/>
      <c r="O505">
        <f>Table3[[#This Row],[3pt - Missed]]+Table3[[#This Row],[3pt - Scored]]</f>
        <v>0</v>
      </c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>
        <f>Table3[[#This Row],[Goal targeted]]*Table3[[#This Row],[Scored]]*2+Table3[[#This Row],[1pt - Scored]]*1+Table3[[#This Row],[2pt - Scored]]*2+Table3[[#This Row],[3pt - Scored]]*3+Table3[[#This Row],[Scored2]]*10</f>
        <v>0</v>
      </c>
      <c r="AH505"/>
      <c r="AI505">
        <f ca="1">AVERAGE(AG505:OFFSET(AG505, COUNTIF(G:G, $A505)-1, 0))</f>
        <v>0</v>
      </c>
    </row>
    <row r="506" spans="1:35" hidden="1">
      <c r="A506"/>
      <c r="D506"/>
      <c r="E506">
        <f>Table3[[#This Row],[Missed]]+Table3[[#This Row],[Scored]]</f>
        <v>0</v>
      </c>
      <c r="F506"/>
      <c r="G506"/>
      <c r="H506"/>
      <c r="I506">
        <f>Table3[[#This Row],[1pt - Missed]]+Table3[[#This Row],[1pt - Scored]]</f>
        <v>0</v>
      </c>
      <c r="J506"/>
      <c r="K506"/>
      <c r="L506">
        <f>Table3[[#This Row],[1pt - Missed]]+Table3[[#This Row],[1pt - Scored]]</f>
        <v>0</v>
      </c>
      <c r="M506"/>
      <c r="N506"/>
      <c r="O506">
        <f>Table3[[#This Row],[3pt - Missed]]+Table3[[#This Row],[3pt - Scored]]</f>
        <v>0</v>
      </c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>
        <f>Table3[[#This Row],[Goal targeted]]*Table3[[#This Row],[Scored]]*2+Table3[[#This Row],[1pt - Scored]]*1+Table3[[#This Row],[2pt - Scored]]*2+Table3[[#This Row],[3pt - Scored]]*3+Table3[[#This Row],[Scored2]]*10</f>
        <v>0</v>
      </c>
      <c r="AH506"/>
      <c r="AI506">
        <f ca="1">AVERAGE(AG506:OFFSET(AG506, COUNTIF(G:G, $A506)-1, 0))</f>
        <v>0</v>
      </c>
    </row>
    <row r="507" spans="1:35" hidden="1">
      <c r="A507"/>
      <c r="D507"/>
      <c r="E507">
        <f>Table3[[#This Row],[Missed]]+Table3[[#This Row],[Scored]]</f>
        <v>0</v>
      </c>
      <c r="F507"/>
      <c r="G507"/>
      <c r="H507"/>
      <c r="I507">
        <f>Table3[[#This Row],[1pt - Missed]]+Table3[[#This Row],[1pt - Scored]]</f>
        <v>0</v>
      </c>
      <c r="J507"/>
      <c r="K507"/>
      <c r="L507">
        <f>Table3[[#This Row],[1pt - Missed]]+Table3[[#This Row],[1pt - Scored]]</f>
        <v>0</v>
      </c>
      <c r="M507"/>
      <c r="N507"/>
      <c r="O507">
        <f>Table3[[#This Row],[3pt - Missed]]+Table3[[#This Row],[3pt - Scored]]</f>
        <v>0</v>
      </c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>
        <f>Table3[[#This Row],[Goal targeted]]*Table3[[#This Row],[Scored]]*2+Table3[[#This Row],[1pt - Scored]]*1+Table3[[#This Row],[2pt - Scored]]*2+Table3[[#This Row],[3pt - Scored]]*3+Table3[[#This Row],[Scored2]]*10</f>
        <v>0</v>
      </c>
      <c r="AH507"/>
      <c r="AI507">
        <f ca="1">AVERAGE(AG507:OFFSET(AG507, COUNTIF(G:G, $A507)-1, 0))</f>
        <v>0</v>
      </c>
    </row>
    <row r="508" spans="1:35" hidden="1">
      <c r="A508"/>
      <c r="D508"/>
      <c r="E508">
        <f>Table3[[#This Row],[Missed]]+Table3[[#This Row],[Scored]]</f>
        <v>0</v>
      </c>
      <c r="F508"/>
      <c r="G508"/>
      <c r="H508"/>
      <c r="I508">
        <f>Table3[[#This Row],[1pt - Missed]]+Table3[[#This Row],[1pt - Scored]]</f>
        <v>0</v>
      </c>
      <c r="J508"/>
      <c r="K508"/>
      <c r="L508">
        <f>Table3[[#This Row],[1pt - Missed]]+Table3[[#This Row],[1pt - Scored]]</f>
        <v>0</v>
      </c>
      <c r="M508"/>
      <c r="N508"/>
      <c r="O508">
        <f>Table3[[#This Row],[3pt - Missed]]+Table3[[#This Row],[3pt - Scored]]</f>
        <v>0</v>
      </c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>
        <f>Table3[[#This Row],[Goal targeted]]*Table3[[#This Row],[Scored]]*2+Table3[[#This Row],[1pt - Scored]]*1+Table3[[#This Row],[2pt - Scored]]*2+Table3[[#This Row],[3pt - Scored]]*3+Table3[[#This Row],[Scored2]]*10</f>
        <v>0</v>
      </c>
      <c r="AH508"/>
      <c r="AI508">
        <f ca="1">AVERAGE(AG508:OFFSET(AG508, COUNTIF(G:G, $A508)-1, 0))</f>
        <v>0</v>
      </c>
    </row>
    <row r="509" spans="1:35" hidden="1">
      <c r="A509"/>
      <c r="D509"/>
      <c r="E509">
        <f>Table3[[#This Row],[Missed]]+Table3[[#This Row],[Scored]]</f>
        <v>0</v>
      </c>
      <c r="F509"/>
      <c r="G509"/>
      <c r="H509"/>
      <c r="I509">
        <f>Table3[[#This Row],[1pt - Missed]]+Table3[[#This Row],[1pt - Scored]]</f>
        <v>0</v>
      </c>
      <c r="J509"/>
      <c r="K509"/>
      <c r="L509">
        <f>Table3[[#This Row],[1pt - Missed]]+Table3[[#This Row],[1pt - Scored]]</f>
        <v>0</v>
      </c>
      <c r="M509"/>
      <c r="N509"/>
      <c r="O509">
        <f>Table3[[#This Row],[3pt - Missed]]+Table3[[#This Row],[3pt - Scored]]</f>
        <v>0</v>
      </c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>
        <f>Table3[[#This Row],[Goal targeted]]*Table3[[#This Row],[Scored]]*2+Table3[[#This Row],[1pt - Scored]]*1+Table3[[#This Row],[2pt - Scored]]*2+Table3[[#This Row],[3pt - Scored]]*3+Table3[[#This Row],[Scored2]]*10</f>
        <v>0</v>
      </c>
      <c r="AH509"/>
      <c r="AI509">
        <f ca="1">AVERAGE(AG509:OFFSET(AG509, COUNTIF(G:G, $A509)-1, 0))</f>
        <v>0</v>
      </c>
    </row>
    <row r="510" spans="1:35" hidden="1">
      <c r="A510"/>
      <c r="D510"/>
      <c r="E510">
        <f>Table3[[#This Row],[Missed]]+Table3[[#This Row],[Scored]]</f>
        <v>0</v>
      </c>
      <c r="F510"/>
      <c r="G510"/>
      <c r="H510"/>
      <c r="I510">
        <f>Table3[[#This Row],[1pt - Missed]]+Table3[[#This Row],[1pt - Scored]]</f>
        <v>0</v>
      </c>
      <c r="J510"/>
      <c r="K510"/>
      <c r="L510">
        <f>Table3[[#This Row],[1pt - Missed]]+Table3[[#This Row],[1pt - Scored]]</f>
        <v>0</v>
      </c>
      <c r="M510"/>
      <c r="N510"/>
      <c r="O510">
        <f>Table3[[#This Row],[3pt - Missed]]+Table3[[#This Row],[3pt - Scored]]</f>
        <v>0</v>
      </c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>
        <f>Table3[[#This Row],[Goal targeted]]*Table3[[#This Row],[Scored]]*2+Table3[[#This Row],[1pt - Scored]]*1+Table3[[#This Row],[2pt - Scored]]*2+Table3[[#This Row],[3pt - Scored]]*3+Table3[[#This Row],[Scored2]]*10</f>
        <v>0</v>
      </c>
      <c r="AH510"/>
      <c r="AI510">
        <f ca="1">AVERAGE(AG510:OFFSET(AG510, COUNTIF(G:G, $A510)-1, 0))</f>
        <v>0</v>
      </c>
    </row>
    <row r="511" spans="1:35" hidden="1">
      <c r="A511"/>
      <c r="D511"/>
      <c r="E511">
        <f>Table3[[#This Row],[Missed]]+Table3[[#This Row],[Scored]]</f>
        <v>0</v>
      </c>
      <c r="F511"/>
      <c r="G511"/>
      <c r="H511"/>
      <c r="I511">
        <f>Table3[[#This Row],[1pt - Missed]]+Table3[[#This Row],[1pt - Scored]]</f>
        <v>0</v>
      </c>
      <c r="J511"/>
      <c r="K511"/>
      <c r="L511">
        <f>Table3[[#This Row],[1pt - Missed]]+Table3[[#This Row],[1pt - Scored]]</f>
        <v>0</v>
      </c>
      <c r="M511"/>
      <c r="N511"/>
      <c r="O511">
        <f>Table3[[#This Row],[3pt - Missed]]+Table3[[#This Row],[3pt - Scored]]</f>
        <v>0</v>
      </c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>
        <f>Table3[[#This Row],[Goal targeted]]*Table3[[#This Row],[Scored]]*2+Table3[[#This Row],[1pt - Scored]]*1+Table3[[#This Row],[2pt - Scored]]*2+Table3[[#This Row],[3pt - Scored]]*3+Table3[[#This Row],[Scored2]]*10</f>
        <v>0</v>
      </c>
      <c r="AH511"/>
      <c r="AI511">
        <f ca="1">AVERAGE(AG511:OFFSET(AG511, COUNTIF(G:G, $A511)-1, 0))</f>
        <v>0</v>
      </c>
    </row>
    <row r="512" spans="1:35" hidden="1">
      <c r="A512"/>
      <c r="D512"/>
      <c r="E512">
        <f>Table3[[#This Row],[Missed]]+Table3[[#This Row],[Scored]]</f>
        <v>0</v>
      </c>
      <c r="F512"/>
      <c r="G512"/>
      <c r="H512"/>
      <c r="I512">
        <f>Table3[[#This Row],[1pt - Missed]]+Table3[[#This Row],[1pt - Scored]]</f>
        <v>0</v>
      </c>
      <c r="J512"/>
      <c r="K512"/>
      <c r="L512">
        <f>Table3[[#This Row],[1pt - Missed]]+Table3[[#This Row],[1pt - Scored]]</f>
        <v>0</v>
      </c>
      <c r="M512"/>
      <c r="N512"/>
      <c r="O512">
        <f>Table3[[#This Row],[3pt - Missed]]+Table3[[#This Row],[3pt - Scored]]</f>
        <v>0</v>
      </c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>
        <f>Table3[[#This Row],[Goal targeted]]*Table3[[#This Row],[Scored]]*2+Table3[[#This Row],[1pt - Scored]]*1+Table3[[#This Row],[2pt - Scored]]*2+Table3[[#This Row],[3pt - Scored]]*3+Table3[[#This Row],[Scored2]]*10</f>
        <v>0</v>
      </c>
      <c r="AH512"/>
      <c r="AI512">
        <f ca="1">AVERAGE(AG512:OFFSET(AG512, COUNTIF(G:G, $A512)-1, 0))</f>
        <v>0</v>
      </c>
    </row>
    <row r="513" spans="1:35" hidden="1">
      <c r="A513"/>
      <c r="D513"/>
      <c r="E513">
        <f>Table3[[#This Row],[Missed]]+Table3[[#This Row],[Scored]]</f>
        <v>0</v>
      </c>
      <c r="F513"/>
      <c r="G513"/>
      <c r="H513"/>
      <c r="I513">
        <f>Table3[[#This Row],[1pt - Missed]]+Table3[[#This Row],[1pt - Scored]]</f>
        <v>0</v>
      </c>
      <c r="J513"/>
      <c r="K513"/>
      <c r="L513">
        <f>Table3[[#This Row],[1pt - Missed]]+Table3[[#This Row],[1pt - Scored]]</f>
        <v>0</v>
      </c>
      <c r="M513"/>
      <c r="N513"/>
      <c r="O513">
        <f>Table3[[#This Row],[3pt - Missed]]+Table3[[#This Row],[3pt - Scored]]</f>
        <v>0</v>
      </c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>
        <f>Table3[[#This Row],[Goal targeted]]*Table3[[#This Row],[Scored]]*2+Table3[[#This Row],[1pt - Scored]]*1+Table3[[#This Row],[2pt - Scored]]*2+Table3[[#This Row],[3pt - Scored]]*3+Table3[[#This Row],[Scored2]]*10</f>
        <v>0</v>
      </c>
      <c r="AH513"/>
      <c r="AI513">
        <f ca="1">AVERAGE(AG513:OFFSET(AG513, COUNTIF(G:G, $A513)-1, 0))</f>
        <v>0</v>
      </c>
    </row>
    <row r="514" spans="1:35" hidden="1">
      <c r="A514"/>
      <c r="D514"/>
      <c r="E514">
        <f>Table3[[#This Row],[Missed]]+Table3[[#This Row],[Scored]]</f>
        <v>0</v>
      </c>
      <c r="F514"/>
      <c r="G514"/>
      <c r="H514"/>
      <c r="I514">
        <f>Table3[[#This Row],[1pt - Missed]]+Table3[[#This Row],[1pt - Scored]]</f>
        <v>0</v>
      </c>
      <c r="J514"/>
      <c r="K514"/>
      <c r="L514">
        <f>Table3[[#This Row],[1pt - Missed]]+Table3[[#This Row],[1pt - Scored]]</f>
        <v>0</v>
      </c>
      <c r="M514"/>
      <c r="N514"/>
      <c r="O514">
        <f>Table3[[#This Row],[3pt - Missed]]+Table3[[#This Row],[3pt - Scored]]</f>
        <v>0</v>
      </c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>
        <f>Table3[[#This Row],[Goal targeted]]*Table3[[#This Row],[Scored]]*2+Table3[[#This Row],[1pt - Scored]]*1+Table3[[#This Row],[2pt - Scored]]*2+Table3[[#This Row],[3pt - Scored]]*3+Table3[[#This Row],[Scored2]]*10</f>
        <v>0</v>
      </c>
      <c r="AH514"/>
      <c r="AI514">
        <f ca="1">AVERAGE(AG514:OFFSET(AG514, COUNTIF(G:G, $A514)-1, 0))</f>
        <v>0</v>
      </c>
    </row>
    <row r="515" spans="1:35" hidden="1">
      <c r="A515"/>
      <c r="D515"/>
      <c r="E515">
        <f>Table3[[#This Row],[Missed]]+Table3[[#This Row],[Scored]]</f>
        <v>0</v>
      </c>
      <c r="F515"/>
      <c r="G515"/>
      <c r="H515"/>
      <c r="I515">
        <f>Table3[[#This Row],[1pt - Missed]]+Table3[[#This Row],[1pt - Scored]]</f>
        <v>0</v>
      </c>
      <c r="J515"/>
      <c r="K515"/>
      <c r="L515">
        <f>Table3[[#This Row],[1pt - Missed]]+Table3[[#This Row],[1pt - Scored]]</f>
        <v>0</v>
      </c>
      <c r="M515"/>
      <c r="N515"/>
      <c r="O515">
        <f>Table3[[#This Row],[3pt - Missed]]+Table3[[#This Row],[3pt - Scored]]</f>
        <v>0</v>
      </c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>
        <f>Table3[[#This Row],[Goal targeted]]*Table3[[#This Row],[Scored]]*2+Table3[[#This Row],[1pt - Scored]]*1+Table3[[#This Row],[2pt - Scored]]*2+Table3[[#This Row],[3pt - Scored]]*3+Table3[[#This Row],[Scored2]]*10</f>
        <v>0</v>
      </c>
      <c r="AH515"/>
      <c r="AI515">
        <f ca="1">AVERAGE(AG515:OFFSET(AG515, COUNTIF(G:G, $A515)-1, 0))</f>
        <v>0</v>
      </c>
    </row>
    <row r="516" spans="1:35" hidden="1">
      <c r="A516"/>
      <c r="D516"/>
      <c r="E516">
        <f>Table3[[#This Row],[Missed]]+Table3[[#This Row],[Scored]]</f>
        <v>0</v>
      </c>
      <c r="F516"/>
      <c r="G516"/>
      <c r="H516"/>
      <c r="I516">
        <f>Table3[[#This Row],[1pt - Missed]]+Table3[[#This Row],[1pt - Scored]]</f>
        <v>0</v>
      </c>
      <c r="J516"/>
      <c r="K516"/>
      <c r="L516">
        <f>Table3[[#This Row],[1pt - Missed]]+Table3[[#This Row],[1pt - Scored]]</f>
        <v>0</v>
      </c>
      <c r="M516"/>
      <c r="N516"/>
      <c r="O516">
        <f>Table3[[#This Row],[3pt - Missed]]+Table3[[#This Row],[3pt - Scored]]</f>
        <v>0</v>
      </c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>
        <f>Table3[[#This Row],[Goal targeted]]*Table3[[#This Row],[Scored]]*2+Table3[[#This Row],[1pt - Scored]]*1+Table3[[#This Row],[2pt - Scored]]*2+Table3[[#This Row],[3pt - Scored]]*3+Table3[[#This Row],[Scored2]]*10</f>
        <v>0</v>
      </c>
      <c r="AH516"/>
      <c r="AI516">
        <f ca="1">AVERAGE(AG516:OFFSET(AG516, COUNTIF(G:G, $A516)-1, 0))</f>
        <v>0</v>
      </c>
    </row>
    <row r="517" spans="1:35" hidden="1">
      <c r="A517"/>
      <c r="D517"/>
      <c r="E517">
        <f>Table3[[#This Row],[Missed]]+Table3[[#This Row],[Scored]]</f>
        <v>0</v>
      </c>
      <c r="F517"/>
      <c r="G517"/>
      <c r="H517"/>
      <c r="I517">
        <f>Table3[[#This Row],[1pt - Missed]]+Table3[[#This Row],[1pt - Scored]]</f>
        <v>0</v>
      </c>
      <c r="J517"/>
      <c r="K517"/>
      <c r="L517">
        <f>Table3[[#This Row],[1pt - Missed]]+Table3[[#This Row],[1pt - Scored]]</f>
        <v>0</v>
      </c>
      <c r="M517"/>
      <c r="N517"/>
      <c r="O517">
        <f>Table3[[#This Row],[3pt - Missed]]+Table3[[#This Row],[3pt - Scored]]</f>
        <v>0</v>
      </c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>
        <f>Table3[[#This Row],[Goal targeted]]*Table3[[#This Row],[Scored]]*2+Table3[[#This Row],[1pt - Scored]]*1+Table3[[#This Row],[2pt - Scored]]*2+Table3[[#This Row],[3pt - Scored]]*3+Table3[[#This Row],[Scored2]]*10</f>
        <v>0</v>
      </c>
      <c r="AH517"/>
      <c r="AI517">
        <f ca="1">AVERAGE(AG517:OFFSET(AG517, COUNTIF(G:G, $A517)-1, 0))</f>
        <v>0</v>
      </c>
    </row>
    <row r="518" spans="1:35" hidden="1">
      <c r="A518"/>
      <c r="D518"/>
      <c r="E518">
        <f>Table3[[#This Row],[Missed]]+Table3[[#This Row],[Scored]]</f>
        <v>0</v>
      </c>
      <c r="F518"/>
      <c r="G518"/>
      <c r="H518"/>
      <c r="I518">
        <f>Table3[[#This Row],[1pt - Missed]]+Table3[[#This Row],[1pt - Scored]]</f>
        <v>0</v>
      </c>
      <c r="J518"/>
      <c r="K518"/>
      <c r="L518">
        <f>Table3[[#This Row],[1pt - Missed]]+Table3[[#This Row],[1pt - Scored]]</f>
        <v>0</v>
      </c>
      <c r="M518"/>
      <c r="N518"/>
      <c r="O518">
        <f>Table3[[#This Row],[3pt - Missed]]+Table3[[#This Row],[3pt - Scored]]</f>
        <v>0</v>
      </c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>
        <f>Table3[[#This Row],[Goal targeted]]*Table3[[#This Row],[Scored]]*2+Table3[[#This Row],[1pt - Scored]]*1+Table3[[#This Row],[2pt - Scored]]*2+Table3[[#This Row],[3pt - Scored]]*3+Table3[[#This Row],[Scored2]]*10</f>
        <v>0</v>
      </c>
      <c r="AH518"/>
      <c r="AI518">
        <f ca="1">AVERAGE(AG518:OFFSET(AG518, COUNTIF(G:G, $A518)-1, 0))</f>
        <v>0</v>
      </c>
    </row>
    <row r="519" spans="1:35" hidden="1">
      <c r="A519"/>
      <c r="D519"/>
      <c r="E519">
        <f>Table3[[#This Row],[Missed]]+Table3[[#This Row],[Scored]]</f>
        <v>0</v>
      </c>
      <c r="F519"/>
      <c r="G519"/>
      <c r="H519"/>
      <c r="I519">
        <f>Table3[[#This Row],[1pt - Missed]]+Table3[[#This Row],[1pt - Scored]]</f>
        <v>0</v>
      </c>
      <c r="J519"/>
      <c r="K519"/>
      <c r="L519">
        <f>Table3[[#This Row],[1pt - Missed]]+Table3[[#This Row],[1pt - Scored]]</f>
        <v>0</v>
      </c>
      <c r="M519"/>
      <c r="N519"/>
      <c r="O519">
        <f>Table3[[#This Row],[3pt - Missed]]+Table3[[#This Row],[3pt - Scored]]</f>
        <v>0</v>
      </c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>
        <f>Table3[[#This Row],[Goal targeted]]*Table3[[#This Row],[Scored]]*2+Table3[[#This Row],[1pt - Scored]]*1+Table3[[#This Row],[2pt - Scored]]*2+Table3[[#This Row],[3pt - Scored]]*3+Table3[[#This Row],[Scored2]]*10</f>
        <v>0</v>
      </c>
      <c r="AH519"/>
      <c r="AI519">
        <f ca="1">AVERAGE(AG519:OFFSET(AG519, COUNTIF(G:G, $A519)-1, 0))</f>
        <v>0</v>
      </c>
    </row>
    <row r="520" spans="1:35" hidden="1">
      <c r="A520"/>
      <c r="D520"/>
      <c r="E520">
        <f>Table3[[#This Row],[Missed]]+Table3[[#This Row],[Scored]]</f>
        <v>0</v>
      </c>
      <c r="F520"/>
      <c r="G520"/>
      <c r="H520"/>
      <c r="I520">
        <f>Table3[[#This Row],[1pt - Missed]]+Table3[[#This Row],[1pt - Scored]]</f>
        <v>0</v>
      </c>
      <c r="J520"/>
      <c r="K520"/>
      <c r="L520">
        <f>Table3[[#This Row],[1pt - Missed]]+Table3[[#This Row],[1pt - Scored]]</f>
        <v>0</v>
      </c>
      <c r="M520"/>
      <c r="N520"/>
      <c r="O520">
        <f>Table3[[#This Row],[3pt - Missed]]+Table3[[#This Row],[3pt - Scored]]</f>
        <v>0</v>
      </c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>
        <f>Table3[[#This Row],[Goal targeted]]*Table3[[#This Row],[Scored]]*2+Table3[[#This Row],[1pt - Scored]]*1+Table3[[#This Row],[2pt - Scored]]*2+Table3[[#This Row],[3pt - Scored]]*3+Table3[[#This Row],[Scored2]]*10</f>
        <v>0</v>
      </c>
      <c r="AH520"/>
      <c r="AI520">
        <f ca="1">AVERAGE(AG520:OFFSET(AG520, COUNTIF(G:G, $A520)-1, 0))</f>
        <v>0</v>
      </c>
    </row>
    <row r="521" spans="1:35" hidden="1">
      <c r="A521"/>
      <c r="D521"/>
      <c r="E521">
        <f>Table3[[#This Row],[Missed]]+Table3[[#This Row],[Scored]]</f>
        <v>0</v>
      </c>
      <c r="F521"/>
      <c r="G521"/>
      <c r="H521"/>
      <c r="I521">
        <f>Table3[[#This Row],[1pt - Missed]]+Table3[[#This Row],[1pt - Scored]]</f>
        <v>0</v>
      </c>
      <c r="J521"/>
      <c r="K521"/>
      <c r="L521">
        <f>Table3[[#This Row],[1pt - Missed]]+Table3[[#This Row],[1pt - Scored]]</f>
        <v>0</v>
      </c>
      <c r="M521"/>
      <c r="N521"/>
      <c r="O521">
        <f>Table3[[#This Row],[3pt - Missed]]+Table3[[#This Row],[3pt - Scored]]</f>
        <v>0</v>
      </c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>
        <f>Table3[[#This Row],[Goal targeted]]*Table3[[#This Row],[Scored]]*2+Table3[[#This Row],[1pt - Scored]]*1+Table3[[#This Row],[2pt - Scored]]*2+Table3[[#This Row],[3pt - Scored]]*3+Table3[[#This Row],[Scored2]]*10</f>
        <v>0</v>
      </c>
      <c r="AH521"/>
      <c r="AI521">
        <f ca="1">AVERAGE(AG521:OFFSET(AG521, COUNTIF(G:G, $A521)-1, 0))</f>
        <v>0</v>
      </c>
    </row>
    <row r="522" spans="1:35" hidden="1">
      <c r="A522"/>
      <c r="D522"/>
      <c r="E522">
        <f>Table3[[#This Row],[Missed]]+Table3[[#This Row],[Scored]]</f>
        <v>0</v>
      </c>
      <c r="F522"/>
      <c r="G522"/>
      <c r="H522"/>
      <c r="I522">
        <f>Table3[[#This Row],[1pt - Missed]]+Table3[[#This Row],[1pt - Scored]]</f>
        <v>0</v>
      </c>
      <c r="J522"/>
      <c r="K522"/>
      <c r="L522">
        <f>Table3[[#This Row],[1pt - Missed]]+Table3[[#This Row],[1pt - Scored]]</f>
        <v>0</v>
      </c>
      <c r="M522"/>
      <c r="N522"/>
      <c r="O522">
        <f>Table3[[#This Row],[3pt - Missed]]+Table3[[#This Row],[3pt - Scored]]</f>
        <v>0</v>
      </c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>
        <f>Table3[[#This Row],[Goal targeted]]*Table3[[#This Row],[Scored]]*2+Table3[[#This Row],[1pt - Scored]]*1+Table3[[#This Row],[2pt - Scored]]*2+Table3[[#This Row],[3pt - Scored]]*3+Table3[[#This Row],[Scored2]]*10</f>
        <v>0</v>
      </c>
      <c r="AH522"/>
      <c r="AI522">
        <f ca="1">AVERAGE(AG522:OFFSET(AG522, COUNTIF(G:G, $A522)-1, 0))</f>
        <v>0</v>
      </c>
    </row>
    <row r="523" spans="1:35" hidden="1">
      <c r="A523"/>
      <c r="D523"/>
      <c r="E523">
        <f>Table3[[#This Row],[Missed]]+Table3[[#This Row],[Scored]]</f>
        <v>0</v>
      </c>
      <c r="F523"/>
      <c r="G523"/>
      <c r="H523"/>
      <c r="I523">
        <f>Table3[[#This Row],[1pt - Missed]]+Table3[[#This Row],[1pt - Scored]]</f>
        <v>0</v>
      </c>
      <c r="J523"/>
      <c r="K523"/>
      <c r="L523">
        <f>Table3[[#This Row],[1pt - Missed]]+Table3[[#This Row],[1pt - Scored]]</f>
        <v>0</v>
      </c>
      <c r="M523"/>
      <c r="N523"/>
      <c r="O523">
        <f>Table3[[#This Row],[3pt - Missed]]+Table3[[#This Row],[3pt - Scored]]</f>
        <v>0</v>
      </c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>
        <f>Table3[[#This Row],[Goal targeted]]*Table3[[#This Row],[Scored]]*2+Table3[[#This Row],[1pt - Scored]]*1+Table3[[#This Row],[2pt - Scored]]*2+Table3[[#This Row],[3pt - Scored]]*3+Table3[[#This Row],[Scored2]]*10</f>
        <v>0</v>
      </c>
      <c r="AH523"/>
      <c r="AI523">
        <f ca="1">AVERAGE(AG523:OFFSET(AG523, COUNTIF(G:G, $A523)-1, 0))</f>
        <v>0</v>
      </c>
    </row>
    <row r="524" spans="1:35" hidden="1">
      <c r="A524"/>
      <c r="D524"/>
      <c r="E524">
        <f>Table3[[#This Row],[Missed]]+Table3[[#This Row],[Scored]]</f>
        <v>0</v>
      </c>
      <c r="F524"/>
      <c r="G524"/>
      <c r="H524"/>
      <c r="I524">
        <f>Table3[[#This Row],[1pt - Missed]]+Table3[[#This Row],[1pt - Scored]]</f>
        <v>0</v>
      </c>
      <c r="J524"/>
      <c r="K524"/>
      <c r="L524">
        <f>Table3[[#This Row],[1pt - Missed]]+Table3[[#This Row],[1pt - Scored]]</f>
        <v>0</v>
      </c>
      <c r="M524"/>
      <c r="N524"/>
      <c r="O524">
        <f>Table3[[#This Row],[3pt - Missed]]+Table3[[#This Row],[3pt - Scored]]</f>
        <v>0</v>
      </c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>
        <f>Table3[[#This Row],[Goal targeted]]*Table3[[#This Row],[Scored]]*2+Table3[[#This Row],[1pt - Scored]]*1+Table3[[#This Row],[2pt - Scored]]*2+Table3[[#This Row],[3pt - Scored]]*3+Table3[[#This Row],[Scored2]]*10</f>
        <v>0</v>
      </c>
      <c r="AH524"/>
      <c r="AI524">
        <f ca="1">AVERAGE(AG524:OFFSET(AG524, COUNTIF(G:G, $A524)-1, 0))</f>
        <v>0</v>
      </c>
    </row>
    <row r="525" spans="1:35" hidden="1">
      <c r="A525"/>
      <c r="D525"/>
      <c r="E525">
        <f>Table3[[#This Row],[Missed]]+Table3[[#This Row],[Scored]]</f>
        <v>0</v>
      </c>
      <c r="F525"/>
      <c r="G525"/>
      <c r="H525"/>
      <c r="I525">
        <f>Table3[[#This Row],[1pt - Missed]]+Table3[[#This Row],[1pt - Scored]]</f>
        <v>0</v>
      </c>
      <c r="J525"/>
      <c r="K525"/>
      <c r="L525">
        <f>Table3[[#This Row],[1pt - Missed]]+Table3[[#This Row],[1pt - Scored]]</f>
        <v>0</v>
      </c>
      <c r="M525"/>
      <c r="N525"/>
      <c r="O525">
        <f>Table3[[#This Row],[3pt - Missed]]+Table3[[#This Row],[3pt - Scored]]</f>
        <v>0</v>
      </c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>
        <f>Table3[[#This Row],[Goal targeted]]*Table3[[#This Row],[Scored]]*2+Table3[[#This Row],[1pt - Scored]]*1+Table3[[#This Row],[2pt - Scored]]*2+Table3[[#This Row],[3pt - Scored]]*3+Table3[[#This Row],[Scored2]]*10</f>
        <v>0</v>
      </c>
      <c r="AH525"/>
      <c r="AI525">
        <f ca="1">AVERAGE(AG525:OFFSET(AG525, COUNTIF(G:G, $A525)-1, 0))</f>
        <v>0</v>
      </c>
    </row>
    <row r="526" spans="1:35" hidden="1">
      <c r="A526"/>
      <c r="D526"/>
      <c r="E526">
        <f>Table3[[#This Row],[Missed]]+Table3[[#This Row],[Scored]]</f>
        <v>0</v>
      </c>
      <c r="F526"/>
      <c r="G526"/>
      <c r="H526"/>
      <c r="I526">
        <f>Table3[[#This Row],[1pt - Missed]]+Table3[[#This Row],[1pt - Scored]]</f>
        <v>0</v>
      </c>
      <c r="J526"/>
      <c r="K526"/>
      <c r="L526">
        <f>Table3[[#This Row],[1pt - Missed]]+Table3[[#This Row],[1pt - Scored]]</f>
        <v>0</v>
      </c>
      <c r="M526"/>
      <c r="N526"/>
      <c r="O526">
        <f>Table3[[#This Row],[3pt - Missed]]+Table3[[#This Row],[3pt - Scored]]</f>
        <v>0</v>
      </c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>
        <f>Table3[[#This Row],[Goal targeted]]*Table3[[#This Row],[Scored]]*2+Table3[[#This Row],[1pt - Scored]]*1+Table3[[#This Row],[2pt - Scored]]*2+Table3[[#This Row],[3pt - Scored]]*3+Table3[[#This Row],[Scored2]]*10</f>
        <v>0</v>
      </c>
      <c r="AH526"/>
      <c r="AI526">
        <f ca="1">AVERAGE(AG526:OFFSET(AG526, COUNTIF(G:G, $A526)-1, 0))</f>
        <v>0</v>
      </c>
    </row>
    <row r="527" spans="1:35" hidden="1">
      <c r="A527"/>
      <c r="D527"/>
      <c r="E527">
        <f>Table3[[#This Row],[Missed]]+Table3[[#This Row],[Scored]]</f>
        <v>0</v>
      </c>
      <c r="F527"/>
      <c r="G527"/>
      <c r="H527"/>
      <c r="I527">
        <f>Table3[[#This Row],[1pt - Missed]]+Table3[[#This Row],[1pt - Scored]]</f>
        <v>0</v>
      </c>
      <c r="J527"/>
      <c r="K527"/>
      <c r="L527">
        <f>Table3[[#This Row],[1pt - Missed]]+Table3[[#This Row],[1pt - Scored]]</f>
        <v>0</v>
      </c>
      <c r="M527"/>
      <c r="N527"/>
      <c r="O527">
        <f>Table3[[#This Row],[3pt - Missed]]+Table3[[#This Row],[3pt - Scored]]</f>
        <v>0</v>
      </c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>
        <f>Table3[[#This Row],[Goal targeted]]*Table3[[#This Row],[Scored]]*2+Table3[[#This Row],[1pt - Scored]]*1+Table3[[#This Row],[2pt - Scored]]*2+Table3[[#This Row],[3pt - Scored]]*3+Table3[[#This Row],[Scored2]]*10</f>
        <v>0</v>
      </c>
      <c r="AH527"/>
      <c r="AI527">
        <f ca="1">AVERAGE(AG527:OFFSET(AG527, COUNTIF(G:G, $A527)-1, 0))</f>
        <v>0</v>
      </c>
    </row>
    <row r="528" spans="1:35" hidden="1">
      <c r="A528"/>
      <c r="D528"/>
      <c r="E528">
        <f>Table3[[#This Row],[Missed]]+Table3[[#This Row],[Scored]]</f>
        <v>0</v>
      </c>
      <c r="F528"/>
      <c r="G528"/>
      <c r="H528"/>
      <c r="I528">
        <f>Table3[[#This Row],[1pt - Missed]]+Table3[[#This Row],[1pt - Scored]]</f>
        <v>0</v>
      </c>
      <c r="J528"/>
      <c r="K528"/>
      <c r="L528">
        <f>Table3[[#This Row],[1pt - Missed]]+Table3[[#This Row],[1pt - Scored]]</f>
        <v>0</v>
      </c>
      <c r="M528"/>
      <c r="N528"/>
      <c r="O528">
        <f>Table3[[#This Row],[3pt - Missed]]+Table3[[#This Row],[3pt - Scored]]</f>
        <v>0</v>
      </c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>
        <f>Table3[[#This Row],[Goal targeted]]*Table3[[#This Row],[Scored]]*2+Table3[[#This Row],[1pt - Scored]]*1+Table3[[#This Row],[2pt - Scored]]*2+Table3[[#This Row],[3pt - Scored]]*3+Table3[[#This Row],[Scored2]]*10</f>
        <v>0</v>
      </c>
      <c r="AH528"/>
      <c r="AI528">
        <f ca="1">AVERAGE(AG528:OFFSET(AG528, COUNTIF(G:G, $A528)-1, 0))</f>
        <v>0</v>
      </c>
    </row>
    <row r="529" spans="1:35" hidden="1">
      <c r="A529"/>
      <c r="D529"/>
      <c r="E529">
        <f>Table3[[#This Row],[Missed]]+Table3[[#This Row],[Scored]]</f>
        <v>0</v>
      </c>
      <c r="F529"/>
      <c r="G529"/>
      <c r="H529"/>
      <c r="I529">
        <f>Table3[[#This Row],[1pt - Missed]]+Table3[[#This Row],[1pt - Scored]]</f>
        <v>0</v>
      </c>
      <c r="J529"/>
      <c r="K529"/>
      <c r="L529">
        <f>Table3[[#This Row],[1pt - Missed]]+Table3[[#This Row],[1pt - Scored]]</f>
        <v>0</v>
      </c>
      <c r="M529"/>
      <c r="N529"/>
      <c r="O529">
        <f>Table3[[#This Row],[3pt - Missed]]+Table3[[#This Row],[3pt - Scored]]</f>
        <v>0</v>
      </c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>
        <f>Table3[[#This Row],[Goal targeted]]*Table3[[#This Row],[Scored]]*2+Table3[[#This Row],[1pt - Scored]]*1+Table3[[#This Row],[2pt - Scored]]*2+Table3[[#This Row],[3pt - Scored]]*3+Table3[[#This Row],[Scored2]]*10</f>
        <v>0</v>
      </c>
      <c r="AH529"/>
      <c r="AI529">
        <f ca="1">AVERAGE(AG529:OFFSET(AG529, COUNTIF(G:G, $A529)-1, 0))</f>
        <v>0</v>
      </c>
    </row>
    <row r="530" spans="1:35" hidden="1">
      <c r="A530"/>
      <c r="D530"/>
      <c r="E530">
        <f>Table3[[#This Row],[Missed]]+Table3[[#This Row],[Scored]]</f>
        <v>0</v>
      </c>
      <c r="F530"/>
      <c r="G530"/>
      <c r="H530"/>
      <c r="I530">
        <f>Table3[[#This Row],[1pt - Missed]]+Table3[[#This Row],[1pt - Scored]]</f>
        <v>0</v>
      </c>
      <c r="J530"/>
      <c r="K530"/>
      <c r="L530">
        <f>Table3[[#This Row],[1pt - Missed]]+Table3[[#This Row],[1pt - Scored]]</f>
        <v>0</v>
      </c>
      <c r="M530"/>
      <c r="N530"/>
      <c r="O530">
        <f>Table3[[#This Row],[3pt - Missed]]+Table3[[#This Row],[3pt - Scored]]</f>
        <v>0</v>
      </c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>
        <f>Table3[[#This Row],[Goal targeted]]*Table3[[#This Row],[Scored]]*2+Table3[[#This Row],[1pt - Scored]]*1+Table3[[#This Row],[2pt - Scored]]*2+Table3[[#This Row],[3pt - Scored]]*3+Table3[[#This Row],[Scored2]]*10</f>
        <v>0</v>
      </c>
      <c r="AH530"/>
      <c r="AI530">
        <f ca="1">AVERAGE(AG530:OFFSET(AG530, COUNTIF(G:G, $A530)-1, 0))</f>
        <v>0</v>
      </c>
    </row>
    <row r="531" spans="1:35" hidden="1">
      <c r="A531"/>
      <c r="D531"/>
      <c r="E531">
        <f>Table3[[#This Row],[Missed]]+Table3[[#This Row],[Scored]]</f>
        <v>0</v>
      </c>
      <c r="F531"/>
      <c r="G531"/>
      <c r="H531"/>
      <c r="I531">
        <f>Table3[[#This Row],[1pt - Missed]]+Table3[[#This Row],[1pt - Scored]]</f>
        <v>0</v>
      </c>
      <c r="J531"/>
      <c r="K531"/>
      <c r="L531">
        <f>Table3[[#This Row],[1pt - Missed]]+Table3[[#This Row],[1pt - Scored]]</f>
        <v>0</v>
      </c>
      <c r="M531"/>
      <c r="N531"/>
      <c r="O531">
        <f>Table3[[#This Row],[3pt - Missed]]+Table3[[#This Row],[3pt - Scored]]</f>
        <v>0</v>
      </c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>
        <f>Table3[[#This Row],[Goal targeted]]*Table3[[#This Row],[Scored]]*2+Table3[[#This Row],[1pt - Scored]]*1+Table3[[#This Row],[2pt - Scored]]*2+Table3[[#This Row],[3pt - Scored]]*3+Table3[[#This Row],[Scored2]]*10</f>
        <v>0</v>
      </c>
      <c r="AH531"/>
      <c r="AI531">
        <f ca="1">AVERAGE(AG531:OFFSET(AG531, COUNTIF(G:G, $A531)-1, 0))</f>
        <v>0</v>
      </c>
    </row>
    <row r="532" spans="1:35" hidden="1">
      <c r="A532"/>
      <c r="D532"/>
      <c r="E532">
        <f>Table3[[#This Row],[Missed]]+Table3[[#This Row],[Scored]]</f>
        <v>0</v>
      </c>
      <c r="F532"/>
      <c r="G532"/>
      <c r="H532"/>
      <c r="I532">
        <f>Table3[[#This Row],[1pt - Missed]]+Table3[[#This Row],[1pt - Scored]]</f>
        <v>0</v>
      </c>
      <c r="J532"/>
      <c r="K532"/>
      <c r="L532">
        <f>Table3[[#This Row],[1pt - Missed]]+Table3[[#This Row],[1pt - Scored]]</f>
        <v>0</v>
      </c>
      <c r="M532"/>
      <c r="N532"/>
      <c r="O532">
        <f>Table3[[#This Row],[3pt - Missed]]+Table3[[#This Row],[3pt - Scored]]</f>
        <v>0</v>
      </c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>
        <f>Table3[[#This Row],[Goal targeted]]*Table3[[#This Row],[Scored]]*2+Table3[[#This Row],[1pt - Scored]]*1+Table3[[#This Row],[2pt - Scored]]*2+Table3[[#This Row],[3pt - Scored]]*3+Table3[[#This Row],[Scored2]]*10</f>
        <v>0</v>
      </c>
      <c r="AH532"/>
      <c r="AI532">
        <f ca="1">AVERAGE(AG532:OFFSET(AG532, COUNTIF(G:G, $A532)-1, 0))</f>
        <v>0</v>
      </c>
    </row>
    <row r="533" spans="1:35" hidden="1">
      <c r="A533"/>
      <c r="D533"/>
      <c r="E533">
        <f>Table3[[#This Row],[Missed]]+Table3[[#This Row],[Scored]]</f>
        <v>0</v>
      </c>
      <c r="F533"/>
      <c r="G533"/>
      <c r="H533"/>
      <c r="I533">
        <f>Table3[[#This Row],[1pt - Missed]]+Table3[[#This Row],[1pt - Scored]]</f>
        <v>0</v>
      </c>
      <c r="J533"/>
      <c r="K533"/>
      <c r="L533">
        <f>Table3[[#This Row],[1pt - Missed]]+Table3[[#This Row],[1pt - Scored]]</f>
        <v>0</v>
      </c>
      <c r="M533"/>
      <c r="N533"/>
      <c r="O533">
        <f>Table3[[#This Row],[3pt - Missed]]+Table3[[#This Row],[3pt - Scored]]</f>
        <v>0</v>
      </c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>
        <f>Table3[[#This Row],[Goal targeted]]*Table3[[#This Row],[Scored]]*2+Table3[[#This Row],[1pt - Scored]]*1+Table3[[#This Row],[2pt - Scored]]*2+Table3[[#This Row],[3pt - Scored]]*3+Table3[[#This Row],[Scored2]]*10</f>
        <v>0</v>
      </c>
      <c r="AH533"/>
      <c r="AI533">
        <f ca="1">AVERAGE(AG533:OFFSET(AG533, COUNTIF(G:G, $A533)-1, 0))</f>
        <v>0</v>
      </c>
    </row>
    <row r="534" spans="1:35" hidden="1">
      <c r="A534"/>
      <c r="D534"/>
      <c r="E534">
        <f>Table3[[#This Row],[Missed]]+Table3[[#This Row],[Scored]]</f>
        <v>0</v>
      </c>
      <c r="F534"/>
      <c r="G534"/>
      <c r="H534"/>
      <c r="I534">
        <f>Table3[[#This Row],[1pt - Missed]]+Table3[[#This Row],[1pt - Scored]]</f>
        <v>0</v>
      </c>
      <c r="J534"/>
      <c r="K534"/>
      <c r="L534">
        <f>Table3[[#This Row],[1pt - Missed]]+Table3[[#This Row],[1pt - Scored]]</f>
        <v>0</v>
      </c>
      <c r="M534"/>
      <c r="N534"/>
      <c r="O534">
        <f>Table3[[#This Row],[3pt - Missed]]+Table3[[#This Row],[3pt - Scored]]</f>
        <v>0</v>
      </c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>
        <f>Table3[[#This Row],[Goal targeted]]*Table3[[#This Row],[Scored]]*2+Table3[[#This Row],[1pt - Scored]]*1+Table3[[#This Row],[2pt - Scored]]*2+Table3[[#This Row],[3pt - Scored]]*3+Table3[[#This Row],[Scored2]]*10</f>
        <v>0</v>
      </c>
      <c r="AH534"/>
      <c r="AI534">
        <f ca="1">AVERAGE(AG534:OFFSET(AG534, COUNTIF(G:G, $A534)-1, 0))</f>
        <v>0</v>
      </c>
    </row>
    <row r="535" spans="1:35" hidden="1">
      <c r="A535"/>
      <c r="D535"/>
      <c r="E535">
        <f>Table3[[#This Row],[Missed]]+Table3[[#This Row],[Scored]]</f>
        <v>0</v>
      </c>
      <c r="F535"/>
      <c r="G535"/>
      <c r="H535"/>
      <c r="I535">
        <f>Table3[[#This Row],[1pt - Missed]]+Table3[[#This Row],[1pt - Scored]]</f>
        <v>0</v>
      </c>
      <c r="J535"/>
      <c r="K535"/>
      <c r="L535">
        <f>Table3[[#This Row],[1pt - Missed]]+Table3[[#This Row],[1pt - Scored]]</f>
        <v>0</v>
      </c>
      <c r="M535"/>
      <c r="N535"/>
      <c r="O535">
        <f>Table3[[#This Row],[3pt - Missed]]+Table3[[#This Row],[3pt - Scored]]</f>
        <v>0</v>
      </c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>
        <f>Table3[[#This Row],[Goal targeted]]*Table3[[#This Row],[Scored]]*2+Table3[[#This Row],[1pt - Scored]]*1+Table3[[#This Row],[2pt - Scored]]*2+Table3[[#This Row],[3pt - Scored]]*3+Table3[[#This Row],[Scored2]]*10</f>
        <v>0</v>
      </c>
      <c r="AH535"/>
      <c r="AI535">
        <f ca="1">AVERAGE(AG535:OFFSET(AG535, COUNTIF(G:G, $A535)-1, 0))</f>
        <v>0</v>
      </c>
    </row>
    <row r="536" spans="1:35" hidden="1">
      <c r="A536"/>
      <c r="D536"/>
      <c r="E536">
        <f>Table3[[#This Row],[Missed]]+Table3[[#This Row],[Scored]]</f>
        <v>0</v>
      </c>
      <c r="F536"/>
      <c r="G536"/>
      <c r="H536"/>
      <c r="I536">
        <f>Table3[[#This Row],[1pt - Missed]]+Table3[[#This Row],[1pt - Scored]]</f>
        <v>0</v>
      </c>
      <c r="J536"/>
      <c r="K536"/>
      <c r="L536">
        <f>Table3[[#This Row],[1pt - Missed]]+Table3[[#This Row],[1pt - Scored]]</f>
        <v>0</v>
      </c>
      <c r="M536"/>
      <c r="N536"/>
      <c r="O536">
        <f>Table3[[#This Row],[3pt - Missed]]+Table3[[#This Row],[3pt - Scored]]</f>
        <v>0</v>
      </c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>
        <f>Table3[[#This Row],[Goal targeted]]*Table3[[#This Row],[Scored]]*2+Table3[[#This Row],[1pt - Scored]]*1+Table3[[#This Row],[2pt - Scored]]*2+Table3[[#This Row],[3pt - Scored]]*3+Table3[[#This Row],[Scored2]]*10</f>
        <v>0</v>
      </c>
      <c r="AH536"/>
      <c r="AI536">
        <f ca="1">AVERAGE(AG536:OFFSET(AG536, COUNTIF(G:G, $A536)-1, 0))</f>
        <v>0</v>
      </c>
    </row>
    <row r="537" spans="1:35" hidden="1">
      <c r="A537"/>
      <c r="D537"/>
      <c r="E537">
        <f>Table3[[#This Row],[Missed]]+Table3[[#This Row],[Scored]]</f>
        <v>0</v>
      </c>
      <c r="F537"/>
      <c r="G537"/>
      <c r="H537"/>
      <c r="I537">
        <f>Table3[[#This Row],[1pt - Missed]]+Table3[[#This Row],[1pt - Scored]]</f>
        <v>0</v>
      </c>
      <c r="J537"/>
      <c r="K537"/>
      <c r="L537">
        <f>Table3[[#This Row],[1pt - Missed]]+Table3[[#This Row],[1pt - Scored]]</f>
        <v>0</v>
      </c>
      <c r="M537"/>
      <c r="N537"/>
      <c r="O537">
        <f>Table3[[#This Row],[3pt - Missed]]+Table3[[#This Row],[3pt - Scored]]</f>
        <v>0</v>
      </c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>
        <f>Table3[[#This Row],[Goal targeted]]*Table3[[#This Row],[Scored]]*2+Table3[[#This Row],[1pt - Scored]]*1+Table3[[#This Row],[2pt - Scored]]*2+Table3[[#This Row],[3pt - Scored]]*3+Table3[[#This Row],[Scored2]]*10</f>
        <v>0</v>
      </c>
      <c r="AH537"/>
      <c r="AI537">
        <f ca="1">AVERAGE(AG537:OFFSET(AG537, COUNTIF(G:G, $A537)-1, 0))</f>
        <v>0</v>
      </c>
    </row>
    <row r="538" spans="1:35" hidden="1">
      <c r="A538"/>
      <c r="D538"/>
      <c r="E538">
        <f>Table3[[#This Row],[Missed]]+Table3[[#This Row],[Scored]]</f>
        <v>0</v>
      </c>
      <c r="F538"/>
      <c r="G538"/>
      <c r="H538"/>
      <c r="I538">
        <f>Table3[[#This Row],[1pt - Missed]]+Table3[[#This Row],[1pt - Scored]]</f>
        <v>0</v>
      </c>
      <c r="J538"/>
      <c r="K538"/>
      <c r="L538">
        <f>Table3[[#This Row],[1pt - Missed]]+Table3[[#This Row],[1pt - Scored]]</f>
        <v>0</v>
      </c>
      <c r="M538"/>
      <c r="N538"/>
      <c r="O538">
        <f>Table3[[#This Row],[3pt - Missed]]+Table3[[#This Row],[3pt - Scored]]</f>
        <v>0</v>
      </c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>
        <f>Table3[[#This Row],[Goal targeted]]*Table3[[#This Row],[Scored]]*2+Table3[[#This Row],[1pt - Scored]]*1+Table3[[#This Row],[2pt - Scored]]*2+Table3[[#This Row],[3pt - Scored]]*3+Table3[[#This Row],[Scored2]]*10</f>
        <v>0</v>
      </c>
      <c r="AH538"/>
      <c r="AI538">
        <f ca="1">AVERAGE(AG538:OFFSET(AG538, COUNTIF(G:G, $A538)-1, 0))</f>
        <v>0</v>
      </c>
    </row>
    <row r="539" spans="1:35" hidden="1">
      <c r="A539"/>
      <c r="D539"/>
      <c r="E539">
        <f>Table3[[#This Row],[Missed]]+Table3[[#This Row],[Scored]]</f>
        <v>0</v>
      </c>
      <c r="F539"/>
      <c r="G539"/>
      <c r="H539"/>
      <c r="I539">
        <f>Table3[[#This Row],[1pt - Missed]]+Table3[[#This Row],[1pt - Scored]]</f>
        <v>0</v>
      </c>
      <c r="J539"/>
      <c r="K539"/>
      <c r="L539">
        <f>Table3[[#This Row],[1pt - Missed]]+Table3[[#This Row],[1pt - Scored]]</f>
        <v>0</v>
      </c>
      <c r="M539"/>
      <c r="N539"/>
      <c r="O539">
        <f>Table3[[#This Row],[3pt - Missed]]+Table3[[#This Row],[3pt - Scored]]</f>
        <v>0</v>
      </c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>
        <f>Table3[[#This Row],[Goal targeted]]*Table3[[#This Row],[Scored]]*2+Table3[[#This Row],[1pt - Scored]]*1+Table3[[#This Row],[2pt - Scored]]*2+Table3[[#This Row],[3pt - Scored]]*3+Table3[[#This Row],[Scored2]]*10</f>
        <v>0</v>
      </c>
      <c r="AH539"/>
      <c r="AI539">
        <f ca="1">AVERAGE(AG539:OFFSET(AG539, COUNTIF(G:G, $A539)-1, 0))</f>
        <v>0</v>
      </c>
    </row>
    <row r="540" spans="1:35" hidden="1">
      <c r="A540"/>
      <c r="D540"/>
      <c r="E540">
        <f>Table3[[#This Row],[Missed]]+Table3[[#This Row],[Scored]]</f>
        <v>0</v>
      </c>
      <c r="F540"/>
      <c r="G540"/>
      <c r="H540"/>
      <c r="I540">
        <f>Table3[[#This Row],[1pt - Missed]]+Table3[[#This Row],[1pt - Scored]]</f>
        <v>0</v>
      </c>
      <c r="J540"/>
      <c r="K540"/>
      <c r="L540">
        <f>Table3[[#This Row],[1pt - Missed]]+Table3[[#This Row],[1pt - Scored]]</f>
        <v>0</v>
      </c>
      <c r="M540"/>
      <c r="N540"/>
      <c r="O540">
        <f>Table3[[#This Row],[3pt - Missed]]+Table3[[#This Row],[3pt - Scored]]</f>
        <v>0</v>
      </c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>
        <f>Table3[[#This Row],[Goal targeted]]*Table3[[#This Row],[Scored]]*2+Table3[[#This Row],[1pt - Scored]]*1+Table3[[#This Row],[2pt - Scored]]*2+Table3[[#This Row],[3pt - Scored]]*3+Table3[[#This Row],[Scored2]]*10</f>
        <v>0</v>
      </c>
      <c r="AH540"/>
      <c r="AI540">
        <f ca="1">AVERAGE(AG540:OFFSET(AG540, COUNTIF(G:G, $A540)-1, 0))</f>
        <v>0</v>
      </c>
    </row>
    <row r="541" spans="1:35" hidden="1">
      <c r="A541"/>
      <c r="D541"/>
      <c r="E541">
        <f>Table3[[#This Row],[Missed]]+Table3[[#This Row],[Scored]]</f>
        <v>0</v>
      </c>
      <c r="F541"/>
      <c r="G541"/>
      <c r="H541"/>
      <c r="I541">
        <f>Table3[[#This Row],[1pt - Missed]]+Table3[[#This Row],[1pt - Scored]]</f>
        <v>0</v>
      </c>
      <c r="J541"/>
      <c r="K541"/>
      <c r="L541">
        <f>Table3[[#This Row],[1pt - Missed]]+Table3[[#This Row],[1pt - Scored]]</f>
        <v>0</v>
      </c>
      <c r="M541"/>
      <c r="N541"/>
      <c r="O541">
        <f>Table3[[#This Row],[3pt - Missed]]+Table3[[#This Row],[3pt - Scored]]</f>
        <v>0</v>
      </c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>
        <f>Table3[[#This Row],[Goal targeted]]*Table3[[#This Row],[Scored]]*2+Table3[[#This Row],[1pt - Scored]]*1+Table3[[#This Row],[2pt - Scored]]*2+Table3[[#This Row],[3pt - Scored]]*3+Table3[[#This Row],[Scored2]]*10</f>
        <v>0</v>
      </c>
      <c r="AH541"/>
      <c r="AI541">
        <f ca="1">AVERAGE(AG541:OFFSET(AG541, COUNTIF(G:G, $A541)-1, 0))</f>
        <v>0</v>
      </c>
    </row>
    <row r="542" spans="1:35" hidden="1">
      <c r="A542"/>
      <c r="D542"/>
      <c r="E542">
        <f>Table3[[#This Row],[Missed]]+Table3[[#This Row],[Scored]]</f>
        <v>0</v>
      </c>
      <c r="F542"/>
      <c r="G542"/>
      <c r="H542"/>
      <c r="I542">
        <f>Table3[[#This Row],[1pt - Missed]]+Table3[[#This Row],[1pt - Scored]]</f>
        <v>0</v>
      </c>
      <c r="J542"/>
      <c r="K542"/>
      <c r="L542">
        <f>Table3[[#This Row],[1pt - Missed]]+Table3[[#This Row],[1pt - Scored]]</f>
        <v>0</v>
      </c>
      <c r="M542"/>
      <c r="N542"/>
      <c r="O542">
        <f>Table3[[#This Row],[3pt - Missed]]+Table3[[#This Row],[3pt - Scored]]</f>
        <v>0</v>
      </c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>
        <f>Table3[[#This Row],[Goal targeted]]*Table3[[#This Row],[Scored]]*2+Table3[[#This Row],[1pt - Scored]]*1+Table3[[#This Row],[2pt - Scored]]*2+Table3[[#This Row],[3pt - Scored]]*3+Table3[[#This Row],[Scored2]]*10</f>
        <v>0</v>
      </c>
      <c r="AH542"/>
      <c r="AI542">
        <f ca="1">AVERAGE(AG542:OFFSET(AG542, COUNTIF(G:G, $A542)-1, 0))</f>
        <v>0</v>
      </c>
    </row>
    <row r="543" spans="1:35" hidden="1">
      <c r="A543"/>
      <c r="D543"/>
      <c r="E543">
        <f>Table3[[#This Row],[Missed]]+Table3[[#This Row],[Scored]]</f>
        <v>0</v>
      </c>
      <c r="F543"/>
      <c r="G543"/>
      <c r="H543"/>
      <c r="I543">
        <f>Table3[[#This Row],[1pt - Missed]]+Table3[[#This Row],[1pt - Scored]]</f>
        <v>0</v>
      </c>
      <c r="J543"/>
      <c r="K543"/>
      <c r="L543">
        <f>Table3[[#This Row],[1pt - Missed]]+Table3[[#This Row],[1pt - Scored]]</f>
        <v>0</v>
      </c>
      <c r="M543"/>
      <c r="N543"/>
      <c r="O543">
        <f>Table3[[#This Row],[3pt - Missed]]+Table3[[#This Row],[3pt - Scored]]</f>
        <v>0</v>
      </c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>
        <f>Table3[[#This Row],[Goal targeted]]*Table3[[#This Row],[Scored]]*2+Table3[[#This Row],[1pt - Scored]]*1+Table3[[#This Row],[2pt - Scored]]*2+Table3[[#This Row],[3pt - Scored]]*3+Table3[[#This Row],[Scored2]]*10</f>
        <v>0</v>
      </c>
      <c r="AH543"/>
      <c r="AI543">
        <f ca="1">AVERAGE(AG543:OFFSET(AG543, COUNTIF(G:G, $A543)-1, 0))</f>
        <v>0</v>
      </c>
    </row>
    <row r="544" spans="1:35" hidden="1">
      <c r="A544"/>
      <c r="D544"/>
      <c r="E544">
        <f>Table3[[#This Row],[Missed]]+Table3[[#This Row],[Scored]]</f>
        <v>0</v>
      </c>
      <c r="F544"/>
      <c r="G544"/>
      <c r="H544"/>
      <c r="I544">
        <f>Table3[[#This Row],[1pt - Missed]]+Table3[[#This Row],[1pt - Scored]]</f>
        <v>0</v>
      </c>
      <c r="J544"/>
      <c r="K544"/>
      <c r="L544">
        <f>Table3[[#This Row],[1pt - Missed]]+Table3[[#This Row],[1pt - Scored]]</f>
        <v>0</v>
      </c>
      <c r="M544"/>
      <c r="N544"/>
      <c r="O544">
        <f>Table3[[#This Row],[3pt - Missed]]+Table3[[#This Row],[3pt - Scored]]</f>
        <v>0</v>
      </c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>
        <f>Table3[[#This Row],[Goal targeted]]*Table3[[#This Row],[Scored]]*2+Table3[[#This Row],[1pt - Scored]]*1+Table3[[#This Row],[2pt - Scored]]*2+Table3[[#This Row],[3pt - Scored]]*3+Table3[[#This Row],[Scored2]]*10</f>
        <v>0</v>
      </c>
      <c r="AH544"/>
      <c r="AI544">
        <f ca="1">AVERAGE(AG544:OFFSET(AG544, COUNTIF(G:G, $A544)-1, 0))</f>
        <v>0</v>
      </c>
    </row>
    <row r="545" spans="1:35" hidden="1">
      <c r="A545"/>
      <c r="D545"/>
      <c r="E545">
        <f>Table3[[#This Row],[Missed]]+Table3[[#This Row],[Scored]]</f>
        <v>0</v>
      </c>
      <c r="F545"/>
      <c r="G545"/>
      <c r="H545"/>
      <c r="I545">
        <f>Table3[[#This Row],[1pt - Missed]]+Table3[[#This Row],[1pt - Scored]]</f>
        <v>0</v>
      </c>
      <c r="J545"/>
      <c r="K545"/>
      <c r="L545">
        <f>Table3[[#This Row],[1pt - Missed]]+Table3[[#This Row],[1pt - Scored]]</f>
        <v>0</v>
      </c>
      <c r="M545"/>
      <c r="N545"/>
      <c r="O545">
        <f>Table3[[#This Row],[3pt - Missed]]+Table3[[#This Row],[3pt - Scored]]</f>
        <v>0</v>
      </c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>
        <f>Table3[[#This Row],[Goal targeted]]*Table3[[#This Row],[Scored]]*2+Table3[[#This Row],[1pt - Scored]]*1+Table3[[#This Row],[2pt - Scored]]*2+Table3[[#This Row],[3pt - Scored]]*3+Table3[[#This Row],[Scored2]]*10</f>
        <v>0</v>
      </c>
      <c r="AH545"/>
      <c r="AI545">
        <f ca="1">AVERAGE(AG545:OFFSET(AG545, COUNTIF(G:G, $A545)-1, 0))</f>
        <v>0</v>
      </c>
    </row>
    <row r="546" spans="1:35" hidden="1">
      <c r="A546"/>
      <c r="D546"/>
      <c r="E546">
        <f>Table3[[#This Row],[Missed]]+Table3[[#This Row],[Scored]]</f>
        <v>0</v>
      </c>
      <c r="F546"/>
      <c r="G546"/>
      <c r="H546"/>
      <c r="I546">
        <f>Table3[[#This Row],[1pt - Missed]]+Table3[[#This Row],[1pt - Scored]]</f>
        <v>0</v>
      </c>
      <c r="J546"/>
      <c r="K546"/>
      <c r="L546">
        <f>Table3[[#This Row],[1pt - Missed]]+Table3[[#This Row],[1pt - Scored]]</f>
        <v>0</v>
      </c>
      <c r="M546"/>
      <c r="N546"/>
      <c r="O546">
        <f>Table3[[#This Row],[3pt - Missed]]+Table3[[#This Row],[3pt - Scored]]</f>
        <v>0</v>
      </c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>
        <f>Table3[[#This Row],[Goal targeted]]*Table3[[#This Row],[Scored]]*2+Table3[[#This Row],[1pt - Scored]]*1+Table3[[#This Row],[2pt - Scored]]*2+Table3[[#This Row],[3pt - Scored]]*3+Table3[[#This Row],[Scored2]]*10</f>
        <v>0</v>
      </c>
      <c r="AH546"/>
      <c r="AI546">
        <f ca="1">AVERAGE(AG546:OFFSET(AG546, COUNTIF(G:G, $A546)-1, 0))</f>
        <v>0</v>
      </c>
    </row>
    <row r="547" spans="1:35" hidden="1">
      <c r="A547"/>
      <c r="D547"/>
      <c r="E547">
        <f>Table3[[#This Row],[Missed]]+Table3[[#This Row],[Scored]]</f>
        <v>0</v>
      </c>
      <c r="F547"/>
      <c r="G547"/>
      <c r="H547"/>
      <c r="I547">
        <f>Table3[[#This Row],[1pt - Missed]]+Table3[[#This Row],[1pt - Scored]]</f>
        <v>0</v>
      </c>
      <c r="J547"/>
      <c r="K547"/>
      <c r="L547">
        <f>Table3[[#This Row],[1pt - Missed]]+Table3[[#This Row],[1pt - Scored]]</f>
        <v>0</v>
      </c>
      <c r="M547"/>
      <c r="N547"/>
      <c r="O547">
        <f>Table3[[#This Row],[3pt - Missed]]+Table3[[#This Row],[3pt - Scored]]</f>
        <v>0</v>
      </c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>
        <f>Table3[[#This Row],[Goal targeted]]*Table3[[#This Row],[Scored]]*2+Table3[[#This Row],[1pt - Scored]]*1+Table3[[#This Row],[2pt - Scored]]*2+Table3[[#This Row],[3pt - Scored]]*3+Table3[[#This Row],[Scored2]]*10</f>
        <v>0</v>
      </c>
      <c r="AH547"/>
      <c r="AI547">
        <f ca="1">AVERAGE(AG547:OFFSET(AG547, COUNTIF(G:G, $A547)-1, 0))</f>
        <v>0</v>
      </c>
    </row>
    <row r="548" spans="1:35" hidden="1">
      <c r="A548"/>
      <c r="D548"/>
      <c r="E548">
        <f>Table3[[#This Row],[Missed]]+Table3[[#This Row],[Scored]]</f>
        <v>0</v>
      </c>
      <c r="F548"/>
      <c r="G548"/>
      <c r="H548"/>
      <c r="I548">
        <f>Table3[[#This Row],[1pt - Missed]]+Table3[[#This Row],[1pt - Scored]]</f>
        <v>0</v>
      </c>
      <c r="J548"/>
      <c r="K548"/>
      <c r="L548">
        <f>Table3[[#This Row],[1pt - Missed]]+Table3[[#This Row],[1pt - Scored]]</f>
        <v>0</v>
      </c>
      <c r="M548"/>
      <c r="N548"/>
      <c r="O548">
        <f>Table3[[#This Row],[3pt - Missed]]+Table3[[#This Row],[3pt - Scored]]</f>
        <v>0</v>
      </c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>
        <f>Table3[[#This Row],[Goal targeted]]*Table3[[#This Row],[Scored]]*2+Table3[[#This Row],[1pt - Scored]]*1+Table3[[#This Row],[2pt - Scored]]*2+Table3[[#This Row],[3pt - Scored]]*3+Table3[[#This Row],[Scored2]]*10</f>
        <v>0</v>
      </c>
      <c r="AH548"/>
      <c r="AI548">
        <f ca="1">AVERAGE(AG548:OFFSET(AG548, COUNTIF(G:G, $A548)-1, 0))</f>
        <v>0</v>
      </c>
    </row>
    <row r="549" spans="1:35" hidden="1">
      <c r="A549"/>
      <c r="D549"/>
      <c r="E549">
        <f>Table3[[#This Row],[Missed]]+Table3[[#This Row],[Scored]]</f>
        <v>0</v>
      </c>
      <c r="F549"/>
      <c r="G549"/>
      <c r="H549"/>
      <c r="I549">
        <f>Table3[[#This Row],[1pt - Missed]]+Table3[[#This Row],[1pt - Scored]]</f>
        <v>0</v>
      </c>
      <c r="J549"/>
      <c r="K549"/>
      <c r="L549">
        <f>Table3[[#This Row],[1pt - Missed]]+Table3[[#This Row],[1pt - Scored]]</f>
        <v>0</v>
      </c>
      <c r="M549"/>
      <c r="N549"/>
      <c r="O549">
        <f>Table3[[#This Row],[3pt - Missed]]+Table3[[#This Row],[3pt - Scored]]</f>
        <v>0</v>
      </c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>
        <f>Table3[[#This Row],[Goal targeted]]*Table3[[#This Row],[Scored]]*2+Table3[[#This Row],[1pt - Scored]]*1+Table3[[#This Row],[2pt - Scored]]*2+Table3[[#This Row],[3pt - Scored]]*3+Table3[[#This Row],[Scored2]]*10</f>
        <v>0</v>
      </c>
      <c r="AH549"/>
      <c r="AI549">
        <f ca="1">AVERAGE(AG549:OFFSET(AG549, COUNTIF(G:G, $A549)-1, 0))</f>
        <v>0</v>
      </c>
    </row>
    <row r="550" spans="1:35" hidden="1">
      <c r="A550"/>
      <c r="D550"/>
      <c r="E550">
        <f>Table3[[#This Row],[Missed]]+Table3[[#This Row],[Scored]]</f>
        <v>0</v>
      </c>
      <c r="F550"/>
      <c r="G550"/>
      <c r="H550"/>
      <c r="I550">
        <f>Table3[[#This Row],[1pt - Missed]]+Table3[[#This Row],[1pt - Scored]]</f>
        <v>0</v>
      </c>
      <c r="J550"/>
      <c r="K550"/>
      <c r="L550">
        <f>Table3[[#This Row],[1pt - Missed]]+Table3[[#This Row],[1pt - Scored]]</f>
        <v>0</v>
      </c>
      <c r="M550"/>
      <c r="N550"/>
      <c r="O550">
        <f>Table3[[#This Row],[3pt - Missed]]+Table3[[#This Row],[3pt - Scored]]</f>
        <v>0</v>
      </c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>
        <f>Table3[[#This Row],[Goal targeted]]*Table3[[#This Row],[Scored]]*2+Table3[[#This Row],[1pt - Scored]]*1+Table3[[#This Row],[2pt - Scored]]*2+Table3[[#This Row],[3pt - Scored]]*3+Table3[[#This Row],[Scored2]]*10</f>
        <v>0</v>
      </c>
      <c r="AH550"/>
      <c r="AI550">
        <f ca="1">AVERAGE(AG550:OFFSET(AG550, COUNTIF(G:G, $A550)-1, 0))</f>
        <v>0</v>
      </c>
    </row>
    <row r="551" spans="1:35" hidden="1">
      <c r="A551"/>
      <c r="D551"/>
      <c r="E551">
        <f>Table3[[#This Row],[Missed]]+Table3[[#This Row],[Scored]]</f>
        <v>0</v>
      </c>
      <c r="F551"/>
      <c r="G551"/>
      <c r="H551"/>
      <c r="I551">
        <f>Table3[[#This Row],[1pt - Missed]]+Table3[[#This Row],[1pt - Scored]]</f>
        <v>0</v>
      </c>
      <c r="J551"/>
      <c r="K551"/>
      <c r="L551">
        <f>Table3[[#This Row],[1pt - Missed]]+Table3[[#This Row],[1pt - Scored]]</f>
        <v>0</v>
      </c>
      <c r="M551"/>
      <c r="N551"/>
      <c r="O551">
        <f>Table3[[#This Row],[3pt - Missed]]+Table3[[#This Row],[3pt - Scored]]</f>
        <v>0</v>
      </c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>
        <f>Table3[[#This Row],[Goal targeted]]*Table3[[#This Row],[Scored]]*2+Table3[[#This Row],[1pt - Scored]]*1+Table3[[#This Row],[2pt - Scored]]*2+Table3[[#This Row],[3pt - Scored]]*3+Table3[[#This Row],[Scored2]]*10</f>
        <v>0</v>
      </c>
      <c r="AH551"/>
      <c r="AI551">
        <f ca="1">AVERAGE(AG551:OFFSET(AG551, COUNTIF(G:G, $A551)-1, 0))</f>
        <v>0</v>
      </c>
    </row>
    <row r="552" spans="1:35" hidden="1">
      <c r="A552"/>
      <c r="D552"/>
      <c r="E552">
        <f>Table3[[#This Row],[Missed]]+Table3[[#This Row],[Scored]]</f>
        <v>0</v>
      </c>
      <c r="F552"/>
      <c r="G552"/>
      <c r="H552"/>
      <c r="I552">
        <f>Table3[[#This Row],[1pt - Missed]]+Table3[[#This Row],[1pt - Scored]]</f>
        <v>0</v>
      </c>
      <c r="J552"/>
      <c r="K552"/>
      <c r="L552">
        <f>Table3[[#This Row],[1pt - Missed]]+Table3[[#This Row],[1pt - Scored]]</f>
        <v>0</v>
      </c>
      <c r="M552"/>
      <c r="N552"/>
      <c r="O552">
        <f>Table3[[#This Row],[3pt - Missed]]+Table3[[#This Row],[3pt - Scored]]</f>
        <v>0</v>
      </c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>
        <f>Table3[[#This Row],[Goal targeted]]*Table3[[#This Row],[Scored]]*2+Table3[[#This Row],[1pt - Scored]]*1+Table3[[#This Row],[2pt - Scored]]*2+Table3[[#This Row],[3pt - Scored]]*3+Table3[[#This Row],[Scored2]]*10</f>
        <v>0</v>
      </c>
      <c r="AH552"/>
      <c r="AI552">
        <f ca="1">AVERAGE(AG552:OFFSET(AG552, COUNTIF(G:G, $A552)-1, 0))</f>
        <v>0</v>
      </c>
    </row>
    <row r="553" spans="1:35" hidden="1">
      <c r="A553"/>
      <c r="D553"/>
      <c r="E553">
        <f>Table3[[#This Row],[Missed]]+Table3[[#This Row],[Scored]]</f>
        <v>0</v>
      </c>
      <c r="F553"/>
      <c r="G553"/>
      <c r="H553"/>
      <c r="I553">
        <f>Table3[[#This Row],[1pt - Missed]]+Table3[[#This Row],[1pt - Scored]]</f>
        <v>0</v>
      </c>
      <c r="J553"/>
      <c r="K553"/>
      <c r="L553">
        <f>Table3[[#This Row],[1pt - Missed]]+Table3[[#This Row],[1pt - Scored]]</f>
        <v>0</v>
      </c>
      <c r="M553"/>
      <c r="N553"/>
      <c r="O553">
        <f>Table3[[#This Row],[3pt - Missed]]+Table3[[#This Row],[3pt - Scored]]</f>
        <v>0</v>
      </c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>
        <f>Table3[[#This Row],[Goal targeted]]*Table3[[#This Row],[Scored]]*2+Table3[[#This Row],[1pt - Scored]]*1+Table3[[#This Row],[2pt - Scored]]*2+Table3[[#This Row],[3pt - Scored]]*3+Table3[[#This Row],[Scored2]]*10</f>
        <v>0</v>
      </c>
      <c r="AH553"/>
      <c r="AI553">
        <f ca="1">AVERAGE(AG553:OFFSET(AG553, COUNTIF(G:G, $A553)-1, 0))</f>
        <v>0</v>
      </c>
    </row>
    <row r="554" spans="1:35" hidden="1">
      <c r="A554"/>
      <c r="D554"/>
      <c r="E554">
        <f>Table3[[#This Row],[Missed]]+Table3[[#This Row],[Scored]]</f>
        <v>0</v>
      </c>
      <c r="F554"/>
      <c r="G554"/>
      <c r="H554"/>
      <c r="I554">
        <f>Table3[[#This Row],[1pt - Missed]]+Table3[[#This Row],[1pt - Scored]]</f>
        <v>0</v>
      </c>
      <c r="J554"/>
      <c r="K554"/>
      <c r="L554">
        <f>Table3[[#This Row],[1pt - Missed]]+Table3[[#This Row],[1pt - Scored]]</f>
        <v>0</v>
      </c>
      <c r="M554"/>
      <c r="N554"/>
      <c r="O554">
        <f>Table3[[#This Row],[3pt - Missed]]+Table3[[#This Row],[3pt - Scored]]</f>
        <v>0</v>
      </c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>
        <f>Table3[[#This Row],[Goal targeted]]*Table3[[#This Row],[Scored]]*2+Table3[[#This Row],[1pt - Scored]]*1+Table3[[#This Row],[2pt - Scored]]*2+Table3[[#This Row],[3pt - Scored]]*3+Table3[[#This Row],[Scored2]]*10</f>
        <v>0</v>
      </c>
      <c r="AH554"/>
      <c r="AI554">
        <f ca="1">AVERAGE(AG554:OFFSET(AG554, COUNTIF(G:G, $A554)-1, 0))</f>
        <v>0</v>
      </c>
    </row>
    <row r="555" spans="1:35" hidden="1">
      <c r="A555"/>
      <c r="D555"/>
      <c r="E555">
        <f>Table3[[#This Row],[Missed]]+Table3[[#This Row],[Scored]]</f>
        <v>0</v>
      </c>
      <c r="F555"/>
      <c r="G555"/>
      <c r="H555"/>
      <c r="I555">
        <f>Table3[[#This Row],[1pt - Missed]]+Table3[[#This Row],[1pt - Scored]]</f>
        <v>0</v>
      </c>
      <c r="J555"/>
      <c r="K555"/>
      <c r="L555">
        <f>Table3[[#This Row],[1pt - Missed]]+Table3[[#This Row],[1pt - Scored]]</f>
        <v>0</v>
      </c>
      <c r="M555"/>
      <c r="N555"/>
      <c r="O555">
        <f>Table3[[#This Row],[3pt - Missed]]+Table3[[#This Row],[3pt - Scored]]</f>
        <v>0</v>
      </c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>
        <f>Table3[[#This Row],[Goal targeted]]*Table3[[#This Row],[Scored]]*2+Table3[[#This Row],[1pt - Scored]]*1+Table3[[#This Row],[2pt - Scored]]*2+Table3[[#This Row],[3pt - Scored]]*3+Table3[[#This Row],[Scored2]]*10</f>
        <v>0</v>
      </c>
      <c r="AH555"/>
      <c r="AI555">
        <f ca="1">AVERAGE(AG555:OFFSET(AG555, COUNTIF(G:G, $A555)-1, 0))</f>
        <v>0</v>
      </c>
    </row>
    <row r="556" spans="1:35" hidden="1">
      <c r="A556"/>
      <c r="D556"/>
      <c r="E556">
        <f>Table3[[#This Row],[Missed]]+Table3[[#This Row],[Scored]]</f>
        <v>0</v>
      </c>
      <c r="F556"/>
      <c r="G556"/>
      <c r="H556"/>
      <c r="I556">
        <f>Table3[[#This Row],[1pt - Missed]]+Table3[[#This Row],[1pt - Scored]]</f>
        <v>0</v>
      </c>
      <c r="J556"/>
      <c r="K556"/>
      <c r="L556">
        <f>Table3[[#This Row],[1pt - Missed]]+Table3[[#This Row],[1pt - Scored]]</f>
        <v>0</v>
      </c>
      <c r="M556"/>
      <c r="N556"/>
      <c r="O556">
        <f>Table3[[#This Row],[3pt - Missed]]+Table3[[#This Row],[3pt - Scored]]</f>
        <v>0</v>
      </c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>
        <f>Table3[[#This Row],[Goal targeted]]*Table3[[#This Row],[Scored]]*2+Table3[[#This Row],[1pt - Scored]]*1+Table3[[#This Row],[2pt - Scored]]*2+Table3[[#This Row],[3pt - Scored]]*3+Table3[[#This Row],[Scored2]]*10</f>
        <v>0</v>
      </c>
      <c r="AH556"/>
      <c r="AI556">
        <f ca="1">AVERAGE(AG556:OFFSET(AG556, COUNTIF(G:G, $A556)-1, 0))</f>
        <v>0</v>
      </c>
    </row>
    <row r="557" spans="1:35" hidden="1">
      <c r="A557"/>
      <c r="D557"/>
      <c r="E557">
        <f>Table3[[#This Row],[Missed]]+Table3[[#This Row],[Scored]]</f>
        <v>0</v>
      </c>
      <c r="F557"/>
      <c r="G557"/>
      <c r="H557"/>
      <c r="I557">
        <f>Table3[[#This Row],[1pt - Missed]]+Table3[[#This Row],[1pt - Scored]]</f>
        <v>0</v>
      </c>
      <c r="J557"/>
      <c r="K557"/>
      <c r="L557">
        <f>Table3[[#This Row],[1pt - Missed]]+Table3[[#This Row],[1pt - Scored]]</f>
        <v>0</v>
      </c>
      <c r="M557"/>
      <c r="N557"/>
      <c r="O557">
        <f>Table3[[#This Row],[3pt - Missed]]+Table3[[#This Row],[3pt - Scored]]</f>
        <v>0</v>
      </c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>
        <f>Table3[[#This Row],[Goal targeted]]*Table3[[#This Row],[Scored]]*2+Table3[[#This Row],[1pt - Scored]]*1+Table3[[#This Row],[2pt - Scored]]*2+Table3[[#This Row],[3pt - Scored]]*3+Table3[[#This Row],[Scored2]]*10</f>
        <v>0</v>
      </c>
      <c r="AH557"/>
      <c r="AI557">
        <f ca="1">AVERAGE(AG557:OFFSET(AG557, COUNTIF(G:G, $A557)-1, 0))</f>
        <v>0</v>
      </c>
    </row>
    <row r="558" spans="1:35" hidden="1">
      <c r="A558"/>
      <c r="D558"/>
      <c r="E558">
        <f>Table3[[#This Row],[Missed]]+Table3[[#This Row],[Scored]]</f>
        <v>0</v>
      </c>
      <c r="F558"/>
      <c r="G558"/>
      <c r="H558"/>
      <c r="I558">
        <f>Table3[[#This Row],[1pt - Missed]]+Table3[[#This Row],[1pt - Scored]]</f>
        <v>0</v>
      </c>
      <c r="J558"/>
      <c r="K558"/>
      <c r="L558">
        <f>Table3[[#This Row],[1pt - Missed]]+Table3[[#This Row],[1pt - Scored]]</f>
        <v>0</v>
      </c>
      <c r="M558"/>
      <c r="N558"/>
      <c r="O558">
        <f>Table3[[#This Row],[3pt - Missed]]+Table3[[#This Row],[3pt - Scored]]</f>
        <v>0</v>
      </c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>
        <f>Table3[[#This Row],[Goal targeted]]*Table3[[#This Row],[Scored]]*2+Table3[[#This Row],[1pt - Scored]]*1+Table3[[#This Row],[2pt - Scored]]*2+Table3[[#This Row],[3pt - Scored]]*3+Table3[[#This Row],[Scored2]]*10</f>
        <v>0</v>
      </c>
      <c r="AH558"/>
      <c r="AI558">
        <f ca="1">AVERAGE(AG558:OFFSET(AG558, COUNTIF(G:G, $A558)-1, 0))</f>
        <v>0</v>
      </c>
    </row>
    <row r="559" spans="1:35" hidden="1">
      <c r="A559"/>
      <c r="D559"/>
      <c r="E559">
        <f>Table3[[#This Row],[Missed]]+Table3[[#This Row],[Scored]]</f>
        <v>0</v>
      </c>
      <c r="F559"/>
      <c r="G559"/>
      <c r="H559"/>
      <c r="I559">
        <f>Table3[[#This Row],[1pt - Missed]]+Table3[[#This Row],[1pt - Scored]]</f>
        <v>0</v>
      </c>
      <c r="J559"/>
      <c r="K559"/>
      <c r="L559">
        <f>Table3[[#This Row],[1pt - Missed]]+Table3[[#This Row],[1pt - Scored]]</f>
        <v>0</v>
      </c>
      <c r="M559"/>
      <c r="N559"/>
      <c r="O559">
        <f>Table3[[#This Row],[3pt - Missed]]+Table3[[#This Row],[3pt - Scored]]</f>
        <v>0</v>
      </c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>
        <f>Table3[[#This Row],[Goal targeted]]*Table3[[#This Row],[Scored]]*2+Table3[[#This Row],[1pt - Scored]]*1+Table3[[#This Row],[2pt - Scored]]*2+Table3[[#This Row],[3pt - Scored]]*3+Table3[[#This Row],[Scored2]]*10</f>
        <v>0</v>
      </c>
      <c r="AH559"/>
      <c r="AI559">
        <f ca="1">AVERAGE(AG559:OFFSET(AG559, COUNTIF(G:G, $A559)-1, 0))</f>
        <v>0</v>
      </c>
    </row>
    <row r="560" spans="1:35" hidden="1">
      <c r="A560"/>
      <c r="D560"/>
      <c r="E560">
        <f>Table3[[#This Row],[Missed]]+Table3[[#This Row],[Scored]]</f>
        <v>0</v>
      </c>
      <c r="F560"/>
      <c r="G560"/>
      <c r="H560"/>
      <c r="I560">
        <f>Table3[[#This Row],[1pt - Missed]]+Table3[[#This Row],[1pt - Scored]]</f>
        <v>0</v>
      </c>
      <c r="J560"/>
      <c r="K560"/>
      <c r="L560">
        <f>Table3[[#This Row],[1pt - Missed]]+Table3[[#This Row],[1pt - Scored]]</f>
        <v>0</v>
      </c>
      <c r="M560"/>
      <c r="N560"/>
      <c r="O560">
        <f>Table3[[#This Row],[3pt - Missed]]+Table3[[#This Row],[3pt - Scored]]</f>
        <v>0</v>
      </c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>
        <f>Table3[[#This Row],[Goal targeted]]*Table3[[#This Row],[Scored]]*2+Table3[[#This Row],[1pt - Scored]]*1+Table3[[#This Row],[2pt - Scored]]*2+Table3[[#This Row],[3pt - Scored]]*3+Table3[[#This Row],[Scored2]]*10</f>
        <v>0</v>
      </c>
      <c r="AH560"/>
      <c r="AI560">
        <f ca="1">AVERAGE(AG560:OFFSET(AG560, COUNTIF(G:G, $A560)-1, 0))</f>
        <v>0</v>
      </c>
    </row>
    <row r="561" spans="1:35" hidden="1">
      <c r="A561"/>
      <c r="D561"/>
      <c r="E561">
        <f>Table3[[#This Row],[Missed]]+Table3[[#This Row],[Scored]]</f>
        <v>0</v>
      </c>
      <c r="F561"/>
      <c r="G561"/>
      <c r="H561"/>
      <c r="I561">
        <f>Table3[[#This Row],[1pt - Missed]]+Table3[[#This Row],[1pt - Scored]]</f>
        <v>0</v>
      </c>
      <c r="J561"/>
      <c r="K561"/>
      <c r="L561">
        <f>Table3[[#This Row],[1pt - Missed]]+Table3[[#This Row],[1pt - Scored]]</f>
        <v>0</v>
      </c>
      <c r="M561"/>
      <c r="N561"/>
      <c r="O561">
        <f>Table3[[#This Row],[3pt - Missed]]+Table3[[#This Row],[3pt - Scored]]</f>
        <v>0</v>
      </c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>
        <f>Table3[[#This Row],[Goal targeted]]*Table3[[#This Row],[Scored]]*2+Table3[[#This Row],[1pt - Scored]]*1+Table3[[#This Row],[2pt - Scored]]*2+Table3[[#This Row],[3pt - Scored]]*3+Table3[[#This Row],[Scored2]]*10</f>
        <v>0</v>
      </c>
      <c r="AH561"/>
      <c r="AI561">
        <f ca="1">AVERAGE(AG561:OFFSET(AG561, COUNTIF(G:G, $A561)-1, 0))</f>
        <v>0</v>
      </c>
    </row>
    <row r="562" spans="1:35" hidden="1">
      <c r="A562"/>
      <c r="D562"/>
      <c r="E562">
        <f>Table3[[#This Row],[Missed]]+Table3[[#This Row],[Scored]]</f>
        <v>0</v>
      </c>
      <c r="F562"/>
      <c r="G562"/>
      <c r="H562"/>
      <c r="I562">
        <f>Table3[[#This Row],[1pt - Missed]]+Table3[[#This Row],[1pt - Scored]]</f>
        <v>0</v>
      </c>
      <c r="J562"/>
      <c r="K562"/>
      <c r="L562">
        <f>Table3[[#This Row],[1pt - Missed]]+Table3[[#This Row],[1pt - Scored]]</f>
        <v>0</v>
      </c>
      <c r="M562"/>
      <c r="N562"/>
      <c r="O562">
        <f>Table3[[#This Row],[3pt - Missed]]+Table3[[#This Row],[3pt - Scored]]</f>
        <v>0</v>
      </c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>
        <f>Table3[[#This Row],[Goal targeted]]*Table3[[#This Row],[Scored]]*2+Table3[[#This Row],[1pt - Scored]]*1+Table3[[#This Row],[2pt - Scored]]*2+Table3[[#This Row],[3pt - Scored]]*3+Table3[[#This Row],[Scored2]]*10</f>
        <v>0</v>
      </c>
      <c r="AH562"/>
      <c r="AI562">
        <f ca="1">AVERAGE(AG562:OFFSET(AG562, COUNTIF(G:G, $A562)-1, 0))</f>
        <v>0</v>
      </c>
    </row>
    <row r="563" spans="1:35" hidden="1">
      <c r="A563"/>
      <c r="D563"/>
      <c r="E563">
        <f>Table3[[#This Row],[Missed]]+Table3[[#This Row],[Scored]]</f>
        <v>0</v>
      </c>
      <c r="F563"/>
      <c r="G563"/>
      <c r="H563"/>
      <c r="I563">
        <f>Table3[[#This Row],[1pt - Missed]]+Table3[[#This Row],[1pt - Scored]]</f>
        <v>0</v>
      </c>
      <c r="J563"/>
      <c r="K563"/>
      <c r="L563">
        <f>Table3[[#This Row],[1pt - Missed]]+Table3[[#This Row],[1pt - Scored]]</f>
        <v>0</v>
      </c>
      <c r="M563"/>
      <c r="N563"/>
      <c r="O563">
        <f>Table3[[#This Row],[3pt - Missed]]+Table3[[#This Row],[3pt - Scored]]</f>
        <v>0</v>
      </c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>
        <f>Table3[[#This Row],[Goal targeted]]*Table3[[#This Row],[Scored]]*2+Table3[[#This Row],[1pt - Scored]]*1+Table3[[#This Row],[2pt - Scored]]*2+Table3[[#This Row],[3pt - Scored]]*3+Table3[[#This Row],[Scored2]]*10</f>
        <v>0</v>
      </c>
      <c r="AH563"/>
      <c r="AI563">
        <f ca="1">AVERAGE(AG563:OFFSET(AG563, COUNTIF(G:G, $A563)-1, 0))</f>
        <v>0</v>
      </c>
    </row>
    <row r="564" spans="1:35" hidden="1">
      <c r="A564"/>
      <c r="D564"/>
      <c r="E564">
        <f>Table3[[#This Row],[Missed]]+Table3[[#This Row],[Scored]]</f>
        <v>0</v>
      </c>
      <c r="F564"/>
      <c r="G564"/>
      <c r="H564"/>
      <c r="I564">
        <f>Table3[[#This Row],[1pt - Missed]]+Table3[[#This Row],[1pt - Scored]]</f>
        <v>0</v>
      </c>
      <c r="J564"/>
      <c r="K564"/>
      <c r="L564">
        <f>Table3[[#This Row],[1pt - Missed]]+Table3[[#This Row],[1pt - Scored]]</f>
        <v>0</v>
      </c>
      <c r="M564"/>
      <c r="N564"/>
      <c r="O564">
        <f>Table3[[#This Row],[3pt - Missed]]+Table3[[#This Row],[3pt - Scored]]</f>
        <v>0</v>
      </c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>
        <f>Table3[[#This Row],[Goal targeted]]*Table3[[#This Row],[Scored]]*2+Table3[[#This Row],[1pt - Scored]]*1+Table3[[#This Row],[2pt - Scored]]*2+Table3[[#This Row],[3pt - Scored]]*3+Table3[[#This Row],[Scored2]]*10</f>
        <v>0</v>
      </c>
      <c r="AH564"/>
      <c r="AI564">
        <f ca="1">AVERAGE(AG564:OFFSET(AG564, COUNTIF(G:G, $A564)-1, 0))</f>
        <v>0</v>
      </c>
    </row>
    <row r="565" spans="1:35" hidden="1">
      <c r="A565"/>
      <c r="D565"/>
      <c r="E565">
        <f>Table3[[#This Row],[Missed]]+Table3[[#This Row],[Scored]]</f>
        <v>0</v>
      </c>
      <c r="F565"/>
      <c r="G565"/>
      <c r="H565"/>
      <c r="I565">
        <f>Table3[[#This Row],[1pt - Missed]]+Table3[[#This Row],[1pt - Scored]]</f>
        <v>0</v>
      </c>
      <c r="J565"/>
      <c r="K565"/>
      <c r="L565">
        <f>Table3[[#This Row],[1pt - Missed]]+Table3[[#This Row],[1pt - Scored]]</f>
        <v>0</v>
      </c>
      <c r="M565"/>
      <c r="N565"/>
      <c r="O565">
        <f>Table3[[#This Row],[3pt - Missed]]+Table3[[#This Row],[3pt - Scored]]</f>
        <v>0</v>
      </c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>
        <f>Table3[[#This Row],[Goal targeted]]*Table3[[#This Row],[Scored]]*2+Table3[[#This Row],[1pt - Scored]]*1+Table3[[#This Row],[2pt - Scored]]*2+Table3[[#This Row],[3pt - Scored]]*3+Table3[[#This Row],[Scored2]]*10</f>
        <v>0</v>
      </c>
      <c r="AH565"/>
      <c r="AI565">
        <f ca="1">AVERAGE(AG565:OFFSET(AG565, COUNTIF(G:G, $A565)-1, 0))</f>
        <v>0</v>
      </c>
    </row>
    <row r="566" spans="1:35" hidden="1">
      <c r="A566"/>
      <c r="D566"/>
      <c r="E566">
        <f>Table3[[#This Row],[Missed]]+Table3[[#This Row],[Scored]]</f>
        <v>0</v>
      </c>
      <c r="F566"/>
      <c r="G566"/>
      <c r="H566"/>
      <c r="I566">
        <f>Table3[[#This Row],[1pt - Missed]]+Table3[[#This Row],[1pt - Scored]]</f>
        <v>0</v>
      </c>
      <c r="J566"/>
      <c r="K566"/>
      <c r="L566">
        <f>Table3[[#This Row],[1pt - Missed]]+Table3[[#This Row],[1pt - Scored]]</f>
        <v>0</v>
      </c>
      <c r="M566"/>
      <c r="N566"/>
      <c r="O566">
        <f>Table3[[#This Row],[3pt - Missed]]+Table3[[#This Row],[3pt - Scored]]</f>
        <v>0</v>
      </c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>
        <f>Table3[[#This Row],[Goal targeted]]*Table3[[#This Row],[Scored]]*2+Table3[[#This Row],[1pt - Scored]]*1+Table3[[#This Row],[2pt - Scored]]*2+Table3[[#This Row],[3pt - Scored]]*3+Table3[[#This Row],[Scored2]]*10</f>
        <v>0</v>
      </c>
      <c r="AH566"/>
      <c r="AI566">
        <f ca="1">AVERAGE(AG566:OFFSET(AG566, COUNTIF(G:G, $A566)-1, 0))</f>
        <v>0</v>
      </c>
    </row>
    <row r="567" spans="1:35" hidden="1">
      <c r="A567"/>
      <c r="D567"/>
      <c r="E567">
        <f>Table3[[#This Row],[Missed]]+Table3[[#This Row],[Scored]]</f>
        <v>0</v>
      </c>
      <c r="F567"/>
      <c r="G567"/>
      <c r="H567"/>
      <c r="I567">
        <f>Table3[[#This Row],[1pt - Missed]]+Table3[[#This Row],[1pt - Scored]]</f>
        <v>0</v>
      </c>
      <c r="J567"/>
      <c r="K567"/>
      <c r="L567">
        <f>Table3[[#This Row],[1pt - Missed]]+Table3[[#This Row],[1pt - Scored]]</f>
        <v>0</v>
      </c>
      <c r="M567"/>
      <c r="N567"/>
      <c r="O567">
        <f>Table3[[#This Row],[3pt - Missed]]+Table3[[#This Row],[3pt - Scored]]</f>
        <v>0</v>
      </c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>
        <f>Table3[[#This Row],[Goal targeted]]*Table3[[#This Row],[Scored]]*2+Table3[[#This Row],[1pt - Scored]]*1+Table3[[#This Row],[2pt - Scored]]*2+Table3[[#This Row],[3pt - Scored]]*3+Table3[[#This Row],[Scored2]]*10</f>
        <v>0</v>
      </c>
      <c r="AH567"/>
      <c r="AI567">
        <f ca="1">AVERAGE(AG567:OFFSET(AG567, COUNTIF(G:G, $A567)-1, 0))</f>
        <v>0</v>
      </c>
    </row>
    <row r="568" spans="1:35" hidden="1">
      <c r="A568"/>
      <c r="D568"/>
      <c r="E568">
        <f>Table3[[#This Row],[Missed]]+Table3[[#This Row],[Scored]]</f>
        <v>0</v>
      </c>
      <c r="F568"/>
      <c r="G568"/>
      <c r="H568"/>
      <c r="I568">
        <f>Table3[[#This Row],[1pt - Missed]]+Table3[[#This Row],[1pt - Scored]]</f>
        <v>0</v>
      </c>
      <c r="J568"/>
      <c r="K568"/>
      <c r="L568">
        <f>Table3[[#This Row],[1pt - Missed]]+Table3[[#This Row],[1pt - Scored]]</f>
        <v>0</v>
      </c>
      <c r="M568"/>
      <c r="N568"/>
      <c r="O568">
        <f>Table3[[#This Row],[3pt - Missed]]+Table3[[#This Row],[3pt - Scored]]</f>
        <v>0</v>
      </c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>
        <f>Table3[[#This Row],[Goal targeted]]*Table3[[#This Row],[Scored]]*2+Table3[[#This Row],[1pt - Scored]]*1+Table3[[#This Row],[2pt - Scored]]*2+Table3[[#This Row],[3pt - Scored]]*3+Table3[[#This Row],[Scored2]]*10</f>
        <v>0</v>
      </c>
      <c r="AH568"/>
      <c r="AI568">
        <f ca="1">AVERAGE(AG568:OFFSET(AG568, COUNTIF(G:G, $A568)-1, 0))</f>
        <v>0</v>
      </c>
    </row>
    <row r="569" spans="1:35" hidden="1">
      <c r="A569"/>
      <c r="D569"/>
      <c r="E569">
        <f>Table3[[#This Row],[Missed]]+Table3[[#This Row],[Scored]]</f>
        <v>0</v>
      </c>
      <c r="F569"/>
      <c r="G569"/>
      <c r="H569"/>
      <c r="I569">
        <f>Table3[[#This Row],[1pt - Missed]]+Table3[[#This Row],[1pt - Scored]]</f>
        <v>0</v>
      </c>
      <c r="J569"/>
      <c r="K569"/>
      <c r="L569">
        <f>Table3[[#This Row],[1pt - Missed]]+Table3[[#This Row],[1pt - Scored]]</f>
        <v>0</v>
      </c>
      <c r="M569"/>
      <c r="N569"/>
      <c r="O569">
        <f>Table3[[#This Row],[3pt - Missed]]+Table3[[#This Row],[3pt - Scored]]</f>
        <v>0</v>
      </c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>
        <f>Table3[[#This Row],[Goal targeted]]*Table3[[#This Row],[Scored]]*2+Table3[[#This Row],[1pt - Scored]]*1+Table3[[#This Row],[2pt - Scored]]*2+Table3[[#This Row],[3pt - Scored]]*3+Table3[[#This Row],[Scored2]]*10</f>
        <v>0</v>
      </c>
      <c r="AH569"/>
      <c r="AI569">
        <f ca="1">AVERAGE(AG569:OFFSET(AG569, COUNTIF(G:G, $A569)-1, 0))</f>
        <v>0</v>
      </c>
    </row>
    <row r="570" spans="1:35" hidden="1">
      <c r="A570"/>
      <c r="D570"/>
      <c r="E570">
        <f>Table3[[#This Row],[Missed]]+Table3[[#This Row],[Scored]]</f>
        <v>0</v>
      </c>
      <c r="F570"/>
      <c r="G570"/>
      <c r="H570"/>
      <c r="I570">
        <f>Table3[[#This Row],[1pt - Missed]]+Table3[[#This Row],[1pt - Scored]]</f>
        <v>0</v>
      </c>
      <c r="J570"/>
      <c r="K570"/>
      <c r="L570">
        <f>Table3[[#This Row],[1pt - Missed]]+Table3[[#This Row],[1pt - Scored]]</f>
        <v>0</v>
      </c>
      <c r="M570"/>
      <c r="N570"/>
      <c r="O570">
        <f>Table3[[#This Row],[3pt - Missed]]+Table3[[#This Row],[3pt - Scored]]</f>
        <v>0</v>
      </c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>
        <f>Table3[[#This Row],[Goal targeted]]*Table3[[#This Row],[Scored]]*2+Table3[[#This Row],[1pt - Scored]]*1+Table3[[#This Row],[2pt - Scored]]*2+Table3[[#This Row],[3pt - Scored]]*3+Table3[[#This Row],[Scored2]]*10</f>
        <v>0</v>
      </c>
      <c r="AH570"/>
      <c r="AI570">
        <f ca="1">AVERAGE(AG570:OFFSET(AG570, COUNTIF(G:G, $A570)-1, 0))</f>
        <v>0</v>
      </c>
    </row>
    <row r="571" spans="1:35" hidden="1">
      <c r="A571"/>
      <c r="D571"/>
      <c r="E571">
        <f>Table3[[#This Row],[Missed]]+Table3[[#This Row],[Scored]]</f>
        <v>0</v>
      </c>
      <c r="F571"/>
      <c r="G571"/>
      <c r="H571"/>
      <c r="I571">
        <f>Table3[[#This Row],[1pt - Missed]]+Table3[[#This Row],[1pt - Scored]]</f>
        <v>0</v>
      </c>
      <c r="J571"/>
      <c r="K571"/>
      <c r="L571">
        <f>Table3[[#This Row],[1pt - Missed]]+Table3[[#This Row],[1pt - Scored]]</f>
        <v>0</v>
      </c>
      <c r="M571"/>
      <c r="N571"/>
      <c r="O571">
        <f>Table3[[#This Row],[3pt - Missed]]+Table3[[#This Row],[3pt - Scored]]</f>
        <v>0</v>
      </c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>
        <f>Table3[[#This Row],[Goal targeted]]*Table3[[#This Row],[Scored]]*2+Table3[[#This Row],[1pt - Scored]]*1+Table3[[#This Row],[2pt - Scored]]*2+Table3[[#This Row],[3pt - Scored]]*3+Table3[[#This Row],[Scored2]]*10</f>
        <v>0</v>
      </c>
      <c r="AH571"/>
      <c r="AI571">
        <f ca="1">AVERAGE(AG571:OFFSET(AG571, COUNTIF(G:G, $A571)-1, 0))</f>
        <v>0</v>
      </c>
    </row>
    <row r="572" spans="1:35" hidden="1">
      <c r="A572"/>
      <c r="D572"/>
      <c r="E572">
        <f>Table3[[#This Row],[Missed]]+Table3[[#This Row],[Scored]]</f>
        <v>0</v>
      </c>
      <c r="F572"/>
      <c r="G572"/>
      <c r="H572"/>
      <c r="I572">
        <f>Table3[[#This Row],[1pt - Missed]]+Table3[[#This Row],[1pt - Scored]]</f>
        <v>0</v>
      </c>
      <c r="J572"/>
      <c r="K572"/>
      <c r="L572">
        <f>Table3[[#This Row],[1pt - Missed]]+Table3[[#This Row],[1pt - Scored]]</f>
        <v>0</v>
      </c>
      <c r="M572"/>
      <c r="N572"/>
      <c r="O572">
        <f>Table3[[#This Row],[3pt - Missed]]+Table3[[#This Row],[3pt - Scored]]</f>
        <v>0</v>
      </c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>
        <f>Table3[[#This Row],[Goal targeted]]*Table3[[#This Row],[Scored]]*2+Table3[[#This Row],[1pt - Scored]]*1+Table3[[#This Row],[2pt - Scored]]*2+Table3[[#This Row],[3pt - Scored]]*3+Table3[[#This Row],[Scored2]]*10</f>
        <v>0</v>
      </c>
      <c r="AH572"/>
      <c r="AI572">
        <f ca="1">AVERAGE(AG572:OFFSET(AG572, COUNTIF(G:G, $A572)-1, 0))</f>
        <v>0</v>
      </c>
    </row>
    <row r="573" spans="1:35" hidden="1">
      <c r="A573"/>
      <c r="D573"/>
      <c r="E573">
        <f>Table3[[#This Row],[Missed]]+Table3[[#This Row],[Scored]]</f>
        <v>0</v>
      </c>
      <c r="F573"/>
      <c r="G573"/>
      <c r="H573"/>
      <c r="I573">
        <f>Table3[[#This Row],[1pt - Missed]]+Table3[[#This Row],[1pt - Scored]]</f>
        <v>0</v>
      </c>
      <c r="J573"/>
      <c r="K573"/>
      <c r="L573">
        <f>Table3[[#This Row],[1pt - Missed]]+Table3[[#This Row],[1pt - Scored]]</f>
        <v>0</v>
      </c>
      <c r="M573"/>
      <c r="N573"/>
      <c r="O573">
        <f>Table3[[#This Row],[3pt - Missed]]+Table3[[#This Row],[3pt - Scored]]</f>
        <v>0</v>
      </c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>
        <f>Table3[[#This Row],[Goal targeted]]*Table3[[#This Row],[Scored]]*2+Table3[[#This Row],[1pt - Scored]]*1+Table3[[#This Row],[2pt - Scored]]*2+Table3[[#This Row],[3pt - Scored]]*3+Table3[[#This Row],[Scored2]]*10</f>
        <v>0</v>
      </c>
      <c r="AH573"/>
      <c r="AI573">
        <f ca="1">AVERAGE(AG573:OFFSET(AG573, COUNTIF(G:G, $A573)-1, 0))</f>
        <v>0</v>
      </c>
    </row>
    <row r="574" spans="1:35" hidden="1">
      <c r="A574"/>
      <c r="D574"/>
      <c r="E574">
        <f>Table3[[#This Row],[Missed]]+Table3[[#This Row],[Scored]]</f>
        <v>0</v>
      </c>
      <c r="F574"/>
      <c r="G574"/>
      <c r="H574"/>
      <c r="I574">
        <f>Table3[[#This Row],[1pt - Missed]]+Table3[[#This Row],[1pt - Scored]]</f>
        <v>0</v>
      </c>
      <c r="J574"/>
      <c r="K574"/>
      <c r="L574">
        <f>Table3[[#This Row],[1pt - Missed]]+Table3[[#This Row],[1pt - Scored]]</f>
        <v>0</v>
      </c>
      <c r="M574"/>
      <c r="N574"/>
      <c r="O574">
        <f>Table3[[#This Row],[3pt - Missed]]+Table3[[#This Row],[3pt - Scored]]</f>
        <v>0</v>
      </c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>
        <f>Table3[[#This Row],[Goal targeted]]*Table3[[#This Row],[Scored]]*2+Table3[[#This Row],[1pt - Scored]]*1+Table3[[#This Row],[2pt - Scored]]*2+Table3[[#This Row],[3pt - Scored]]*3+Table3[[#This Row],[Scored2]]*10</f>
        <v>0</v>
      </c>
      <c r="AH574"/>
      <c r="AI574">
        <f ca="1">AVERAGE(AG574:OFFSET(AG574, COUNTIF(G:G, $A574)-1, 0))</f>
        <v>0</v>
      </c>
    </row>
    <row r="575" spans="1:35" hidden="1">
      <c r="A575"/>
      <c r="D575"/>
      <c r="E575">
        <f>Table3[[#This Row],[Missed]]+Table3[[#This Row],[Scored]]</f>
        <v>0</v>
      </c>
      <c r="F575"/>
      <c r="G575"/>
      <c r="H575"/>
      <c r="I575">
        <f>Table3[[#This Row],[1pt - Missed]]+Table3[[#This Row],[1pt - Scored]]</f>
        <v>0</v>
      </c>
      <c r="J575"/>
      <c r="K575"/>
      <c r="L575">
        <f>Table3[[#This Row],[1pt - Missed]]+Table3[[#This Row],[1pt - Scored]]</f>
        <v>0</v>
      </c>
      <c r="M575"/>
      <c r="N575"/>
      <c r="O575">
        <f>Table3[[#This Row],[3pt - Missed]]+Table3[[#This Row],[3pt - Scored]]</f>
        <v>0</v>
      </c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>
        <f>Table3[[#This Row],[Goal targeted]]*Table3[[#This Row],[Scored]]*2+Table3[[#This Row],[1pt - Scored]]*1+Table3[[#This Row],[2pt - Scored]]*2+Table3[[#This Row],[3pt - Scored]]*3+Table3[[#This Row],[Scored2]]*10</f>
        <v>0</v>
      </c>
      <c r="AH575"/>
      <c r="AI575">
        <f ca="1">AVERAGE(AG575:OFFSET(AG575, COUNTIF(G:G, $A575)-1, 0))</f>
        <v>0</v>
      </c>
    </row>
    <row r="576" spans="1:35" hidden="1">
      <c r="A576"/>
      <c r="D576"/>
      <c r="E576">
        <f>Table3[[#This Row],[Missed]]+Table3[[#This Row],[Scored]]</f>
        <v>0</v>
      </c>
      <c r="F576"/>
      <c r="G576"/>
      <c r="H576"/>
      <c r="I576">
        <f>Table3[[#This Row],[1pt - Missed]]+Table3[[#This Row],[1pt - Scored]]</f>
        <v>0</v>
      </c>
      <c r="J576"/>
      <c r="K576"/>
      <c r="L576">
        <f>Table3[[#This Row],[1pt - Missed]]+Table3[[#This Row],[1pt - Scored]]</f>
        <v>0</v>
      </c>
      <c r="M576"/>
      <c r="N576"/>
      <c r="O576">
        <f>Table3[[#This Row],[3pt - Missed]]+Table3[[#This Row],[3pt - Scored]]</f>
        <v>0</v>
      </c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>
        <f>Table3[[#This Row],[Goal targeted]]*Table3[[#This Row],[Scored]]*2+Table3[[#This Row],[1pt - Scored]]*1+Table3[[#This Row],[2pt - Scored]]*2+Table3[[#This Row],[3pt - Scored]]*3+Table3[[#This Row],[Scored2]]*10</f>
        <v>0</v>
      </c>
      <c r="AH576"/>
      <c r="AI576">
        <f ca="1">AVERAGE(AG576:OFFSET(AG576, COUNTIF(G:G, $A576)-1, 0))</f>
        <v>0</v>
      </c>
    </row>
    <row r="577" spans="1:35" hidden="1">
      <c r="A577"/>
      <c r="D577"/>
      <c r="E577">
        <f>Table3[[#This Row],[Missed]]+Table3[[#This Row],[Scored]]</f>
        <v>0</v>
      </c>
      <c r="F577"/>
      <c r="G577"/>
      <c r="H577"/>
      <c r="I577">
        <f>Table3[[#This Row],[1pt - Missed]]+Table3[[#This Row],[1pt - Scored]]</f>
        <v>0</v>
      </c>
      <c r="J577"/>
      <c r="K577"/>
      <c r="L577">
        <f>Table3[[#This Row],[1pt - Missed]]+Table3[[#This Row],[1pt - Scored]]</f>
        <v>0</v>
      </c>
      <c r="M577"/>
      <c r="N577"/>
      <c r="O577">
        <f>Table3[[#This Row],[3pt - Missed]]+Table3[[#This Row],[3pt - Scored]]</f>
        <v>0</v>
      </c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>
        <f>Table3[[#This Row],[Goal targeted]]*Table3[[#This Row],[Scored]]*2+Table3[[#This Row],[1pt - Scored]]*1+Table3[[#This Row],[2pt - Scored]]*2+Table3[[#This Row],[3pt - Scored]]*3+Table3[[#This Row],[Scored2]]*10</f>
        <v>0</v>
      </c>
      <c r="AH577"/>
      <c r="AI577">
        <f ca="1">AVERAGE(AG577:OFFSET(AG577, COUNTIF(G:G, $A577)-1, 0))</f>
        <v>0</v>
      </c>
    </row>
    <row r="578" spans="1:35" hidden="1">
      <c r="A578"/>
      <c r="D578"/>
      <c r="E578">
        <f>Table3[[#This Row],[Missed]]+Table3[[#This Row],[Scored]]</f>
        <v>0</v>
      </c>
      <c r="F578"/>
      <c r="G578"/>
      <c r="H578"/>
      <c r="I578">
        <f>Table3[[#This Row],[1pt - Missed]]+Table3[[#This Row],[1pt - Scored]]</f>
        <v>0</v>
      </c>
      <c r="J578"/>
      <c r="K578"/>
      <c r="L578">
        <f>Table3[[#This Row],[1pt - Missed]]+Table3[[#This Row],[1pt - Scored]]</f>
        <v>0</v>
      </c>
      <c r="M578"/>
      <c r="N578"/>
      <c r="O578">
        <f>Table3[[#This Row],[3pt - Missed]]+Table3[[#This Row],[3pt - Scored]]</f>
        <v>0</v>
      </c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>
        <f>Table3[[#This Row],[Goal targeted]]*Table3[[#This Row],[Scored]]*2+Table3[[#This Row],[1pt - Scored]]*1+Table3[[#This Row],[2pt - Scored]]*2+Table3[[#This Row],[3pt - Scored]]*3+Table3[[#This Row],[Scored2]]*10</f>
        <v>0</v>
      </c>
      <c r="AH578"/>
      <c r="AI578">
        <f ca="1">AVERAGE(AG578:OFFSET(AG578, COUNTIF(G:G, $A578)-1, 0))</f>
        <v>0</v>
      </c>
    </row>
    <row r="579" spans="1:35" hidden="1">
      <c r="A579"/>
      <c r="D579"/>
      <c r="E579">
        <f>Table3[[#This Row],[Missed]]+Table3[[#This Row],[Scored]]</f>
        <v>0</v>
      </c>
      <c r="F579"/>
      <c r="G579"/>
      <c r="H579"/>
      <c r="I579">
        <f>Table3[[#This Row],[1pt - Missed]]+Table3[[#This Row],[1pt - Scored]]</f>
        <v>0</v>
      </c>
      <c r="J579"/>
      <c r="K579"/>
      <c r="L579">
        <f>Table3[[#This Row],[1pt - Missed]]+Table3[[#This Row],[1pt - Scored]]</f>
        <v>0</v>
      </c>
      <c r="M579"/>
      <c r="N579"/>
      <c r="O579">
        <f>Table3[[#This Row],[3pt - Missed]]+Table3[[#This Row],[3pt - Scored]]</f>
        <v>0</v>
      </c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>
        <f>Table3[[#This Row],[Goal targeted]]*Table3[[#This Row],[Scored]]*2+Table3[[#This Row],[1pt - Scored]]*1+Table3[[#This Row],[2pt - Scored]]*2+Table3[[#This Row],[3pt - Scored]]*3+Table3[[#This Row],[Scored2]]*10</f>
        <v>0</v>
      </c>
      <c r="AH579"/>
      <c r="AI579">
        <f ca="1">AVERAGE(AG579:OFFSET(AG579, COUNTIF(G:G, $A579)-1, 0))</f>
        <v>0</v>
      </c>
    </row>
    <row r="580" spans="1:35" hidden="1">
      <c r="A580"/>
      <c r="D580"/>
      <c r="E580">
        <f>Table3[[#This Row],[Missed]]+Table3[[#This Row],[Scored]]</f>
        <v>0</v>
      </c>
      <c r="F580"/>
      <c r="G580"/>
      <c r="H580"/>
      <c r="I580">
        <f>Table3[[#This Row],[1pt - Missed]]+Table3[[#This Row],[1pt - Scored]]</f>
        <v>0</v>
      </c>
      <c r="J580"/>
      <c r="K580"/>
      <c r="L580">
        <f>Table3[[#This Row],[1pt - Missed]]+Table3[[#This Row],[1pt - Scored]]</f>
        <v>0</v>
      </c>
      <c r="M580"/>
      <c r="N580"/>
      <c r="O580">
        <f>Table3[[#This Row],[3pt - Missed]]+Table3[[#This Row],[3pt - Scored]]</f>
        <v>0</v>
      </c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>
        <f>Table3[[#This Row],[Goal targeted]]*Table3[[#This Row],[Scored]]*2+Table3[[#This Row],[1pt - Scored]]*1+Table3[[#This Row],[2pt - Scored]]*2+Table3[[#This Row],[3pt - Scored]]*3+Table3[[#This Row],[Scored2]]*10</f>
        <v>0</v>
      </c>
      <c r="AH580"/>
      <c r="AI580">
        <f ca="1">AVERAGE(AG580:OFFSET(AG580, COUNTIF(G:G, $A580)-1, 0))</f>
        <v>0</v>
      </c>
    </row>
    <row r="581" spans="1:35" hidden="1">
      <c r="A581"/>
      <c r="D581"/>
      <c r="E581">
        <f>Table3[[#This Row],[Missed]]+Table3[[#This Row],[Scored]]</f>
        <v>0</v>
      </c>
      <c r="F581"/>
      <c r="G581"/>
      <c r="H581"/>
      <c r="I581">
        <f>Table3[[#This Row],[1pt - Missed]]+Table3[[#This Row],[1pt - Scored]]</f>
        <v>0</v>
      </c>
      <c r="J581"/>
      <c r="K581"/>
      <c r="L581">
        <f>Table3[[#This Row],[1pt - Missed]]+Table3[[#This Row],[1pt - Scored]]</f>
        <v>0</v>
      </c>
      <c r="M581"/>
      <c r="N581"/>
      <c r="O581">
        <f>Table3[[#This Row],[3pt - Missed]]+Table3[[#This Row],[3pt - Scored]]</f>
        <v>0</v>
      </c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>
        <f>Table3[[#This Row],[Goal targeted]]*Table3[[#This Row],[Scored]]*2+Table3[[#This Row],[1pt - Scored]]*1+Table3[[#This Row],[2pt - Scored]]*2+Table3[[#This Row],[3pt - Scored]]*3+Table3[[#This Row],[Scored2]]*10</f>
        <v>0</v>
      </c>
      <c r="AH581"/>
      <c r="AI581">
        <f ca="1">AVERAGE(AG581:OFFSET(AG581, COUNTIF(G:G, $A581)-1, 0))</f>
        <v>0</v>
      </c>
    </row>
    <row r="582" spans="1:35" hidden="1">
      <c r="A582"/>
      <c r="D582"/>
      <c r="E582">
        <f>Table3[[#This Row],[Missed]]+Table3[[#This Row],[Scored]]</f>
        <v>0</v>
      </c>
      <c r="F582"/>
      <c r="G582"/>
      <c r="H582"/>
      <c r="I582">
        <f>Table3[[#This Row],[1pt - Missed]]+Table3[[#This Row],[1pt - Scored]]</f>
        <v>0</v>
      </c>
      <c r="J582"/>
      <c r="K582"/>
      <c r="L582">
        <f>Table3[[#This Row],[1pt - Missed]]+Table3[[#This Row],[1pt - Scored]]</f>
        <v>0</v>
      </c>
      <c r="M582"/>
      <c r="N582"/>
      <c r="O582">
        <f>Table3[[#This Row],[3pt - Missed]]+Table3[[#This Row],[3pt - Scored]]</f>
        <v>0</v>
      </c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>
        <f>Table3[[#This Row],[Goal targeted]]*Table3[[#This Row],[Scored]]*2+Table3[[#This Row],[1pt - Scored]]*1+Table3[[#This Row],[2pt - Scored]]*2+Table3[[#This Row],[3pt - Scored]]*3+Table3[[#This Row],[Scored2]]*10</f>
        <v>0</v>
      </c>
      <c r="AH582"/>
      <c r="AI582">
        <f ca="1">AVERAGE(AG582:OFFSET(AG582, COUNTIF(G:G, $A582)-1, 0))</f>
        <v>0</v>
      </c>
    </row>
    <row r="583" spans="1:35" hidden="1">
      <c r="A583"/>
      <c r="D583"/>
      <c r="E583">
        <f>Table3[[#This Row],[Missed]]+Table3[[#This Row],[Scored]]</f>
        <v>0</v>
      </c>
      <c r="F583"/>
      <c r="G583"/>
      <c r="H583"/>
      <c r="I583">
        <f>Table3[[#This Row],[1pt - Missed]]+Table3[[#This Row],[1pt - Scored]]</f>
        <v>0</v>
      </c>
      <c r="J583"/>
      <c r="K583"/>
      <c r="L583">
        <f>Table3[[#This Row],[1pt - Missed]]+Table3[[#This Row],[1pt - Scored]]</f>
        <v>0</v>
      </c>
      <c r="M583"/>
      <c r="N583"/>
      <c r="O583">
        <f>Table3[[#This Row],[3pt - Missed]]+Table3[[#This Row],[3pt - Scored]]</f>
        <v>0</v>
      </c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>
        <f>Table3[[#This Row],[Goal targeted]]*Table3[[#This Row],[Scored]]*2+Table3[[#This Row],[1pt - Scored]]*1+Table3[[#This Row],[2pt - Scored]]*2+Table3[[#This Row],[3pt - Scored]]*3+Table3[[#This Row],[Scored2]]*10</f>
        <v>0</v>
      </c>
      <c r="AH583"/>
      <c r="AI583">
        <f ca="1">AVERAGE(AG583:OFFSET(AG583, COUNTIF(G:G, $A583)-1, 0))</f>
        <v>0</v>
      </c>
    </row>
    <row r="584" spans="1:35" hidden="1">
      <c r="A584"/>
      <c r="D584"/>
      <c r="E584">
        <f>Table3[[#This Row],[Missed]]+Table3[[#This Row],[Scored]]</f>
        <v>0</v>
      </c>
      <c r="F584"/>
      <c r="G584"/>
      <c r="H584"/>
      <c r="I584">
        <f>Table3[[#This Row],[1pt - Missed]]+Table3[[#This Row],[1pt - Scored]]</f>
        <v>0</v>
      </c>
      <c r="J584"/>
      <c r="K584"/>
      <c r="L584">
        <f>Table3[[#This Row],[1pt - Missed]]+Table3[[#This Row],[1pt - Scored]]</f>
        <v>0</v>
      </c>
      <c r="M584"/>
      <c r="N584"/>
      <c r="O584">
        <f>Table3[[#This Row],[3pt - Missed]]+Table3[[#This Row],[3pt - Scored]]</f>
        <v>0</v>
      </c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>
        <f>Table3[[#This Row],[Goal targeted]]*Table3[[#This Row],[Scored]]*2+Table3[[#This Row],[1pt - Scored]]*1+Table3[[#This Row],[2pt - Scored]]*2+Table3[[#This Row],[3pt - Scored]]*3+Table3[[#This Row],[Scored2]]*10</f>
        <v>0</v>
      </c>
      <c r="AH584"/>
      <c r="AI584">
        <f ca="1">AVERAGE(AG584:OFFSET(AG584, COUNTIF(G:G, $A584)-1, 0))</f>
        <v>0</v>
      </c>
    </row>
    <row r="585" spans="1:35" hidden="1">
      <c r="A585"/>
      <c r="D585"/>
      <c r="E585">
        <f>Table3[[#This Row],[Missed]]+Table3[[#This Row],[Scored]]</f>
        <v>0</v>
      </c>
      <c r="F585"/>
      <c r="G585"/>
      <c r="H585"/>
      <c r="I585">
        <f>Table3[[#This Row],[1pt - Missed]]+Table3[[#This Row],[1pt - Scored]]</f>
        <v>0</v>
      </c>
      <c r="J585"/>
      <c r="K585"/>
      <c r="L585">
        <f>Table3[[#This Row],[1pt - Missed]]+Table3[[#This Row],[1pt - Scored]]</f>
        <v>0</v>
      </c>
      <c r="M585"/>
      <c r="N585"/>
      <c r="O585">
        <f>Table3[[#This Row],[3pt - Missed]]+Table3[[#This Row],[3pt - Scored]]</f>
        <v>0</v>
      </c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>
        <f>Table3[[#This Row],[Goal targeted]]*Table3[[#This Row],[Scored]]*2+Table3[[#This Row],[1pt - Scored]]*1+Table3[[#This Row],[2pt - Scored]]*2+Table3[[#This Row],[3pt - Scored]]*3+Table3[[#This Row],[Scored2]]*10</f>
        <v>0</v>
      </c>
      <c r="AH585"/>
      <c r="AI585">
        <f ca="1">AVERAGE(AG585:OFFSET(AG585, COUNTIF(G:G, $A585)-1, 0))</f>
        <v>0</v>
      </c>
    </row>
    <row r="586" spans="1:35" hidden="1">
      <c r="A586"/>
      <c r="D586"/>
      <c r="E586">
        <f>Table3[[#This Row],[Missed]]+Table3[[#This Row],[Scored]]</f>
        <v>0</v>
      </c>
      <c r="F586"/>
      <c r="G586"/>
      <c r="H586"/>
      <c r="I586">
        <f>Table3[[#This Row],[1pt - Missed]]+Table3[[#This Row],[1pt - Scored]]</f>
        <v>0</v>
      </c>
      <c r="J586"/>
      <c r="K586"/>
      <c r="L586">
        <f>Table3[[#This Row],[1pt - Missed]]+Table3[[#This Row],[1pt - Scored]]</f>
        <v>0</v>
      </c>
      <c r="M586"/>
      <c r="N586"/>
      <c r="O586">
        <f>Table3[[#This Row],[3pt - Missed]]+Table3[[#This Row],[3pt - Scored]]</f>
        <v>0</v>
      </c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>
        <f>Table3[[#This Row],[Goal targeted]]*Table3[[#This Row],[Scored]]*2+Table3[[#This Row],[1pt - Scored]]*1+Table3[[#This Row],[2pt - Scored]]*2+Table3[[#This Row],[3pt - Scored]]*3+Table3[[#This Row],[Scored2]]*10</f>
        <v>0</v>
      </c>
      <c r="AH586"/>
      <c r="AI586">
        <f ca="1">AVERAGE(AG586:OFFSET(AG586, COUNTIF(G:G, $A586)-1, 0))</f>
        <v>0</v>
      </c>
    </row>
    <row r="587" spans="1:35" hidden="1">
      <c r="A587"/>
      <c r="D587"/>
      <c r="E587">
        <f>Table3[[#This Row],[Missed]]+Table3[[#This Row],[Scored]]</f>
        <v>0</v>
      </c>
      <c r="F587"/>
      <c r="G587"/>
      <c r="H587"/>
      <c r="I587">
        <f>Table3[[#This Row],[1pt - Missed]]+Table3[[#This Row],[1pt - Scored]]</f>
        <v>0</v>
      </c>
      <c r="J587"/>
      <c r="K587"/>
      <c r="L587">
        <f>Table3[[#This Row],[1pt - Missed]]+Table3[[#This Row],[1pt - Scored]]</f>
        <v>0</v>
      </c>
      <c r="M587"/>
      <c r="N587"/>
      <c r="O587">
        <f>Table3[[#This Row],[3pt - Missed]]+Table3[[#This Row],[3pt - Scored]]</f>
        <v>0</v>
      </c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>
        <f>Table3[[#This Row],[Goal targeted]]*Table3[[#This Row],[Scored]]*2+Table3[[#This Row],[1pt - Scored]]*1+Table3[[#This Row],[2pt - Scored]]*2+Table3[[#This Row],[3pt - Scored]]*3+Table3[[#This Row],[Scored2]]*10</f>
        <v>0</v>
      </c>
      <c r="AH587"/>
      <c r="AI587">
        <f ca="1">AVERAGE(AG587:OFFSET(AG587, COUNTIF(G:G, $A587)-1, 0))</f>
        <v>0</v>
      </c>
    </row>
    <row r="588" spans="1:35" hidden="1">
      <c r="A588"/>
      <c r="D588"/>
      <c r="E588">
        <f>Table3[[#This Row],[Missed]]+Table3[[#This Row],[Scored]]</f>
        <v>0</v>
      </c>
      <c r="F588"/>
      <c r="G588"/>
      <c r="H588"/>
      <c r="I588">
        <f>Table3[[#This Row],[1pt - Missed]]+Table3[[#This Row],[1pt - Scored]]</f>
        <v>0</v>
      </c>
      <c r="J588"/>
      <c r="K588"/>
      <c r="L588">
        <f>Table3[[#This Row],[1pt - Missed]]+Table3[[#This Row],[1pt - Scored]]</f>
        <v>0</v>
      </c>
      <c r="M588"/>
      <c r="N588"/>
      <c r="O588">
        <f>Table3[[#This Row],[3pt - Missed]]+Table3[[#This Row],[3pt - Scored]]</f>
        <v>0</v>
      </c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>
        <f>Table3[[#This Row],[Goal targeted]]*Table3[[#This Row],[Scored]]*2+Table3[[#This Row],[1pt - Scored]]*1+Table3[[#This Row],[2pt - Scored]]*2+Table3[[#This Row],[3pt - Scored]]*3+Table3[[#This Row],[Scored2]]*10</f>
        <v>0</v>
      </c>
      <c r="AH588"/>
      <c r="AI588">
        <f ca="1">AVERAGE(AG588:OFFSET(AG588, COUNTIF(G:G, $A588)-1, 0))</f>
        <v>0</v>
      </c>
    </row>
    <row r="589" spans="1:35" hidden="1">
      <c r="A589"/>
      <c r="D589"/>
      <c r="E589">
        <f>Table3[[#This Row],[Missed]]+Table3[[#This Row],[Scored]]</f>
        <v>0</v>
      </c>
      <c r="F589"/>
      <c r="G589"/>
      <c r="H589"/>
      <c r="I589">
        <f>Table3[[#This Row],[1pt - Missed]]+Table3[[#This Row],[1pt - Scored]]</f>
        <v>0</v>
      </c>
      <c r="J589"/>
      <c r="K589"/>
      <c r="L589">
        <f>Table3[[#This Row],[1pt - Missed]]+Table3[[#This Row],[1pt - Scored]]</f>
        <v>0</v>
      </c>
      <c r="M589"/>
      <c r="N589"/>
      <c r="O589">
        <f>Table3[[#This Row],[3pt - Missed]]+Table3[[#This Row],[3pt - Scored]]</f>
        <v>0</v>
      </c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>
        <f>Table3[[#This Row],[Goal targeted]]*Table3[[#This Row],[Scored]]*2+Table3[[#This Row],[1pt - Scored]]*1+Table3[[#This Row],[2pt - Scored]]*2+Table3[[#This Row],[3pt - Scored]]*3+Table3[[#This Row],[Scored2]]*10</f>
        <v>0</v>
      </c>
      <c r="AH589"/>
      <c r="AI589">
        <f ca="1">AVERAGE(AG589:OFFSET(AG589, COUNTIF(G:G, $A589)-1, 0))</f>
        <v>0</v>
      </c>
    </row>
    <row r="590" spans="1:35" hidden="1">
      <c r="A590"/>
      <c r="D590"/>
      <c r="E590">
        <f>Table3[[#This Row],[Missed]]+Table3[[#This Row],[Scored]]</f>
        <v>0</v>
      </c>
      <c r="F590"/>
      <c r="G590"/>
      <c r="H590"/>
      <c r="I590">
        <f>Table3[[#This Row],[1pt - Missed]]+Table3[[#This Row],[1pt - Scored]]</f>
        <v>0</v>
      </c>
      <c r="J590"/>
      <c r="K590"/>
      <c r="L590">
        <f>Table3[[#This Row],[1pt - Missed]]+Table3[[#This Row],[1pt - Scored]]</f>
        <v>0</v>
      </c>
      <c r="M590"/>
      <c r="N590"/>
      <c r="O590">
        <f>Table3[[#This Row],[3pt - Missed]]+Table3[[#This Row],[3pt - Scored]]</f>
        <v>0</v>
      </c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>
        <f>Table3[[#This Row],[Goal targeted]]*Table3[[#This Row],[Scored]]*2+Table3[[#This Row],[1pt - Scored]]*1+Table3[[#This Row],[2pt - Scored]]*2+Table3[[#This Row],[3pt - Scored]]*3+Table3[[#This Row],[Scored2]]*10</f>
        <v>0</v>
      </c>
      <c r="AH590"/>
      <c r="AI590">
        <f ca="1">AVERAGE(AG590:OFFSET(AG590, COUNTIF(G:G, $A590)-1, 0))</f>
        <v>0</v>
      </c>
    </row>
    <row r="591" spans="1:35" hidden="1">
      <c r="A591"/>
      <c r="D591"/>
      <c r="E591">
        <f>Table3[[#This Row],[Missed]]+Table3[[#This Row],[Scored]]</f>
        <v>0</v>
      </c>
      <c r="F591"/>
      <c r="G591"/>
      <c r="H591"/>
      <c r="I591">
        <f>Table3[[#This Row],[1pt - Missed]]+Table3[[#This Row],[1pt - Scored]]</f>
        <v>0</v>
      </c>
      <c r="J591"/>
      <c r="K591"/>
      <c r="L591">
        <f>Table3[[#This Row],[1pt - Missed]]+Table3[[#This Row],[1pt - Scored]]</f>
        <v>0</v>
      </c>
      <c r="M591"/>
      <c r="N591"/>
      <c r="O591">
        <f>Table3[[#This Row],[3pt - Missed]]+Table3[[#This Row],[3pt - Scored]]</f>
        <v>0</v>
      </c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>
        <f>Table3[[#This Row],[Goal targeted]]*Table3[[#This Row],[Scored]]*2+Table3[[#This Row],[1pt - Scored]]*1+Table3[[#This Row],[2pt - Scored]]*2+Table3[[#This Row],[3pt - Scored]]*3+Table3[[#This Row],[Scored2]]*10</f>
        <v>0</v>
      </c>
      <c r="AH591"/>
      <c r="AI591">
        <f ca="1">AVERAGE(AG591:OFFSET(AG591, COUNTIF(G:G, $A591)-1, 0))</f>
        <v>0</v>
      </c>
    </row>
    <row r="592" spans="1:35" hidden="1">
      <c r="A592"/>
      <c r="D592"/>
      <c r="E592">
        <f>Table3[[#This Row],[Missed]]+Table3[[#This Row],[Scored]]</f>
        <v>0</v>
      </c>
      <c r="F592"/>
      <c r="G592"/>
      <c r="H592"/>
      <c r="I592">
        <f>Table3[[#This Row],[1pt - Missed]]+Table3[[#This Row],[1pt - Scored]]</f>
        <v>0</v>
      </c>
      <c r="J592"/>
      <c r="K592"/>
      <c r="L592">
        <f>Table3[[#This Row],[1pt - Missed]]+Table3[[#This Row],[1pt - Scored]]</f>
        <v>0</v>
      </c>
      <c r="M592"/>
      <c r="N592"/>
      <c r="O592">
        <f>Table3[[#This Row],[3pt - Missed]]+Table3[[#This Row],[3pt - Scored]]</f>
        <v>0</v>
      </c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>
        <f>Table3[[#This Row],[Goal targeted]]*Table3[[#This Row],[Scored]]*2+Table3[[#This Row],[1pt - Scored]]*1+Table3[[#This Row],[2pt - Scored]]*2+Table3[[#This Row],[3pt - Scored]]*3+Table3[[#This Row],[Scored2]]*10</f>
        <v>0</v>
      </c>
      <c r="AH592"/>
      <c r="AI592">
        <f ca="1">AVERAGE(AG592:OFFSET(AG592, COUNTIF(G:G, $A592)-1, 0))</f>
        <v>0</v>
      </c>
    </row>
    <row r="593" spans="1:35" hidden="1">
      <c r="A593"/>
      <c r="D593"/>
      <c r="E593">
        <f>Table3[[#This Row],[Missed]]+Table3[[#This Row],[Scored]]</f>
        <v>0</v>
      </c>
      <c r="F593"/>
      <c r="G593"/>
      <c r="H593"/>
      <c r="I593">
        <f>Table3[[#This Row],[1pt - Missed]]+Table3[[#This Row],[1pt - Scored]]</f>
        <v>0</v>
      </c>
      <c r="J593"/>
      <c r="K593"/>
      <c r="L593">
        <f>Table3[[#This Row],[1pt - Missed]]+Table3[[#This Row],[1pt - Scored]]</f>
        <v>0</v>
      </c>
      <c r="M593"/>
      <c r="N593"/>
      <c r="O593">
        <f>Table3[[#This Row],[3pt - Missed]]+Table3[[#This Row],[3pt - Scored]]</f>
        <v>0</v>
      </c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>
        <f>Table3[[#This Row],[Goal targeted]]*Table3[[#This Row],[Scored]]*2+Table3[[#This Row],[1pt - Scored]]*1+Table3[[#This Row],[2pt - Scored]]*2+Table3[[#This Row],[3pt - Scored]]*3+Table3[[#This Row],[Scored2]]*10</f>
        <v>0</v>
      </c>
      <c r="AH593"/>
      <c r="AI593">
        <f ca="1">AVERAGE(AG593:OFFSET(AG593, COUNTIF(G:G, $A593)-1, 0))</f>
        <v>0</v>
      </c>
    </row>
    <row r="594" spans="1:35" hidden="1">
      <c r="A594"/>
      <c r="D594"/>
      <c r="E594">
        <f>Table3[[#This Row],[Missed]]+Table3[[#This Row],[Scored]]</f>
        <v>0</v>
      </c>
      <c r="F594"/>
      <c r="G594"/>
      <c r="H594"/>
      <c r="I594">
        <f>Table3[[#This Row],[1pt - Missed]]+Table3[[#This Row],[1pt - Scored]]</f>
        <v>0</v>
      </c>
      <c r="J594"/>
      <c r="K594"/>
      <c r="L594">
        <f>Table3[[#This Row],[1pt - Missed]]+Table3[[#This Row],[1pt - Scored]]</f>
        <v>0</v>
      </c>
      <c r="M594"/>
      <c r="N594"/>
      <c r="O594">
        <f>Table3[[#This Row],[3pt - Missed]]+Table3[[#This Row],[3pt - Scored]]</f>
        <v>0</v>
      </c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>
        <f>Table3[[#This Row],[Goal targeted]]*Table3[[#This Row],[Scored]]*2+Table3[[#This Row],[1pt - Scored]]*1+Table3[[#This Row],[2pt - Scored]]*2+Table3[[#This Row],[3pt - Scored]]*3+Table3[[#This Row],[Scored2]]*10</f>
        <v>0</v>
      </c>
      <c r="AH594"/>
      <c r="AI594">
        <f ca="1">AVERAGE(AG594:OFFSET(AG594, COUNTIF(G:G, $A594)-1, 0))</f>
        <v>0</v>
      </c>
    </row>
    <row r="595" spans="1:35" hidden="1">
      <c r="A595"/>
      <c r="D595"/>
      <c r="E595">
        <f>Table3[[#This Row],[Missed]]+Table3[[#This Row],[Scored]]</f>
        <v>0</v>
      </c>
      <c r="F595"/>
      <c r="G595"/>
      <c r="H595"/>
      <c r="I595">
        <f>Table3[[#This Row],[1pt - Missed]]+Table3[[#This Row],[1pt - Scored]]</f>
        <v>0</v>
      </c>
      <c r="J595"/>
      <c r="K595"/>
      <c r="L595">
        <f>Table3[[#This Row],[1pt - Missed]]+Table3[[#This Row],[1pt - Scored]]</f>
        <v>0</v>
      </c>
      <c r="M595"/>
      <c r="N595"/>
      <c r="O595">
        <f>Table3[[#This Row],[3pt - Missed]]+Table3[[#This Row],[3pt - Scored]]</f>
        <v>0</v>
      </c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>
        <f>Table3[[#This Row],[Goal targeted]]*Table3[[#This Row],[Scored]]*2+Table3[[#This Row],[1pt - Scored]]*1+Table3[[#This Row],[2pt - Scored]]*2+Table3[[#This Row],[3pt - Scored]]*3+Table3[[#This Row],[Scored2]]*10</f>
        <v>0</v>
      </c>
      <c r="AH595"/>
      <c r="AI595">
        <f ca="1">AVERAGE(AG595:OFFSET(AG595, COUNTIF(G:G, $A595)-1, 0))</f>
        <v>0</v>
      </c>
    </row>
    <row r="596" spans="1:35" hidden="1">
      <c r="A596"/>
      <c r="D596"/>
      <c r="E596">
        <f>Table3[[#This Row],[Missed]]+Table3[[#This Row],[Scored]]</f>
        <v>0</v>
      </c>
      <c r="F596"/>
      <c r="G596"/>
      <c r="H596"/>
      <c r="I596">
        <f>Table3[[#This Row],[1pt - Missed]]+Table3[[#This Row],[1pt - Scored]]</f>
        <v>0</v>
      </c>
      <c r="J596"/>
      <c r="K596"/>
      <c r="L596">
        <f>Table3[[#This Row],[1pt - Missed]]+Table3[[#This Row],[1pt - Scored]]</f>
        <v>0</v>
      </c>
      <c r="M596"/>
      <c r="N596"/>
      <c r="O596">
        <f>Table3[[#This Row],[3pt - Missed]]+Table3[[#This Row],[3pt - Scored]]</f>
        <v>0</v>
      </c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>
        <f>Table3[[#This Row],[Goal targeted]]*Table3[[#This Row],[Scored]]*2+Table3[[#This Row],[1pt - Scored]]*1+Table3[[#This Row],[2pt - Scored]]*2+Table3[[#This Row],[3pt - Scored]]*3+Table3[[#This Row],[Scored2]]*10</f>
        <v>0</v>
      </c>
      <c r="AH596"/>
      <c r="AI596">
        <f ca="1">AVERAGE(AG596:OFFSET(AG596, COUNTIF(G:G, $A596)-1, 0))</f>
        <v>0</v>
      </c>
    </row>
    <row r="597" spans="1:35" hidden="1">
      <c r="A597"/>
      <c r="D597"/>
      <c r="E597">
        <f>Table3[[#This Row],[Missed]]+Table3[[#This Row],[Scored]]</f>
        <v>0</v>
      </c>
      <c r="F597"/>
      <c r="G597"/>
      <c r="H597"/>
      <c r="I597">
        <f>Table3[[#This Row],[1pt - Missed]]+Table3[[#This Row],[1pt - Scored]]</f>
        <v>0</v>
      </c>
      <c r="J597"/>
      <c r="K597"/>
      <c r="L597">
        <f>Table3[[#This Row],[1pt - Missed]]+Table3[[#This Row],[1pt - Scored]]</f>
        <v>0</v>
      </c>
      <c r="M597"/>
      <c r="N597"/>
      <c r="O597">
        <f>Table3[[#This Row],[3pt - Missed]]+Table3[[#This Row],[3pt - Scored]]</f>
        <v>0</v>
      </c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>
        <f>Table3[[#This Row],[Goal targeted]]*Table3[[#This Row],[Scored]]*2+Table3[[#This Row],[1pt - Scored]]*1+Table3[[#This Row],[2pt - Scored]]*2+Table3[[#This Row],[3pt - Scored]]*3+Table3[[#This Row],[Scored2]]*10</f>
        <v>0</v>
      </c>
      <c r="AH597"/>
      <c r="AI597">
        <f ca="1">AVERAGE(AG597:OFFSET(AG597, COUNTIF(G:G, $A597)-1, 0))</f>
        <v>0</v>
      </c>
    </row>
    <row r="598" spans="1:35" hidden="1">
      <c r="A598"/>
      <c r="D598"/>
      <c r="E598">
        <f>Table3[[#This Row],[Missed]]+Table3[[#This Row],[Scored]]</f>
        <v>0</v>
      </c>
      <c r="F598"/>
      <c r="G598"/>
      <c r="H598"/>
      <c r="I598">
        <f>Table3[[#This Row],[1pt - Missed]]+Table3[[#This Row],[1pt - Scored]]</f>
        <v>0</v>
      </c>
      <c r="J598"/>
      <c r="K598"/>
      <c r="L598">
        <f>Table3[[#This Row],[1pt - Missed]]+Table3[[#This Row],[1pt - Scored]]</f>
        <v>0</v>
      </c>
      <c r="M598"/>
      <c r="N598"/>
      <c r="O598">
        <f>Table3[[#This Row],[3pt - Missed]]+Table3[[#This Row],[3pt - Scored]]</f>
        <v>0</v>
      </c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>
        <f>Table3[[#This Row],[Goal targeted]]*Table3[[#This Row],[Scored]]*2+Table3[[#This Row],[1pt - Scored]]*1+Table3[[#This Row],[2pt - Scored]]*2+Table3[[#This Row],[3pt - Scored]]*3+Table3[[#This Row],[Scored2]]*10</f>
        <v>0</v>
      </c>
      <c r="AH598"/>
      <c r="AI598">
        <f ca="1">AVERAGE(AG598:OFFSET(AG598, COUNTIF(G:G, $A598)-1, 0))</f>
        <v>0</v>
      </c>
    </row>
    <row r="599" spans="1:35" hidden="1">
      <c r="A599"/>
      <c r="D599"/>
      <c r="E599">
        <f>Table3[[#This Row],[Missed]]+Table3[[#This Row],[Scored]]</f>
        <v>0</v>
      </c>
      <c r="F599"/>
      <c r="G599"/>
      <c r="H599"/>
      <c r="I599">
        <f>Table3[[#This Row],[1pt - Missed]]+Table3[[#This Row],[1pt - Scored]]</f>
        <v>0</v>
      </c>
      <c r="J599"/>
      <c r="K599"/>
      <c r="L599">
        <f>Table3[[#This Row],[1pt - Missed]]+Table3[[#This Row],[1pt - Scored]]</f>
        <v>0</v>
      </c>
      <c r="M599"/>
      <c r="N599"/>
      <c r="O599">
        <f>Table3[[#This Row],[3pt - Missed]]+Table3[[#This Row],[3pt - Scored]]</f>
        <v>0</v>
      </c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>
        <f>Table3[[#This Row],[Goal targeted]]*Table3[[#This Row],[Scored]]*2+Table3[[#This Row],[1pt - Scored]]*1+Table3[[#This Row],[2pt - Scored]]*2+Table3[[#This Row],[3pt - Scored]]*3+Table3[[#This Row],[Scored2]]*10</f>
        <v>0</v>
      </c>
      <c r="AH599"/>
      <c r="AI599">
        <f ca="1">AVERAGE(AG599:OFFSET(AG599, COUNTIF(G:G, $A599)-1, 0))</f>
        <v>0</v>
      </c>
    </row>
    <row r="600" spans="1:35" hidden="1">
      <c r="A600"/>
      <c r="D600"/>
      <c r="E600">
        <f>Table3[[#This Row],[Missed]]+Table3[[#This Row],[Scored]]</f>
        <v>0</v>
      </c>
      <c r="F600"/>
      <c r="G600"/>
      <c r="H600"/>
      <c r="I600">
        <f>Table3[[#This Row],[1pt - Missed]]+Table3[[#This Row],[1pt - Scored]]</f>
        <v>0</v>
      </c>
      <c r="J600"/>
      <c r="K600"/>
      <c r="L600">
        <f>Table3[[#This Row],[1pt - Missed]]+Table3[[#This Row],[1pt - Scored]]</f>
        <v>0</v>
      </c>
      <c r="M600"/>
      <c r="N600"/>
      <c r="O600">
        <f>Table3[[#This Row],[3pt - Missed]]+Table3[[#This Row],[3pt - Scored]]</f>
        <v>0</v>
      </c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>
        <f>Table3[[#This Row],[Goal targeted]]*Table3[[#This Row],[Scored]]*2+Table3[[#This Row],[1pt - Scored]]*1+Table3[[#This Row],[2pt - Scored]]*2+Table3[[#This Row],[3pt - Scored]]*3+Table3[[#This Row],[Scored2]]*10</f>
        <v>0</v>
      </c>
      <c r="AH600"/>
      <c r="AI600">
        <f ca="1">AVERAGE(AG600:OFFSET(AG600, COUNTIF(G:G, $A600)-1, 0))</f>
        <v>0</v>
      </c>
    </row>
  </sheetData>
  <sortState ref="AT4:AU15">
    <sortCondition descending="1" ref="AU4:AU15"/>
  </sortState>
  <mergeCells count="14">
    <mergeCell ref="Y1:AF1"/>
    <mergeCell ref="H2:J2"/>
    <mergeCell ref="K2:M2"/>
    <mergeCell ref="N2:P2"/>
    <mergeCell ref="A1:C1"/>
    <mergeCell ref="D1:G1"/>
    <mergeCell ref="H1:P1"/>
    <mergeCell ref="Q1:S1"/>
    <mergeCell ref="T1:X1"/>
    <mergeCell ref="T2:X2"/>
    <mergeCell ref="A2:C2"/>
    <mergeCell ref="Q2:S2"/>
    <mergeCell ref="Y2:AF2"/>
    <mergeCell ref="D2:G2"/>
  </mergeCells>
  <phoneticPr fontId="3" type="noConversion"/>
  <conditionalFormatting sqref="AF407:AF1048576">
    <cfRule type="colorScale" priority="5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7:R1048576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7:S10485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7:J1048576 J3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73:AI352 R3 AI407:AI1048576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33:AH257 AG28:AG232 AG407:AH1048576 AH258:AH352 AG258:AG406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7:J1048576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73:AI352 AI407:AI1048576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272 Z407:Z600">
    <cfRule type="containsText" dxfId="2" priority="732" operator="containsText" text="no">
      <formula>NOT(ISERROR(SEARCH("no",Z5)))</formula>
    </cfRule>
    <cfRule type="containsText" dxfId="1" priority="733" operator="containsText" text="yes">
      <formula>NOT(ISERROR(SEARCH("yes",Z5)))</formula>
    </cfRule>
  </conditionalFormatting>
  <conditionalFormatting sqref="K407:Q463 Y5:AF27 J5:J27 M6:M27 J238:S272 J28:M237 N5:S237 AB28:AE272">
    <cfRule type="containsText" dxfId="126" priority="707" operator="containsText" text="Yes">
      <formula>NOT(ISERROR(SEARCH("Yes",J5)))</formula>
    </cfRule>
    <cfRule type="containsText" dxfId="125" priority="708" operator="containsText" text="No">
      <formula>NOT(ISERROR(SEARCH("No",J5)))</formula>
    </cfRule>
  </conditionalFormatting>
  <conditionalFormatting sqref="AH273:AI352 R3:S3 AG233:AH257 AG28:AG232 AG407:AI1048576 AH258:AH272 AG258:AG406">
    <cfRule type="colorScale" priority="5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 Y4:AF4 R4:S4">
    <cfRule type="containsText" dxfId="124" priority="677" operator="containsText" text="Yes">
      <formula>NOT(ISERROR(SEARCH("Yes",J4)))</formula>
    </cfRule>
    <cfRule type="containsText" dxfId="123" priority="678" operator="containsText" text="No">
      <formula>NOT(ISERROR(SEARCH("No",J4)))</formula>
    </cfRule>
  </conditionalFormatting>
  <conditionalFormatting sqref="J4:J5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C4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C4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">
    <cfRule type="containsText" dxfId="122" priority="655" operator="containsText" text="no">
      <formula>NOT(ISERROR(SEARCH("no",Z4)))</formula>
    </cfRule>
    <cfRule type="containsText" dxfId="121" priority="656" operator="containsText" text="yes">
      <formula>NOT(ISERROR(SEARCH("yes",Z4)))</formula>
    </cfRule>
  </conditionalFormatting>
  <conditionalFormatting sqref="J4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7:H1048576 H3:H5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07:AF1048576 R407:S1048576 I407:J1048576 I4:I5 I3:J3">
    <cfRule type="colorScale" priority="6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4">
    <cfRule type="containsText" dxfId="120" priority="646" operator="containsText" text="Yes">
      <formula>NOT(ISERROR(SEARCH("Yes",K4)))</formula>
    </cfRule>
    <cfRule type="containsText" dxfId="119" priority="647" operator="containsText" text="No">
      <formula>NOT(ISERROR(SEARCH("No",K4)))</formula>
    </cfRule>
  </conditionalFormatting>
  <conditionalFormatting sqref="L407:L1048576 L3:L4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7:M1048576 M3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7:M1048576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">
    <cfRule type="containsText" dxfId="118" priority="639" operator="containsText" text="Yes">
      <formula>NOT(ISERROR(SEARCH("Yes",M4)))</formula>
    </cfRule>
    <cfRule type="containsText" dxfId="117" priority="640" operator="containsText" text="No">
      <formula>NOT(ISERROR(SEARCH("No",M4)))</formula>
    </cfRule>
  </conditionalFormatting>
  <conditionalFormatting sqref="M4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7:K1048576 K3:K4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07:M1048576 L3:M3 L4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O4">
    <cfRule type="containsText" dxfId="116" priority="629" operator="containsText" text="Yes">
      <formula>NOT(ISERROR(SEARCH("Yes",N4)))</formula>
    </cfRule>
    <cfRule type="containsText" dxfId="115" priority="630" operator="containsText" text="No">
      <formula>NOT(ISERROR(SEARCH("No",N4)))</formula>
    </cfRule>
  </conditionalFormatting>
  <conditionalFormatting sqref="O407:O1048576 O3:O27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7:Q1048576 Q2 P3:Q3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7:Q1048576 P3:Q3 Q2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Q4">
    <cfRule type="containsText" dxfId="114" priority="622" operator="containsText" text="Yes">
      <formula>NOT(ISERROR(SEARCH("Yes",P4)))</formula>
    </cfRule>
    <cfRule type="containsText" dxfId="113" priority="623" operator="containsText" text="No">
      <formula>NOT(ISERROR(SEARCH("No",P4)))</formula>
    </cfRule>
  </conditionalFormatting>
  <conditionalFormatting sqref="P4:Q4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Q4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Q4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7:N1048576 N3:N27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7:Q1048576 Q3:Q27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7:Q1048576 O3:Q3 Q2 O4:O27">
    <cfRule type="colorScale" priority="6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7:E1048576 D2:E7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7:I1048576 I3:I5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7:F1048576 F2:F7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72 G407:G1048576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H1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E1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7:D1048576 D1:D7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7:E1048576 E1:E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7:F1048576 F1:F7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72 G407:G1048576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7:H1048576 H1:H5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7:I1048576 I1:I5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7:J1048576 J1:J5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7:K1048576 K1:K4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07:L1048576 L1:L4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7:M1048576 M1:M4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7:N1048576 N1:N27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7:O1048576 O1:O27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7:P1048576 P1:P27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7:Q1048576 Q1:Q27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7:R1048576 R1:R27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7:S1048576 S1:S27">
    <cfRule type="beginsWith" dxfId="112" priority="571" operator="beginsWith" text="0">
      <formula>LEFT(S1,LEN("0"))="0"</formula>
    </cfRule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272 T407:T1048576">
    <cfRule type="beginsWith" dxfId="111" priority="585" operator="beginsWith" text="n">
      <formula>LEFT(T1,LEN("n"))="n"</formula>
    </cfRule>
    <cfRule type="containsText" dxfId="110" priority="586" operator="containsText" text="y">
      <formula>NOT(ISERROR(SEARCH("y",T1)))</formula>
    </cfRule>
  </conditionalFormatting>
  <conditionalFormatting sqref="U407:U1048576 U1:U5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07:V1048576 V1:V5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07:W1048576 W1:W5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7:X1048576 X1:X5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72 Y407:Y1048576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72 Z407:Z1048576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72 AA407:AA1048576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72 AB407:AB1048576">
    <cfRule type="endsWith" dxfId="109" priority="576" operator="endsWith" text="n">
      <formula>RIGHT(AB1,LEN("n"))="n"</formula>
    </cfRule>
    <cfRule type="beginsWith" dxfId="108" priority="577" operator="beginsWith" text="y">
      <formula>LEFT(AB1,LEN("y"))="y"</formula>
    </cfRule>
  </conditionalFormatting>
  <conditionalFormatting sqref="AC1:AE272 AC407:AE1048576">
    <cfRule type="beginsWith" dxfId="107" priority="574" operator="beginsWith" text="n">
      <formula>LEFT(AC1,LEN("n"))="n"</formula>
    </cfRule>
    <cfRule type="beginsWith" dxfId="106" priority="575" operator="beginsWith" text="y">
      <formula>LEFT(AC1,LEN("y"))="y"</formula>
    </cfRule>
  </conditionalFormatting>
  <conditionalFormatting sqref="AG1:AH3 AG233:AH257 AG4:AG232 AG407:AH1048576 AH258:AH352 AG258:AG406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:AI35 AI26:AI28 AI1:AI3 AI5:AI7 AI9:AI12 AI14:AI16 AI18:AI20 AI22:AI24 AI30:AI31 AI37:AI40 AI42:AI44 AI46:AI47 AI49:AI52 AI54:AI57 AI59:AI61 AI63:AI65 AI67:AI69 AI71:AI73 AI75:AI77 AI79:AI81 AI83:AI85 AI87:AI89 AI91:AI92 AI94:AI96 AI98:AI99 AI101:AI103 AI105:AI107 AI109:AI112 AI114:AI115 AI117:AI119 AI121:AI124 AI126:AI128 AI130:AI133 AI135:AI136 AI138:AI139 AI141:AI143 AI145:AI147 AI149:AI151 AI153:AI155 AI157:AI158 AI160:AI162 AI164:AI166 AI168:AI170 AI172:AI174 AI176:AI178 AI180:AI181 AI183:AI185 AI187:AI189 AI191:AI193 AI195:AI197 AI200:AI202 AI204:AI207 AI209:AI211 AI213:AI215 AI217:AI219 AI221:AI223 AI225:AI227 AI229:AI230 AI233:AI352 AI407:AI104857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">
    <cfRule type="colorScale" priority="6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">
    <cfRule type="containsText" dxfId="105" priority="567" operator="containsText" text="Yes">
      <formula>NOT(ISERROR(SEARCH("Yes",M5)))</formula>
    </cfRule>
    <cfRule type="containsText" dxfId="104" priority="568" operator="containsText" text="No">
      <formula>NOT(ISERROR(SEARCH("No",M5)))</formula>
    </cfRule>
  </conditionalFormatting>
  <conditionalFormatting sqref="M5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C3">
    <cfRule type="containsText" dxfId="103" priority="534" operator="containsText" text="Yes">
      <formula>NOT(ISERROR(SEARCH("Yes",A3)))</formula>
    </cfRule>
    <cfRule type="containsText" dxfId="102" priority="535" operator="containsText" text="No">
      <formula>NOT(ISERROR(SEARCH("No",A3)))</formula>
    </cfRule>
  </conditionalFormatting>
  <conditionalFormatting sqref="B3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6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">
    <cfRule type="colorScale" priority="6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5">
    <cfRule type="colorScale" priority="6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3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1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5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27">
    <cfRule type="colorScale" priority="6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7">
    <cfRule type="colorScale" priority="6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S27">
    <cfRule type="colorScale" priority="6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Q27">
    <cfRule type="colorScale" priority="6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7">
    <cfRule type="colorScale" priority="6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27">
    <cfRule type="colorScale" priority="6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27">
    <cfRule type="colorScale" priority="6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27">
    <cfRule type="colorScale" priority="6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27">
    <cfRule type="colorScale" priority="6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27">
    <cfRule type="colorScale" priority="6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U27">
    <cfRule type="colorScale" priority="6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:V27">
    <cfRule type="colorScale" priority="6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:W27">
    <cfRule type="colorScale" priority="6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:X27">
    <cfRule type="colorScale" priority="6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E27">
    <cfRule type="colorScale" priority="6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7">
    <cfRule type="colorScale" priority="6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27">
    <cfRule type="colorScale" priority="6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27">
    <cfRule type="colorScale" priority="6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27">
    <cfRule type="colorScale" priority="6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1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8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3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8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2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66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4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8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2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6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3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7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0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4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8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3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6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20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25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29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34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37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0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4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8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2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6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9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3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7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1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5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9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2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6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0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4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8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9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3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8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12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1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0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4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8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1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2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352 AI407:AI104857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352 AH407:AH1048576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73:AO1048576">
    <cfRule type="colorScale" priority="7380">
      <colorScale>
        <cfvo type="min"/>
        <cfvo type="max"/>
        <color rgb="FFFF7128"/>
        <color rgb="FFFFEF9C"/>
      </colorScale>
    </cfRule>
    <cfRule type="colorScale" priority="7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73:AJ1048576 AA3:AC3 Y2">
    <cfRule type="colorScale" priority="7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73:AQ1048576 AG2:AH3 AG233:AH257 AG4:AG232 AH258:AH272 AG258:AG406">
    <cfRule type="colorScale" priority="7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73:AJ1048576">
    <cfRule type="colorScale" priority="7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73:AK1048576 Y3">
    <cfRule type="colorScale" priority="7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73:AL1048576 Z3">
    <cfRule type="colorScale" priority="7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73:AT1048576 AI2:AI3 AI5:AI7 AI9:AI12 AI14:AI16 AI18:AI20 AI22:AI24 AI26:AI27">
    <cfRule type="colorScale" priority="7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C27 AA28:AA272 AA407:AA600">
    <cfRule type="colorScale" priority="7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E272 D407:E600">
    <cfRule type="colorScale" priority="7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272 F407:F600">
    <cfRule type="colorScale" priority="7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272 D407:D600">
    <cfRule type="colorScale" priority="7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272 E407:E600">
    <cfRule type="colorScale" priority="7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272 J407:J600">
    <cfRule type="colorScale" priority="7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272 H407:H600">
    <cfRule type="colorScale" priority="7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272 I407:I600">
    <cfRule type="colorScale" priority="7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L272 L407:L600">
    <cfRule type="colorScale" priority="7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M272 M407:M600">
    <cfRule type="colorScale" priority="7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272 K407:K600">
    <cfRule type="colorScale" priority="7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272 O407:O600">
    <cfRule type="colorScale" priority="7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:P272 P407:P600">
    <cfRule type="colorScale" priority="7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N272 N407:N600">
    <cfRule type="colorScale" priority="7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R272 R407:R600">
    <cfRule type="colorScale" priority="7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S272 S407:S600">
    <cfRule type="colorScale" priority="7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S272 R407:S600">
    <cfRule type="colorScale" priority="7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Q272 Q407:Q600">
    <cfRule type="colorScale" priority="7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S272 S407:S600">
    <cfRule type="beginsWith" dxfId="0" priority="7584" operator="beginsWith" text="0">
      <formula>LEFT(S28,LEN("0"))="0"</formula>
    </cfRule>
    <cfRule type="colorScale" priority="7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U272 U407:U600">
    <cfRule type="colorScale" priority="7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8:V272 V407:V600">
    <cfRule type="colorScale" priority="7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8:W272 W407:W600">
    <cfRule type="colorScale" priority="7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8:X272 X407:X600">
    <cfRule type="colorScale" priority="7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:AC272 AB407:AC600">
    <cfRule type="colorScale" priority="7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272 Y407:Y600">
    <cfRule type="colorScale" priority="7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272 Z407:Z600">
    <cfRule type="colorScale" priority="7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33:AH257 AG4:AG232 AG407:AH600 AH258:AH352 AG258:AG406">
    <cfRule type="colorScale" priority="7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3:AE352">
    <cfRule type="beginsWith" dxfId="101" priority="177" operator="beginsWith" text="n">
      <formula>LEFT(AC313,LEN("n"))="n"</formula>
    </cfRule>
    <cfRule type="beginsWith" dxfId="100" priority="178" operator="beginsWith" text="y">
      <formula>LEFT(AC313,LEN("y"))="y"</formula>
    </cfRule>
  </conditionalFormatting>
  <conditionalFormatting sqref="Z274:Z312">
    <cfRule type="containsText" dxfId="99" priority="341" operator="containsText" text="no">
      <formula>NOT(ISERROR(SEARCH("no",Z274)))</formula>
    </cfRule>
    <cfRule type="containsText" dxfId="98" priority="342" operator="containsText" text="yes">
      <formula>NOT(ISERROR(SEARCH("yes",Z274)))</formula>
    </cfRule>
  </conditionalFormatting>
  <conditionalFormatting sqref="J274 Y274:AF297 J298:M312 N274:S312 AB298:AE312">
    <cfRule type="containsText" dxfId="97" priority="339" operator="containsText" text="Yes">
      <formula>NOT(ISERROR(SEARCH("Yes",J274)))</formula>
    </cfRule>
    <cfRule type="containsText" dxfId="96" priority="340" operator="containsText" text="No">
      <formula>NOT(ISERROR(SEARCH("No",J274)))</formula>
    </cfRule>
  </conditionalFormatting>
  <conditionalFormatting sqref="J273 Y273:AF273 R273:S273">
    <cfRule type="containsText" dxfId="95" priority="329" operator="containsText" text="Yes">
      <formula>NOT(ISERROR(SEARCH("Yes",J273)))</formula>
    </cfRule>
    <cfRule type="containsText" dxfId="94" priority="330" operator="containsText" text="No">
      <formula>NOT(ISERROR(SEARCH("No",J273)))</formula>
    </cfRule>
  </conditionalFormatting>
  <conditionalFormatting sqref="J273:J27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3:R297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3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3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3:AC273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3:S297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3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3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3:AC273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3:Y312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3:Z312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73">
    <cfRule type="containsText" dxfId="93" priority="320" operator="containsText" text="no">
      <formula>NOT(ISERROR(SEARCH("no",Z273)))</formula>
    </cfRule>
    <cfRule type="containsText" dxfId="92" priority="321" operator="containsText" text="yes">
      <formula>NOT(ISERROR(SEARCH("yes",Z273)))</formula>
    </cfRule>
  </conditionalFormatting>
  <conditionalFormatting sqref="J273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3:S297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3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3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3:H274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3:I274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3:L273">
    <cfRule type="containsText" dxfId="91" priority="315" operator="containsText" text="Yes">
      <formula>NOT(ISERROR(SEARCH("Yes",K273)))</formula>
    </cfRule>
    <cfRule type="containsText" dxfId="90" priority="316" operator="containsText" text="No">
      <formula>NOT(ISERROR(SEARCH("No",K273)))</formula>
    </cfRule>
  </conditionalFormatting>
  <conditionalFormatting sqref="L273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3">
    <cfRule type="containsText" dxfId="89" priority="311" operator="containsText" text="Yes">
      <formula>NOT(ISERROR(SEARCH("Yes",M273)))</formula>
    </cfRule>
    <cfRule type="containsText" dxfId="88" priority="312" operator="containsText" text="No">
      <formula>NOT(ISERROR(SEARCH("No",M273)))</formula>
    </cfRule>
  </conditionalFormatting>
  <conditionalFormatting sqref="M273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3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3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3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3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3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3:O273">
    <cfRule type="containsText" dxfId="87" priority="305" operator="containsText" text="Yes">
      <formula>NOT(ISERROR(SEARCH("Yes",N273)))</formula>
    </cfRule>
    <cfRule type="containsText" dxfId="86" priority="306" operator="containsText" text="No">
      <formula>NOT(ISERROR(SEARCH("No",N273)))</formula>
    </cfRule>
  </conditionalFormatting>
  <conditionalFormatting sqref="O273:O297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3:Q273">
    <cfRule type="containsText" dxfId="85" priority="301" operator="containsText" text="Yes">
      <formula>NOT(ISERROR(SEARCH("Yes",P273)))</formula>
    </cfRule>
    <cfRule type="containsText" dxfId="84" priority="302" operator="containsText" text="No">
      <formula>NOT(ISERROR(SEARCH("No",P273)))</formula>
    </cfRule>
  </conditionalFormatting>
  <conditionalFormatting sqref="P273:Q297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3:Q273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3:Q273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3:Q273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3:N297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3:Q297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3:O29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3:E276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3:I27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3:F27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3:G312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3:D276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3:E276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3:F276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3:G31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3:H274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3:I27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3:J27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3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3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3:N297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3:O297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3:P297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3:Q297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3:R297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73:S297">
    <cfRule type="beginsWith" dxfId="83" priority="263" operator="beginsWith" text="0">
      <formula>LEFT(S273,LEN("0"))="0"</formula>
    </cfRule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73:T312">
    <cfRule type="beginsWith" dxfId="82" priority="275" operator="beginsWith" text="n">
      <formula>LEFT(T273,LEN("n"))="n"</formula>
    </cfRule>
    <cfRule type="containsText" dxfId="81" priority="276" operator="containsText" text="y">
      <formula>NOT(ISERROR(SEARCH("y",T273)))</formula>
    </cfRule>
  </conditionalFormatting>
  <conditionalFormatting sqref="U273:U27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3:V27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3:W27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3:X274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3:Y31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73:Z312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3:AA31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3:AB312">
    <cfRule type="endsWith" dxfId="80" priority="266" operator="endsWith" text="n">
      <formula>RIGHT(AB273,LEN("n"))="n"</formula>
    </cfRule>
    <cfRule type="beginsWith" dxfId="79" priority="267" operator="beginsWith" text="y">
      <formula>LEFT(AB273,LEN("y"))="y"</formula>
    </cfRule>
  </conditionalFormatting>
  <conditionalFormatting sqref="AC273:AE312">
    <cfRule type="beginsWith" dxfId="78" priority="264" operator="beginsWith" text="n">
      <formula>LEFT(AC273,LEN("n"))="n"</formula>
    </cfRule>
    <cfRule type="beginsWith" dxfId="77" priority="265" operator="beginsWith" text="y">
      <formula>LEFT(AC273,LEN("y"))="y"</formula>
    </cfRule>
  </conditionalFormatting>
  <conditionalFormatting sqref="M274">
    <cfRule type="containsText" dxfId="76" priority="259" operator="containsText" text="Yes">
      <formula>NOT(ISERROR(SEARCH("Yes",M274)))</formula>
    </cfRule>
    <cfRule type="containsText" dxfId="75" priority="260" operator="containsText" text="No">
      <formula>NOT(ISERROR(SEARCH("No",M274)))</formula>
    </cfRule>
  </conditionalFormatting>
  <conditionalFormatting sqref="M274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4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4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4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4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5:J297">
    <cfRule type="containsText" dxfId="74" priority="249" operator="containsText" text="Yes">
      <formula>NOT(ISERROR(SEARCH("Yes",J275)))</formula>
    </cfRule>
    <cfRule type="containsText" dxfId="73" priority="250" operator="containsText" text="No">
      <formula>NOT(ISERROR(SEARCH("No",J275)))</formula>
    </cfRule>
  </conditionalFormatting>
  <conditionalFormatting sqref="J275:J29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5:H297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5:I29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5:I29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5:H297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5:I29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5:J29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5:I29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5:M297">
    <cfRule type="containsText" dxfId="72" priority="239" operator="containsText" text="Yes">
      <formula>NOT(ISERROR(SEARCH("Yes",M275)))</formula>
    </cfRule>
    <cfRule type="containsText" dxfId="71" priority="240" operator="containsText" text="No">
      <formula>NOT(ISERROR(SEARCH("No",M275)))</formula>
    </cfRule>
  </conditionalFormatting>
  <conditionalFormatting sqref="M275:M297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5:K297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5:L29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5:L297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5:K297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5:L297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5:M297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5:L29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5:U297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5:V297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5:W29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5:X297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7:E297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7:F297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7:D297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7:E29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7:F297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3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3:O297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3:I274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73:AC297 AA298:AA312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8:E312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8:F312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8:D312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8:E31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8:J31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8:H312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8:I312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8:L31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8:M31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8:K312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8:O312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8:P312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8:N312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8:R312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8:S312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8:S312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8:Q312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8:S312">
    <cfRule type="beginsWith" dxfId="70" priority="366" operator="beginsWith" text="0">
      <formula>LEFT(S298,LEN("0"))="0"</formula>
    </cfRule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8:U312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8:V312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8:W312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8:X312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8:AC312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3:D312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3:X312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3:K312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3:H31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3:S312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13:Z352">
    <cfRule type="containsText" dxfId="69" priority="190" operator="containsText" text="no">
      <formula>NOT(ISERROR(SEARCH("no",Z313)))</formula>
    </cfRule>
    <cfRule type="containsText" dxfId="68" priority="191" operator="containsText" text="yes">
      <formula>NOT(ISERROR(SEARCH("yes",Z313)))</formula>
    </cfRule>
  </conditionalFormatting>
  <conditionalFormatting sqref="AB313:AE352 J313:S352">
    <cfRule type="containsText" dxfId="67" priority="188" operator="containsText" text="Yes">
      <formula>NOT(ISERROR(SEARCH("Yes",J313)))</formula>
    </cfRule>
    <cfRule type="containsText" dxfId="66" priority="189" operator="containsText" text="No">
      <formula>NOT(ISERROR(SEARCH("No",J313)))</formula>
    </cfRule>
  </conditionalFormatting>
  <conditionalFormatting sqref="G313:G352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3:G352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13:T352">
    <cfRule type="beginsWith" dxfId="65" priority="184" operator="beginsWith" text="n">
      <formula>LEFT(T313,LEN("n"))="n"</formula>
    </cfRule>
    <cfRule type="containsText" dxfId="64" priority="185" operator="containsText" text="y">
      <formula>NOT(ISERROR(SEARCH("y",T313)))</formula>
    </cfRule>
  </conditionalFormatting>
  <conditionalFormatting sqref="Y313:Y35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3:Z352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13:AA352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3:AB352">
    <cfRule type="endsWith" dxfId="63" priority="179" operator="endsWith" text="n">
      <formula>RIGHT(AB313,LEN("n"))="n"</formula>
    </cfRule>
    <cfRule type="beginsWith" dxfId="62" priority="180" operator="beginsWith" text="y">
      <formula>LEFT(AB313,LEN("y"))="y"</formula>
    </cfRule>
  </conditionalFormatting>
  <conditionalFormatting sqref="AA313:AA352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3:E352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3:F352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3:D352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3:E352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3:J352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3:H352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3:I352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3:L352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3:M3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3:K352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3:O352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3:P352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3:N352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3:R35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3:S352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3:S352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3:Q352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3:S352">
    <cfRule type="beginsWith" dxfId="61" priority="210" operator="beginsWith" text="0">
      <formula>LEFT(S313,LEN("0"))="0"</formula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3:U352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3:V352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13:W352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3:X352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3:AC352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13:Y352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13:Z352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54:Z406">
    <cfRule type="containsText" dxfId="60" priority="120" operator="containsText" text="no">
      <formula>NOT(ISERROR(SEARCH("no",Z354)))</formula>
    </cfRule>
    <cfRule type="containsText" dxfId="59" priority="121" operator="containsText" text="yes">
      <formula>NOT(ISERROR(SEARCH("yes",Z354)))</formula>
    </cfRule>
  </conditionalFormatting>
  <conditionalFormatting sqref="Y354:AF376 J354:J376 M355:M376 J377:M406 AB377:AE406 N354:S406">
    <cfRule type="containsText" dxfId="58" priority="118" operator="containsText" text="Yes">
      <formula>NOT(ISERROR(SEARCH("Yes",J354)))</formula>
    </cfRule>
    <cfRule type="containsText" dxfId="57" priority="119" operator="containsText" text="No">
      <formula>NOT(ISERROR(SEARCH("No",J354)))</formula>
    </cfRule>
  </conditionalFormatting>
  <conditionalFormatting sqref="J353 Y353:AF353 R353:S353">
    <cfRule type="containsText" dxfId="56" priority="110" operator="containsText" text="Yes">
      <formula>NOT(ISERROR(SEARCH("Yes",J353)))</formula>
    </cfRule>
    <cfRule type="containsText" dxfId="55" priority="111" operator="containsText" text="No">
      <formula>NOT(ISERROR(SEARCH("No",J353)))</formula>
    </cfRule>
  </conditionalFormatting>
  <conditionalFormatting sqref="J353:J3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53:AC35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53:AC35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53">
    <cfRule type="containsText" dxfId="54" priority="104" operator="containsText" text="no">
      <formula>NOT(ISERROR(SEARCH("no",Z353)))</formula>
    </cfRule>
    <cfRule type="containsText" dxfId="53" priority="105" operator="containsText" text="yes">
      <formula>NOT(ISERROR(SEARCH("yes",Z353)))</formula>
    </cfRule>
  </conditionalFormatting>
  <conditionalFormatting sqref="J3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5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4:AI356 AI358:AI361 AI363:AI365 AI367:AI369 AI371:AI373 AI375:AI37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3:H35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3:I35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3:L353">
    <cfRule type="containsText" dxfId="52" priority="99" operator="containsText" text="Yes">
      <formula>NOT(ISERROR(SEARCH("Yes",K353)))</formula>
    </cfRule>
    <cfRule type="containsText" dxfId="51" priority="100" operator="containsText" text="No">
      <formula>NOT(ISERROR(SEARCH("No",K353)))</formula>
    </cfRule>
  </conditionalFormatting>
  <conditionalFormatting sqref="L35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3">
    <cfRule type="containsText" dxfId="50" priority="95" operator="containsText" text="Yes">
      <formula>NOT(ISERROR(SEARCH("Yes",M353)))</formula>
    </cfRule>
    <cfRule type="containsText" dxfId="49" priority="96" operator="containsText" text="No">
      <formula>NOT(ISERROR(SEARCH("No",M353)))</formula>
    </cfRule>
  </conditionalFormatting>
  <conditionalFormatting sqref="M35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3:O353">
    <cfRule type="containsText" dxfId="48" priority="89" operator="containsText" text="Yes">
      <formula>NOT(ISERROR(SEARCH("Yes",N353)))</formula>
    </cfRule>
    <cfRule type="containsText" dxfId="47" priority="90" operator="containsText" text="No">
      <formula>NOT(ISERROR(SEARCH("No",N353)))</formula>
    </cfRule>
  </conditionalFormatting>
  <conditionalFormatting sqref="O353:O37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3:Q353">
    <cfRule type="containsText" dxfId="46" priority="85" operator="containsText" text="Yes">
      <formula>NOT(ISERROR(SEARCH("Yes",P353)))</formula>
    </cfRule>
    <cfRule type="containsText" dxfId="45" priority="86" operator="containsText" text="No">
      <formula>NOT(ISERROR(SEARCH("No",P353)))</formula>
    </cfRule>
  </conditionalFormatting>
  <conditionalFormatting sqref="P353:Q35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3:Q35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3:Q35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3:N37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53:Q37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3:O37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3:E35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3:I35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3:F35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3:G40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3:D35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3:E35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3:F35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3:G40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3:H35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3:I35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3:J35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3:N37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53:O3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3:P37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3:Q37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3:R37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3:S376">
    <cfRule type="beginsWith" dxfId="44" priority="46" operator="beginsWith" text="0">
      <formula>LEFT(S353,LEN("0"))="0"</formula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53:T406">
    <cfRule type="beginsWith" dxfId="43" priority="60" operator="beginsWith" text="n">
      <formula>LEFT(T353,LEN("n"))="n"</formula>
    </cfRule>
    <cfRule type="containsText" dxfId="42" priority="61" operator="containsText" text="y">
      <formula>NOT(ISERROR(SEARCH("y",T353)))</formula>
    </cfRule>
  </conditionalFormatting>
  <conditionalFormatting sqref="U353:U35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53:V35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53:W35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53:X35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53:Y40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53:Z40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53:AA40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53:AB406">
    <cfRule type="endsWith" dxfId="41" priority="51" operator="endsWith" text="n">
      <formula>RIGHT(AB353,LEN("n"))="n"</formula>
    </cfRule>
    <cfRule type="beginsWith" dxfId="40" priority="52" operator="beginsWith" text="y">
      <formula>LEFT(AB353,LEN("y"))="y"</formula>
    </cfRule>
  </conditionalFormatting>
  <conditionalFormatting sqref="AC353:AE406">
    <cfRule type="beginsWith" dxfId="39" priority="49" operator="beginsWith" text="n">
      <formula>LEFT(AC353,LEN("n"))="n"</formula>
    </cfRule>
    <cfRule type="beginsWith" dxfId="38" priority="50" operator="beginsWith" text="y">
      <formula>LEFT(AC353,LEN("y"))="y"</formula>
    </cfRule>
  </conditionalFormatting>
  <conditionalFormatting sqref="AI382:AI384 AI375:AI377 AI354:AI356 AI358:AI361 AI363:AI365 AI367:AI369 AI371:AI373 AI379:AI380 AI386:AI389 AI391:AI393 AI395:AI396 AI398:AI401 AI403:AI40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4">
    <cfRule type="containsText" dxfId="37" priority="42" operator="containsText" text="Yes">
      <formula>NOT(ISERROR(SEARCH("Yes",M354)))</formula>
    </cfRule>
    <cfRule type="containsText" dxfId="36" priority="43" operator="containsText" text="No">
      <formula>NOT(ISERROR(SEARCH("No",M354)))</formula>
    </cfRule>
  </conditionalFormatting>
  <conditionalFormatting sqref="M3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3:I35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8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53:R37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53:S376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3:S37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3:Q37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5:J37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5:H376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5:I37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5:M376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5:K376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55:L376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55:U376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55:V37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55:W37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55:X376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7:E37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7:F37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7:D376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7:E37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3:O37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77:AA406 AA353:AC37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7:E406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7:F40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7:D40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7:E40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7:J406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7:H40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7:I40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7:L40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7:M40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7:K406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7:O4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7:P406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7:N40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7:R406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7:S40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7:S40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7:Q406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7:S406">
    <cfRule type="beginsWith" dxfId="35" priority="167" operator="beginsWith" text="0">
      <formula>LEFT(S377,LEN("0"))="0"</formula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77:U406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77:V406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77:W406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7:X406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77:AC406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53:Y40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53:Z406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9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53:AI40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53:AH40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60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6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6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6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6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6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6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6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6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6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6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6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6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6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6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6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6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6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A6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6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list" allowBlank="1" showInputMessage="1" showErrorMessage="1" sqref="AL273:AM1048576 T407:T1048576">
      <formula1>"Yes, No"</formula1>
    </dataValidation>
    <dataValidation type="whole" allowBlank="1" showInputMessage="1" showErrorMessage="1" sqref="P242:Q406 O4:Q241 P407:S1048576 O242:O1048576 I4:J1048576 L4:M1048576">
      <formula1>0</formula1>
      <formula2>100</formula2>
    </dataValidation>
    <dataValidation type="whole" allowBlank="1" showInputMessage="1" showErrorMessage="1" sqref="R4:R406 AH281:AI352 AG407:AI1048576 X4:X1048576">
      <formula1>0</formula1>
      <formula2>3</formula2>
    </dataValidation>
    <dataValidation type="whole" allowBlank="1" showInputMessage="1" showErrorMessage="1" sqref="B4:B1048576">
      <formula1>1</formula1>
      <formula2>100</formula2>
    </dataValidation>
    <dataValidation type="list" allowBlank="1" showInputMessage="1" showErrorMessage="1" sqref="T4:T406 AK273:AK1048576 AB4:AE1048576">
      <formula1>"y,n"</formula1>
    </dataValidation>
    <dataValidation type="whole" allowBlank="1" showInputMessage="1" showErrorMessage="1" sqref="S4:S406">
      <formula1>0</formula1>
      <formula2>135</formula2>
    </dataValidation>
    <dataValidation type="whole" allowBlank="1" showInputMessage="1" showErrorMessage="1" sqref="AJ273:AJ1048576 Y4:AA1048576">
      <formula1>1</formula1>
      <formula2>5</formula2>
    </dataValidation>
    <dataValidation type="whole" allowBlank="1" showInputMessage="1" showErrorMessage="1" sqref="G4:G1048576">
      <formula1>1</formula1>
      <formula2>3</formula2>
    </dataValidation>
  </dataValidations>
  <pageMargins left="0.75" right="0.75" top="1" bottom="1" header="0.5" footer="0.5"/>
  <pageSetup orientation="portrait" horizontalDpi="4294967292" verticalDpi="4294967292"/>
  <colBreaks count="1" manualBreakCount="1">
    <brk id="38" max="1048575" man="1"/>
  </colBreaks>
  <ignoredErrors>
    <ignoredError sqref="H2 K2 N2" numberStoredAsText="1"/>
  </ignoredErrors>
  <tableParts count="1">
    <tablePart r:id="rId1"/>
  </tableParts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4" sqref="D14"/>
    </sheetView>
    <sheetView tabSelected="1" showRuler="0" workbookViewId="1">
      <selection activeCell="D8" sqref="D8"/>
    </sheetView>
  </sheetViews>
  <sheetFormatPr baseColWidth="10" defaultRowHeight="15" x14ac:dyDescent="0"/>
  <sheetData>
    <row r="1" spans="1:4">
      <c r="A1" s="22"/>
      <c r="B1" s="21" t="s">
        <v>286</v>
      </c>
      <c r="C1" s="21" t="s">
        <v>287</v>
      </c>
      <c r="D1" s="21" t="s">
        <v>288</v>
      </c>
    </row>
    <row r="2" spans="1:4">
      <c r="A2" s="21">
        <v>1</v>
      </c>
      <c r="B2" s="23">
        <v>118</v>
      </c>
      <c r="C2" s="24">
        <v>1351</v>
      </c>
      <c r="D2" s="25">
        <v>233</v>
      </c>
    </row>
    <row r="3" spans="1:4">
      <c r="A3" s="21">
        <v>2</v>
      </c>
      <c r="B3" s="23">
        <v>1662</v>
      </c>
      <c r="C3" s="24"/>
      <c r="D3" s="25">
        <v>254</v>
      </c>
    </row>
    <row r="4" spans="1:4">
      <c r="A4" s="21">
        <v>3</v>
      </c>
      <c r="B4" s="23">
        <v>254</v>
      </c>
      <c r="C4" s="24"/>
      <c r="D4" s="25">
        <v>1662</v>
      </c>
    </row>
    <row r="5" spans="1:4">
      <c r="A5" s="21">
        <v>4</v>
      </c>
      <c r="B5" s="23">
        <v>973</v>
      </c>
      <c r="C5" s="24"/>
      <c r="D5" s="25">
        <v>973</v>
      </c>
    </row>
    <row r="6" spans="1:4">
      <c r="A6" s="21">
        <v>5</v>
      </c>
      <c r="B6" s="23">
        <v>971</v>
      </c>
      <c r="C6" s="24"/>
      <c r="D6" s="25">
        <v>192</v>
      </c>
    </row>
    <row r="7" spans="1:4">
      <c r="A7" s="21">
        <v>6</v>
      </c>
      <c r="B7" s="23">
        <v>670</v>
      </c>
      <c r="C7" s="24"/>
      <c r="D7" s="25">
        <v>971</v>
      </c>
    </row>
    <row r="8" spans="1:4">
      <c r="A8" s="21">
        <v>7</v>
      </c>
      <c r="B8" s="23">
        <v>148</v>
      </c>
      <c r="C8" s="24"/>
      <c r="D8" s="25">
        <v>118</v>
      </c>
    </row>
    <row r="9" spans="1:4">
      <c r="A9" s="21">
        <v>8</v>
      </c>
      <c r="B9" s="23"/>
      <c r="C9" s="24"/>
      <c r="D9" s="25">
        <v>2144</v>
      </c>
    </row>
    <row r="12" spans="1:4">
      <c r="B12">
        <v>971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Top Teams - Pick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Wang</dc:creator>
  <cp:lastModifiedBy>Rauhul Varma</cp:lastModifiedBy>
  <cp:lastPrinted>2013-03-23T13:31:37Z</cp:lastPrinted>
  <dcterms:created xsi:type="dcterms:W3CDTF">2013-03-21T13:20:32Z</dcterms:created>
  <dcterms:modified xsi:type="dcterms:W3CDTF">2013-04-07T04:15:16Z</dcterms:modified>
</cp:coreProperties>
</file>