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ulb\Desktop\"/>
    </mc:Choice>
  </mc:AlternateContent>
  <xr:revisionPtr revIDLastSave="0" documentId="13_ncr:1_{6B03A4B7-B2E8-4A38-99BE-FAA5BF106EC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hTTyt7SsR9DXc1qD6H+suh8ns5aw=="/>
    </ext>
  </extLst>
</workbook>
</file>

<file path=xl/calcChain.xml><?xml version="1.0" encoding="utf-8"?>
<calcChain xmlns="http://schemas.openxmlformats.org/spreadsheetml/2006/main">
  <c r="A109" i="1" l="1"/>
  <c r="D117" i="1" s="1"/>
  <c r="E106" i="1"/>
  <c r="A103" i="1"/>
  <c r="E100" i="1"/>
  <c r="A97" i="1"/>
  <c r="A74" i="1"/>
  <c r="F84" i="1" s="1"/>
  <c r="E71" i="1"/>
  <c r="A68" i="1"/>
  <c r="G65" i="1"/>
  <c r="A62" i="1"/>
  <c r="G59" i="1"/>
  <c r="A56" i="1"/>
  <c r="F119" i="1" l="1"/>
  <c r="G89" i="1"/>
  <c r="F121" i="1" l="1"/>
</calcChain>
</file>

<file path=xl/sharedStrings.xml><?xml version="1.0" encoding="utf-8"?>
<sst xmlns="http://schemas.openxmlformats.org/spreadsheetml/2006/main" count="99" uniqueCount="86">
  <si>
    <t>Certificatul se eliberează pe un format purtând antetul instituţiei gazdă (cu nr. de înregistrare)</t>
  </si>
  <si>
    <t>    (Instituţia/ Compania)</t>
  </si>
  <si>
    <t>Nr.</t>
  </si>
  <si>
    <t>din</t>
  </si>
  <si>
    <t xml:space="preserve">FIȘA DE EVALUARE A STUDENTULUI DE CĂTRE TUTORE </t>
  </si>
  <si>
    <t xml:space="preserve">Numele şi prenumele studentului practicant: </t>
  </si>
  <si>
    <t>Facultatea de</t>
  </si>
  <si>
    <t xml:space="preserve">Specializarea: </t>
  </si>
  <si>
    <t xml:space="preserve">Numele şi prenumele tutorelui de practică: </t>
  </si>
  <si>
    <t xml:space="preserve">Compania: </t>
  </si>
  <si>
    <t>Telefon:</t>
  </si>
  <si>
    <t xml:space="preserve"> E-mail: </t>
  </si>
  <si>
    <t xml:space="preserve">Data începerii stagiului de practică: </t>
  </si>
  <si>
    <t xml:space="preserve">Data finalizării stagiului de practică: </t>
  </si>
  <si>
    <t xml:space="preserve">Numărul de ore planificate: </t>
  </si>
  <si>
    <t xml:space="preserve">Numărul de ore efectuate: </t>
  </si>
  <si>
    <t xml:space="preserve">Date despre firma </t>
  </si>
  <si>
    <t>Domeniul principal de activitate al companiei:</t>
  </si>
  <si>
    <t>Dezvoltare software</t>
  </si>
  <si>
    <t>Utilizare software</t>
  </si>
  <si>
    <t>Servicii si echipamente IT</t>
  </si>
  <si>
    <t>Alte:</t>
  </si>
  <si>
    <t xml:space="preserve"> </t>
  </si>
  <si>
    <t>Tipuri de activităţi desfăşurate în perioada de practică:</t>
  </si>
  <si>
    <t>Învățare: training, tutoriale, consultaţii</t>
  </si>
  <si>
    <t>Dezvoltare de software: analiză, proiectare, implementare, testare, etc.</t>
  </si>
  <si>
    <t>Dezvoltare abilităţi (comunicare, muncă în echipă etc.)</t>
  </si>
  <si>
    <t>Evaluare (prezentare şi feedback asupra activităţilor)</t>
  </si>
  <si>
    <t>(Punctaj maxim pentru capitolul I este de 6 puncte)</t>
  </si>
  <si>
    <t>I.1 Aprecierea nivelului de cunoștințe de specialitate ale studentului la începerea practicii:</t>
  </si>
  <si>
    <t>Slab</t>
  </si>
  <si>
    <t>Satisfăcător</t>
  </si>
  <si>
    <t>Bun</t>
  </si>
  <si>
    <t>Foarte bun</t>
  </si>
  <si>
    <t>Excelent</t>
  </si>
  <si>
    <t>Punctaj</t>
  </si>
  <si>
    <t>I.2 Calitatea lucrărilor/ activităţilor desfăşurate:</t>
  </si>
  <si>
    <t>Slabă</t>
  </si>
  <si>
    <t>Satisfăcătoare</t>
  </si>
  <si>
    <t>Bună</t>
  </si>
  <si>
    <t>Foarte bună</t>
  </si>
  <si>
    <t>Excelentă</t>
  </si>
  <si>
    <t>I.3 Calitatea documentaţiilor elaborate:</t>
  </si>
  <si>
    <t>Nu e cazul</t>
  </si>
  <si>
    <t>Superficial</t>
  </si>
  <si>
    <t>Incomplet</t>
  </si>
  <si>
    <t xml:space="preserve">Complet </t>
  </si>
  <si>
    <t>I.4 Evaluare cunoștințe de specialitate ale studentului acumulate pe perioada practicii:</t>
  </si>
  <si>
    <t>Calificativ: 0,30 - foarte slab, 0,50 - satisfăcător, 0,70 - bine, 0,90 - foarte bine) SAU 0 - neevaluat</t>
  </si>
  <si>
    <t>Algoritmi, structuri de date</t>
  </si>
  <si>
    <t>Limbaje şi medii de programare/ dezvoltare</t>
  </si>
  <si>
    <t>Proiectare şi arhitecturi software</t>
  </si>
  <si>
    <t>Metodologii software</t>
  </si>
  <si>
    <t>Baze de date</t>
  </si>
  <si>
    <t>Sisteme de operare şi reţele</t>
  </si>
  <si>
    <t>Testare</t>
  </si>
  <si>
    <t>Securitate</t>
  </si>
  <si>
    <t>Punctaj cunoștințe de specialitate (PC) = I.1 + I.2 + I.3 + I.4</t>
  </si>
  <si>
    <t>(Punctaj maxim pentru capitolul II este de 3 puncte)</t>
  </si>
  <si>
    <t>II.1 Respectarea sarcinilor:</t>
  </si>
  <si>
    <t>În totalitate</t>
  </si>
  <si>
    <t>În mare măsura</t>
  </si>
  <si>
    <t>În mică măsură</t>
  </si>
  <si>
    <t>Deloc</t>
  </si>
  <si>
    <t>II.2 Respectarea termenelor:</t>
  </si>
  <si>
    <t>II.3 Calităţi demonstrate de student pe perioada stagiului de practică:</t>
  </si>
  <si>
    <t>Muncă în echipă</t>
  </si>
  <si>
    <t>Responsabilitate</t>
  </si>
  <si>
    <t>Iniţiativă</t>
  </si>
  <si>
    <t>Capacitate de efort</t>
  </si>
  <si>
    <t>Capacitate de adaptare şi perfecţionare</t>
  </si>
  <si>
    <t>TOTAL</t>
  </si>
  <si>
    <t>Punctaj abilități (PA) = II.1 + II.2 + II.3</t>
  </si>
  <si>
    <t>Nota finală = 1 (oficiu) + PC + PA</t>
  </si>
  <si>
    <t>(Nota finală reprezintă 80% din nota pe care studentul o va primi la disciplina Practică)</t>
  </si>
  <si>
    <t>Data,</t>
  </si>
  <si>
    <t>Semnătura tutorelui de practică,</t>
  </si>
  <si>
    <t>x</t>
  </si>
  <si>
    <t>Anul de studii:</t>
  </si>
  <si>
    <t>Capitolul I: Evaluarea cunoștințelor de specialitate ale studentului</t>
  </si>
  <si>
    <t>Capitolul II: Evaluarea abilităților transversale (soft skills) ale studentului</t>
  </si>
  <si>
    <t>Băciulescu Raul-Ovidiu</t>
  </si>
  <si>
    <t>Matematică și Informatică</t>
  </si>
  <si>
    <t>informatică, română</t>
  </si>
  <si>
    <t>18.07.2022</t>
  </si>
  <si>
    <t>12.08.2022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</si>
</sst>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rgb="FF000000"/>
      <name val="Calibri"/>
    </font>
    <font>
      <sz val="11"/>
      <color rgb="FFFF0000"/>
      <name val="Calibri"/>
    </font>
    <font>
      <b/>
      <sz val="11"/>
      <color rgb="FF000000"/>
      <name val="Calibri"/>
    </font>
    <font>
      <sz val="11"/>
      <name val="Calibri"/>
    </font>
    <font>
      <b/>
      <i/>
      <sz val="14"/>
      <color rgb="FFFF0000"/>
      <name val="Calibri"/>
    </font>
    <font>
      <u/>
      <sz val="11"/>
      <color rgb="FF000000"/>
      <name val="Calibri"/>
    </font>
    <font>
      <b/>
      <sz val="11"/>
      <color rgb="FFFF0000"/>
      <name val="Calibri"/>
    </font>
    <font>
      <b/>
      <sz val="14"/>
      <color rgb="FF000000"/>
      <name val="Calibri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left" wrapText="1"/>
    </xf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1" xfId="0" applyBorder="1" applyAlignment="1">
      <alignment horizontal="left"/>
    </xf>
    <xf numFmtId="0" fontId="0" fillId="0" borderId="4" xfId="0" applyBorder="1"/>
    <xf numFmtId="0" fontId="0" fillId="0" borderId="1" xfId="0" applyBorder="1"/>
    <xf numFmtId="0" fontId="1" fillId="0" borderId="0" xfId="0" applyFont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4" fillId="0" borderId="0" xfId="0" applyFont="1"/>
    <xf numFmtId="0" fontId="0" fillId="0" borderId="0" xfId="0" applyAlignment="1">
      <alignment wrapText="1"/>
    </xf>
    <xf numFmtId="0" fontId="5" fillId="0" borderId="0" xfId="0" applyFont="1"/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5" xfId="0" applyBorder="1"/>
    <xf numFmtId="0" fontId="7" fillId="0" borderId="0" xfId="0" applyFont="1"/>
    <xf numFmtId="0" fontId="0" fillId="0" borderId="1" xfId="0" applyBorder="1" applyAlignment="1">
      <alignment horizontal="center"/>
    </xf>
    <xf numFmtId="0" fontId="3" fillId="0" borderId="3" xfId="0" applyFont="1" applyBorder="1"/>
    <xf numFmtId="0" fontId="2" fillId="0" borderId="0" xfId="0" applyFont="1" applyAlignment="1">
      <alignment horizontal="left"/>
    </xf>
    <xf numFmtId="0" fontId="0" fillId="0" borderId="0" xfId="0"/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3" fillId="0" borderId="2" xfId="0" applyFont="1" applyBorder="1"/>
    <xf numFmtId="0" fontId="7" fillId="0" borderId="1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 wrapText="1"/>
    </xf>
    <xf numFmtId="0" fontId="7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7" xfId="0" applyBorder="1" applyAlignment="1">
      <alignment horizontal="center"/>
    </xf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1" fillId="0" borderId="6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7"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none"/>
      </fill>
    </dxf>
    <dxf>
      <fill>
        <patternFill patternType="solid">
          <fgColor rgb="FFFFC000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89"/>
  <sheetViews>
    <sheetView tabSelected="1" topLeftCell="A128" workbookViewId="0">
      <selection activeCell="D31" sqref="D31"/>
    </sheetView>
  </sheetViews>
  <sheetFormatPr defaultColWidth="14.44140625" defaultRowHeight="15" customHeight="1"/>
  <cols>
    <col min="1" max="1" width="13" customWidth="1"/>
    <col min="2" max="2" width="15.6640625" customWidth="1"/>
    <col min="3" max="3" width="16" customWidth="1"/>
    <col min="4" max="4" width="11.88671875" customWidth="1"/>
    <col min="5" max="5" width="8.5546875" customWidth="1"/>
    <col min="6" max="7" width="9.109375" customWidth="1"/>
    <col min="8" max="8" width="4.44140625" customWidth="1"/>
    <col min="9" max="26" width="8.6640625" customWidth="1"/>
  </cols>
  <sheetData>
    <row r="1" spans="1:8" ht="14.4"/>
    <row r="2" spans="1:8" ht="13.5" customHeight="1">
      <c r="A2" s="1"/>
      <c r="B2" s="1"/>
      <c r="C2" s="1"/>
      <c r="D2" s="1"/>
      <c r="E2" s="1"/>
      <c r="F2" s="1"/>
      <c r="G2" s="1"/>
      <c r="H2" s="1"/>
    </row>
    <row r="3" spans="1:8" ht="14.4"/>
    <row r="4" spans="1:8" ht="14.4">
      <c r="A4" s="2" t="s">
        <v>0</v>
      </c>
      <c r="B4" s="2"/>
      <c r="C4" s="2"/>
      <c r="D4" s="2"/>
      <c r="E4" s="2"/>
      <c r="F4" s="2"/>
      <c r="G4" s="2"/>
      <c r="H4" s="2"/>
    </row>
    <row r="5" spans="1:8" ht="14.4"/>
    <row r="6" spans="1:8" ht="14.4">
      <c r="A6" s="29"/>
      <c r="B6" s="22"/>
      <c r="C6" s="22"/>
    </row>
    <row r="7" spans="1:8" ht="14.4">
      <c r="A7" t="s">
        <v>1</v>
      </c>
      <c r="D7" s="3" t="s">
        <v>2</v>
      </c>
      <c r="F7" t="s">
        <v>3</v>
      </c>
      <c r="G7" s="30"/>
      <c r="H7" s="22"/>
    </row>
    <row r="8" spans="1:8" ht="14.4"/>
    <row r="9" spans="1:8" ht="15.75" customHeight="1"/>
    <row r="10" spans="1:8" ht="15.75" customHeight="1">
      <c r="A10" s="34" t="s">
        <v>4</v>
      </c>
      <c r="B10" s="22"/>
      <c r="C10" s="22"/>
      <c r="D10" s="22"/>
      <c r="E10" s="22"/>
      <c r="F10" s="22"/>
      <c r="G10" s="22"/>
      <c r="H10" s="5"/>
    </row>
    <row r="11" spans="1:8" ht="15.75" customHeight="1"/>
    <row r="12" spans="1:8" ht="15.75" customHeight="1">
      <c r="A12" s="21" t="s">
        <v>5</v>
      </c>
      <c r="B12" s="22"/>
      <c r="C12" s="22"/>
      <c r="D12" s="34" t="s">
        <v>81</v>
      </c>
      <c r="E12" s="22"/>
      <c r="F12" s="22"/>
      <c r="G12" s="22"/>
      <c r="H12" s="5"/>
    </row>
    <row r="13" spans="1:8" ht="15.75" customHeight="1"/>
    <row r="14" spans="1:8" ht="15.75" customHeight="1">
      <c r="A14" t="s">
        <v>6</v>
      </c>
      <c r="B14" s="29" t="s">
        <v>82</v>
      </c>
      <c r="C14" s="22"/>
      <c r="D14" s="22"/>
      <c r="E14" s="22"/>
      <c r="F14" s="22"/>
      <c r="G14" s="22"/>
    </row>
    <row r="15" spans="1:8" ht="15.75" customHeight="1"/>
    <row r="16" spans="1:8" ht="15.75" customHeight="1">
      <c r="A16" t="s">
        <v>7</v>
      </c>
      <c r="B16" s="29" t="s">
        <v>83</v>
      </c>
      <c r="C16" s="22"/>
      <c r="D16" s="22"/>
      <c r="E16" s="22"/>
      <c r="F16" s="22"/>
      <c r="G16" s="22"/>
    </row>
    <row r="17" spans="1:8" ht="15.75" customHeight="1"/>
    <row r="18" spans="1:8" ht="15.75" customHeight="1">
      <c r="A18" t="s">
        <v>78</v>
      </c>
      <c r="B18" s="29">
        <v>3</v>
      </c>
      <c r="C18" s="22"/>
      <c r="D18" s="22"/>
      <c r="E18" s="22"/>
      <c r="F18" s="22"/>
      <c r="G18" s="22"/>
    </row>
    <row r="19" spans="1:8" ht="15.75" customHeight="1"/>
    <row r="20" spans="1:8" ht="15.75" customHeight="1">
      <c r="A20" s="5" t="s">
        <v>8</v>
      </c>
      <c r="B20" s="5"/>
      <c r="C20" s="5"/>
      <c r="D20" s="34"/>
      <c r="E20" s="22"/>
      <c r="F20" s="22"/>
      <c r="G20" s="22"/>
      <c r="H20" s="5"/>
    </row>
    <row r="21" spans="1:8" ht="15.75" customHeight="1"/>
    <row r="22" spans="1:8" ht="15.75" customHeight="1">
      <c r="A22" t="s">
        <v>9</v>
      </c>
      <c r="B22" s="30"/>
      <c r="C22" s="22"/>
      <c r="D22" s="22"/>
      <c r="E22" s="22"/>
    </row>
    <row r="23" spans="1:8" ht="15.75" customHeight="1">
      <c r="A23" t="s">
        <v>10</v>
      </c>
      <c r="B23" s="30"/>
      <c r="C23" s="22"/>
      <c r="D23" s="22"/>
      <c r="E23" s="22"/>
    </row>
    <row r="24" spans="1:8" ht="15.75" customHeight="1">
      <c r="A24" t="s">
        <v>11</v>
      </c>
      <c r="B24" s="30"/>
      <c r="C24" s="22"/>
      <c r="D24" s="22"/>
      <c r="E24" s="22"/>
    </row>
    <row r="25" spans="1:8" ht="15.75" customHeight="1"/>
    <row r="26" spans="1:8" ht="15.75" customHeight="1">
      <c r="A26" s="5" t="s">
        <v>12</v>
      </c>
      <c r="B26" s="5"/>
      <c r="C26" s="5"/>
      <c r="D26" s="29" t="s">
        <v>84</v>
      </c>
      <c r="E26" s="22"/>
    </row>
    <row r="27" spans="1:8" ht="15.75" customHeight="1"/>
    <row r="28" spans="1:8" ht="15.75" customHeight="1">
      <c r="A28" s="5" t="s">
        <v>13</v>
      </c>
      <c r="B28" s="5"/>
      <c r="C28" s="5"/>
      <c r="D28" s="30" t="s">
        <v>85</v>
      </c>
      <c r="E28" s="22"/>
    </row>
    <row r="29" spans="1:8" ht="15.75" customHeight="1"/>
    <row r="30" spans="1:8" ht="15.75" customHeight="1">
      <c r="A30" s="21" t="s">
        <v>14</v>
      </c>
      <c r="B30" s="22"/>
      <c r="C30" s="22"/>
      <c r="D30">
        <v>120</v>
      </c>
    </row>
    <row r="31" spans="1:8" ht="15.75" customHeight="1">
      <c r="A31" s="21" t="s">
        <v>15</v>
      </c>
      <c r="B31" s="22"/>
      <c r="C31" s="22"/>
      <c r="D31" s="4">
        <v>120</v>
      </c>
    </row>
    <row r="32" spans="1:8" ht="15.75" customHeight="1"/>
    <row r="33" spans="1:6" ht="15.75" customHeight="1">
      <c r="A33" s="21" t="s">
        <v>16</v>
      </c>
      <c r="B33" s="22"/>
      <c r="C33" s="22"/>
    </row>
    <row r="34" spans="1:6" ht="15.75" customHeight="1"/>
    <row r="35" spans="1:6" ht="15.75" customHeight="1">
      <c r="A35" s="29" t="s">
        <v>17</v>
      </c>
      <c r="B35" s="22"/>
      <c r="C35" s="22"/>
      <c r="D35" s="22"/>
      <c r="E35" s="22"/>
    </row>
    <row r="36" spans="1:6" ht="15.75" customHeight="1"/>
    <row r="37" spans="1:6" ht="15.75" customHeight="1">
      <c r="A37" s="25" t="s">
        <v>18</v>
      </c>
      <c r="B37" s="26"/>
      <c r="C37" s="20"/>
      <c r="D37" s="7"/>
    </row>
    <row r="38" spans="1:6" ht="15.75" customHeight="1">
      <c r="A38" s="25" t="s">
        <v>19</v>
      </c>
      <c r="B38" s="26"/>
      <c r="C38" s="20"/>
      <c r="D38" s="7"/>
    </row>
    <row r="39" spans="1:6" ht="15.75" customHeight="1">
      <c r="A39" s="25" t="s">
        <v>20</v>
      </c>
      <c r="B39" s="26"/>
      <c r="C39" s="20"/>
      <c r="D39" s="7"/>
    </row>
    <row r="40" spans="1:6" ht="15.75" customHeight="1">
      <c r="A40" s="8" t="s">
        <v>21</v>
      </c>
      <c r="B40" s="28"/>
      <c r="C40" s="20"/>
      <c r="D40" s="7"/>
    </row>
    <row r="41" spans="1:6" ht="15.75" customHeight="1"/>
    <row r="42" spans="1:6" ht="15.75" customHeight="1">
      <c r="A42" t="s">
        <v>22</v>
      </c>
    </row>
    <row r="43" spans="1:6" ht="15.75" customHeight="1">
      <c r="A43" t="s">
        <v>23</v>
      </c>
    </row>
    <row r="44" spans="1:6" ht="15.75" customHeight="1"/>
    <row r="45" spans="1:6" ht="15.75" customHeight="1">
      <c r="A45" s="25" t="s">
        <v>24</v>
      </c>
      <c r="B45" s="26"/>
      <c r="C45" s="26"/>
      <c r="D45" s="26"/>
      <c r="E45" s="20"/>
      <c r="F45" s="7"/>
    </row>
    <row r="46" spans="1:6" ht="15.75" customHeight="1">
      <c r="A46" s="25" t="s">
        <v>25</v>
      </c>
      <c r="B46" s="26"/>
      <c r="C46" s="26"/>
      <c r="D46" s="26"/>
      <c r="E46" s="20"/>
      <c r="F46" s="7"/>
    </row>
    <row r="47" spans="1:6" ht="15.75" customHeight="1">
      <c r="A47" s="25" t="s">
        <v>26</v>
      </c>
      <c r="B47" s="26"/>
      <c r="C47" s="26"/>
      <c r="D47" s="26"/>
      <c r="E47" s="20"/>
      <c r="F47" s="7"/>
    </row>
    <row r="48" spans="1:6" ht="15.75" customHeight="1">
      <c r="A48" s="25" t="s">
        <v>27</v>
      </c>
      <c r="B48" s="26"/>
      <c r="C48" s="26"/>
      <c r="D48" s="26"/>
      <c r="E48" s="20"/>
      <c r="F48" s="7"/>
    </row>
    <row r="49" spans="1:8" ht="15.75" customHeight="1">
      <c r="A49" s="6" t="s">
        <v>21</v>
      </c>
      <c r="B49" s="28"/>
      <c r="C49" s="26"/>
      <c r="D49" s="26"/>
      <c r="E49" s="20"/>
      <c r="F49" s="7"/>
    </row>
    <row r="50" spans="1:8" ht="15.75" customHeight="1"/>
    <row r="51" spans="1:8" ht="15.75" customHeight="1"/>
    <row r="52" spans="1:8" ht="15.75" customHeight="1">
      <c r="A52" s="21" t="s">
        <v>79</v>
      </c>
      <c r="B52" s="22"/>
      <c r="C52" s="22"/>
      <c r="D52" s="22"/>
      <c r="E52" s="22"/>
      <c r="F52" s="22"/>
      <c r="G52" s="22"/>
    </row>
    <row r="53" spans="1:8" ht="15.75" customHeight="1">
      <c r="A53" s="41" t="s">
        <v>28</v>
      </c>
      <c r="B53" s="22"/>
      <c r="C53" s="22"/>
      <c r="D53" s="22"/>
      <c r="E53" s="22"/>
    </row>
    <row r="54" spans="1:8" ht="15.75" customHeight="1">
      <c r="A54" s="9"/>
      <c r="B54" s="9"/>
      <c r="C54" s="9"/>
      <c r="D54" s="9"/>
      <c r="E54" s="9"/>
    </row>
    <row r="55" spans="1:8" ht="15.75" customHeight="1">
      <c r="A55" t="s">
        <v>29</v>
      </c>
    </row>
    <row r="56" spans="1:8" ht="15.75" customHeight="1">
      <c r="A56" s="24" t="str">
        <f>IF(COUNTA(A59:F59)=0,"Se completeaza cu un 'X' calificativul acordat",IF(COUNTA(A59:F59)=1,"OK","Se alege un singur calificativ"))</f>
        <v>Se alege un singur calificativ</v>
      </c>
      <c r="B56" s="22"/>
      <c r="C56" s="22"/>
      <c r="D56" s="22"/>
      <c r="E56" s="22"/>
      <c r="F56" s="22"/>
      <c r="G56" s="22"/>
      <c r="H56" s="22"/>
    </row>
    <row r="57" spans="1:8" ht="15.75" customHeight="1">
      <c r="A57" s="7" t="s">
        <v>30</v>
      </c>
      <c r="B57" s="7" t="s">
        <v>31</v>
      </c>
      <c r="C57" s="7" t="s">
        <v>32</v>
      </c>
      <c r="D57" s="7" t="s">
        <v>33</v>
      </c>
      <c r="E57" s="19" t="s">
        <v>34</v>
      </c>
      <c r="F57" s="20"/>
    </row>
    <row r="58" spans="1:8" ht="15.75" customHeight="1">
      <c r="A58" s="10">
        <v>0.1</v>
      </c>
      <c r="B58" s="10">
        <v>0.2</v>
      </c>
      <c r="C58" s="10">
        <v>0.3</v>
      </c>
      <c r="D58" s="10">
        <v>0.4</v>
      </c>
      <c r="E58" s="33">
        <v>0.5</v>
      </c>
      <c r="F58" s="20"/>
      <c r="G58" t="s">
        <v>35</v>
      </c>
    </row>
    <row r="59" spans="1:8" ht="15.75" customHeight="1">
      <c r="A59" s="7" t="s">
        <v>77</v>
      </c>
      <c r="B59" s="7" t="s">
        <v>77</v>
      </c>
      <c r="C59" s="7"/>
      <c r="D59" s="7"/>
      <c r="E59" s="19"/>
      <c r="F59" s="20"/>
      <c r="G59" s="7">
        <f>IF(UPPER(A59)="X",A58,IF(UPPER(B59)="X",B58,IF(UPPER(C59)="X",C58,IF(UPPER(D59)="X",D58,IF(UPPER(E59)="X",E58, "")))))</f>
        <v>0.1</v>
      </c>
    </row>
    <row r="60" spans="1:8" ht="15.75" customHeight="1"/>
    <row r="61" spans="1:8" ht="15.75" customHeight="1">
      <c r="A61" t="s">
        <v>36</v>
      </c>
    </row>
    <row r="62" spans="1:8" ht="15.75" customHeight="1">
      <c r="A62" s="24" t="str">
        <f>IF(COUNTA(A65:F65)=0,"Se completeaza cu un 'X' calificativul acordat",IF(COUNTA(A65:F65)=1,"OK","Se alege un singur calificativ"))</f>
        <v>Se completeaza cu un 'X' calificativul acordat</v>
      </c>
      <c r="B62" s="22"/>
      <c r="C62" s="22"/>
      <c r="D62" s="22"/>
      <c r="E62" s="22"/>
      <c r="F62" s="22"/>
      <c r="G62" s="22"/>
      <c r="H62" s="22"/>
    </row>
    <row r="63" spans="1:8" ht="15.75" customHeight="1">
      <c r="A63" s="7" t="s">
        <v>37</v>
      </c>
      <c r="B63" s="7" t="s">
        <v>38</v>
      </c>
      <c r="C63" s="7" t="s">
        <v>39</v>
      </c>
      <c r="D63" s="7" t="s">
        <v>40</v>
      </c>
      <c r="E63" s="19" t="s">
        <v>41</v>
      </c>
      <c r="F63" s="20"/>
    </row>
    <row r="64" spans="1:8" ht="15.75" customHeight="1">
      <c r="A64" s="11">
        <v>0.1</v>
      </c>
      <c r="B64" s="11">
        <v>0.2</v>
      </c>
      <c r="C64" s="11">
        <v>0.3</v>
      </c>
      <c r="D64" s="11">
        <v>0.4</v>
      </c>
      <c r="E64" s="33">
        <v>0.5</v>
      </c>
      <c r="F64" s="20"/>
      <c r="G64" s="7" t="s">
        <v>35</v>
      </c>
    </row>
    <row r="65" spans="1:8" ht="15.75" customHeight="1">
      <c r="A65" s="7"/>
      <c r="B65" s="7"/>
      <c r="C65" s="7"/>
      <c r="D65" s="7"/>
      <c r="E65" s="19"/>
      <c r="F65" s="20"/>
      <c r="G65" s="7" t="str">
        <f>IF(UPPER(A65)="X",A64,IF(UPPER(B65)="X",B64,IF(UPPER(C65)="X",C64,IF(UPPER(D65)="X",D64,IF(UPPER(E65)="X",E64, "")))))</f>
        <v/>
      </c>
    </row>
    <row r="66" spans="1:8" ht="15.75" customHeight="1"/>
    <row r="67" spans="1:8" ht="15.75" customHeight="1">
      <c r="A67" t="s">
        <v>42</v>
      </c>
    </row>
    <row r="68" spans="1:8" ht="15.75" customHeight="1">
      <c r="A68" s="24" t="str">
        <f>IF(COUNTA(A71:D71)=0,"Se completeaza cu un 'X' calificativul acordat",IF(COUNTA(A71:D71)=1,"OK","Se alege un singur calificativ"))</f>
        <v>Se completeaza cu un 'X' calificativul acordat</v>
      </c>
      <c r="B68" s="22"/>
      <c r="C68" s="22"/>
      <c r="D68" s="22"/>
      <c r="E68" s="22"/>
      <c r="F68" s="22"/>
      <c r="G68" s="22"/>
      <c r="H68" s="22"/>
    </row>
    <row r="69" spans="1:8" ht="15.75" customHeight="1">
      <c r="A69" s="7" t="s">
        <v>43</v>
      </c>
      <c r="B69" s="7" t="s">
        <v>44</v>
      </c>
      <c r="C69" s="7" t="s">
        <v>45</v>
      </c>
      <c r="D69" s="7" t="s">
        <v>46</v>
      </c>
    </row>
    <row r="70" spans="1:8" ht="15.75" customHeight="1">
      <c r="A70" s="11">
        <v>0</v>
      </c>
      <c r="B70" s="11">
        <v>0.1</v>
      </c>
      <c r="C70" s="11">
        <v>0.25</v>
      </c>
      <c r="D70" s="11">
        <v>0.5</v>
      </c>
      <c r="E70" s="7" t="s">
        <v>35</v>
      </c>
    </row>
    <row r="71" spans="1:8" ht="15.75" customHeight="1">
      <c r="A71" s="7"/>
      <c r="B71" s="7"/>
      <c r="C71" s="7"/>
      <c r="D71" s="7"/>
      <c r="E71" s="7" t="str">
        <f>IF(UPPER(A71)="X",A70, IF(UPPER(B71)="X", B70, IF(UPPER(C71)="X",C70, IF(UPPER(D71)="X",D70, ""))))</f>
        <v/>
      </c>
    </row>
    <row r="72" spans="1:8" ht="15.75" customHeight="1"/>
    <row r="73" spans="1:8" ht="15.75" customHeight="1">
      <c r="A73" s="29" t="s">
        <v>47</v>
      </c>
      <c r="B73" s="22"/>
      <c r="C73" s="22"/>
      <c r="D73" s="22"/>
      <c r="E73" s="22"/>
      <c r="F73" s="22"/>
      <c r="G73" s="22"/>
      <c r="H73" s="22"/>
    </row>
    <row r="74" spans="1:8" ht="15.75" customHeight="1">
      <c r="A74" s="12" t="str">
        <f>IF(COUNTA(D77:E85)&gt;5,"Se puncteaza maxim 5 aspecte",IF(COUNTA(D77:E85)=0,"Nu s-a evaluat niciun aspect",IF(COUNTA(D77:E85)=COUNTIF(D77:E85,"0.3")+COUNTIF(D77:E85,"0.5")+COUNTIF(D77:E85,"0.7")+COUNTIF(D77:E85,"0.9"),"OK","Calificativele pot fi doar 0.3, 0.5, 0.7,0.9")))</f>
        <v>Nu s-a evaluat niciun aspect</v>
      </c>
      <c r="B74" s="12"/>
      <c r="C74" s="12"/>
    </row>
    <row r="75" spans="1:8" ht="15.75" customHeight="1"/>
    <row r="76" spans="1:8" ht="75" customHeight="1">
      <c r="A76" s="19"/>
      <c r="B76" s="26"/>
      <c r="C76" s="20"/>
      <c r="D76" s="40" t="s">
        <v>48</v>
      </c>
      <c r="E76" s="20"/>
      <c r="F76" s="13"/>
      <c r="G76" s="13"/>
      <c r="H76" s="13"/>
    </row>
    <row r="77" spans="1:8" ht="15.75" customHeight="1">
      <c r="A77" s="19" t="s">
        <v>49</v>
      </c>
      <c r="B77" s="26"/>
      <c r="C77" s="20"/>
      <c r="D77" s="19"/>
      <c r="E77" s="20"/>
    </row>
    <row r="78" spans="1:8" ht="15.75" customHeight="1">
      <c r="A78" s="19" t="s">
        <v>50</v>
      </c>
      <c r="B78" s="26"/>
      <c r="C78" s="20"/>
      <c r="D78" s="19"/>
      <c r="E78" s="20"/>
    </row>
    <row r="79" spans="1:8" ht="15.75" customHeight="1">
      <c r="A79" s="19" t="s">
        <v>51</v>
      </c>
      <c r="B79" s="26"/>
      <c r="C79" s="20"/>
      <c r="D79" s="19"/>
      <c r="E79" s="20"/>
    </row>
    <row r="80" spans="1:8" ht="15.75" customHeight="1">
      <c r="A80" s="19" t="s">
        <v>52</v>
      </c>
      <c r="B80" s="26"/>
      <c r="C80" s="20"/>
      <c r="D80" s="19"/>
      <c r="E80" s="20"/>
    </row>
    <row r="81" spans="1:8" ht="15.75" customHeight="1">
      <c r="A81" s="19" t="s">
        <v>53</v>
      </c>
      <c r="B81" s="26"/>
      <c r="C81" s="20"/>
      <c r="D81" s="19"/>
      <c r="E81" s="20"/>
      <c r="F81" s="14"/>
      <c r="G81" s="14"/>
    </row>
    <row r="82" spans="1:8" ht="15.75" customHeight="1">
      <c r="A82" s="19" t="s">
        <v>54</v>
      </c>
      <c r="B82" s="26"/>
      <c r="C82" s="20"/>
      <c r="D82" s="19"/>
      <c r="E82" s="20"/>
    </row>
    <row r="83" spans="1:8" ht="15.75" customHeight="1">
      <c r="A83" s="19" t="s">
        <v>55</v>
      </c>
      <c r="B83" s="26"/>
      <c r="C83" s="20"/>
      <c r="D83" s="19"/>
      <c r="E83" s="20"/>
      <c r="F83" s="39" t="s">
        <v>35</v>
      </c>
      <c r="G83" s="22"/>
    </row>
    <row r="84" spans="1:8" ht="15.75" customHeight="1">
      <c r="A84" s="19" t="s">
        <v>56</v>
      </c>
      <c r="B84" s="26"/>
      <c r="C84" s="20"/>
      <c r="D84" s="19"/>
      <c r="E84" s="20"/>
      <c r="F84" s="35" t="str">
        <f>IF(A74="OK", SUM(D77:E85), "")</f>
        <v/>
      </c>
      <c r="G84" s="36"/>
      <c r="H84" s="15"/>
    </row>
    <row r="85" spans="1:8" ht="15.75" customHeight="1">
      <c r="A85" s="7" t="s">
        <v>21</v>
      </c>
      <c r="B85" s="19"/>
      <c r="C85" s="20"/>
      <c r="D85" s="19"/>
      <c r="E85" s="20"/>
      <c r="F85" s="37"/>
      <c r="G85" s="38"/>
      <c r="H85" s="30"/>
    </row>
    <row r="86" spans="1:8" ht="15.75" customHeight="1">
      <c r="H86" s="22"/>
    </row>
    <row r="87" spans="1:8" ht="15.75" customHeight="1">
      <c r="H87" s="4"/>
    </row>
    <row r="88" spans="1:8" ht="15.75" customHeight="1"/>
    <row r="89" spans="1:8" ht="15.75" customHeight="1">
      <c r="A89" s="32" t="s">
        <v>57</v>
      </c>
      <c r="B89" s="26"/>
      <c r="C89" s="26"/>
      <c r="D89" s="26"/>
      <c r="E89" s="26"/>
      <c r="F89" s="26"/>
      <c r="G89" s="7" t="str">
        <f>IF(ISERROR(G59+G65+E71+F84), "", G59+G65+E71+F84)</f>
        <v/>
      </c>
    </row>
    <row r="90" spans="1:8" ht="15.75" customHeight="1"/>
    <row r="91" spans="1:8" ht="15.75" customHeight="1"/>
    <row r="92" spans="1:8" ht="15.75" customHeight="1"/>
    <row r="93" spans="1:8" ht="15.75" customHeight="1">
      <c r="A93" s="21" t="s">
        <v>80</v>
      </c>
      <c r="B93" s="22"/>
      <c r="C93" s="22"/>
      <c r="D93" s="22"/>
      <c r="E93" s="22"/>
      <c r="F93" s="22"/>
      <c r="G93" s="22"/>
      <c r="H93" s="22"/>
    </row>
    <row r="94" spans="1:8" ht="15.75" customHeight="1">
      <c r="A94" s="23" t="s">
        <v>58</v>
      </c>
      <c r="B94" s="22"/>
      <c r="C94" s="22"/>
      <c r="D94" s="22"/>
      <c r="E94" s="22"/>
    </row>
    <row r="95" spans="1:8" ht="15.75" customHeight="1">
      <c r="A95" s="16"/>
      <c r="B95" s="16"/>
      <c r="C95" s="16"/>
      <c r="D95" s="16"/>
      <c r="E95" s="16"/>
    </row>
    <row r="96" spans="1:8" ht="15.75" customHeight="1">
      <c r="A96" t="s">
        <v>59</v>
      </c>
    </row>
    <row r="97" spans="1:8" ht="15.75" customHeight="1">
      <c r="A97" s="24" t="str">
        <f>IF(COUNTA(A100:D100)=0,"Se completeaza cu un 'X' calificativul acordat",IF(COUNTA(A100:D100)=1,"OK","Se alege un singur calificativ"))</f>
        <v>Se completeaza cu un 'X' calificativul acordat</v>
      </c>
      <c r="B97" s="22"/>
      <c r="C97" s="22"/>
      <c r="D97" s="22"/>
      <c r="E97" s="22"/>
      <c r="F97" s="22"/>
      <c r="G97" s="22"/>
      <c r="H97" s="22"/>
    </row>
    <row r="98" spans="1:8" ht="15.75" customHeight="1">
      <c r="A98" s="7" t="s">
        <v>60</v>
      </c>
      <c r="B98" s="7" t="s">
        <v>61</v>
      </c>
      <c r="C98" s="7" t="s">
        <v>62</v>
      </c>
      <c r="D98" s="7" t="s">
        <v>63</v>
      </c>
    </row>
    <row r="99" spans="1:8" ht="15.75" customHeight="1">
      <c r="A99" s="17">
        <v>0.5</v>
      </c>
      <c r="B99" s="17">
        <v>0.4</v>
      </c>
      <c r="C99" s="17">
        <v>0.2</v>
      </c>
      <c r="D99" s="17">
        <v>0</v>
      </c>
      <c r="E99" s="2" t="s">
        <v>35</v>
      </c>
    </row>
    <row r="100" spans="1:8" ht="15.75" customHeight="1">
      <c r="A100" s="7"/>
      <c r="B100" s="7"/>
      <c r="C100" s="7"/>
      <c r="D100" s="7"/>
      <c r="E100" s="7" t="str">
        <f>IF(UPPER(A100)="X",A99, IF(UPPER(B100)="X", B99, IF(UPPER(C100)="X",C99, IF(UPPER(D100)="X",D99, ""))))</f>
        <v/>
      </c>
    </row>
    <row r="101" spans="1:8" ht="15.75" customHeight="1"/>
    <row r="102" spans="1:8" ht="15.75" customHeight="1">
      <c r="A102" t="s">
        <v>64</v>
      </c>
    </row>
    <row r="103" spans="1:8" ht="15.75" customHeight="1">
      <c r="A103" s="24" t="str">
        <f>IF(COUNTA(A106:D106)=0,"Se completeaza cu un 'X' calificativul acordat",IF(COUNTA(A106:D106)=1,"OK","Se alege un singur calificativ"))</f>
        <v>Se completeaza cu un 'X' calificativul acordat</v>
      </c>
      <c r="B103" s="22"/>
      <c r="C103" s="22"/>
      <c r="D103" s="22"/>
      <c r="E103" s="22"/>
      <c r="F103" s="22"/>
      <c r="G103" s="22"/>
      <c r="H103" s="22"/>
    </row>
    <row r="104" spans="1:8" ht="15.75" customHeight="1">
      <c r="A104" s="7" t="s">
        <v>60</v>
      </c>
      <c r="B104" s="7" t="s">
        <v>61</v>
      </c>
      <c r="C104" s="7" t="s">
        <v>62</v>
      </c>
      <c r="D104" s="7" t="s">
        <v>63</v>
      </c>
    </row>
    <row r="105" spans="1:8" ht="15.75" customHeight="1">
      <c r="A105" s="17">
        <v>0.5</v>
      </c>
      <c r="B105" s="17">
        <v>0.4</v>
      </c>
      <c r="C105" s="17">
        <v>0.2</v>
      </c>
      <c r="D105" s="17">
        <v>0</v>
      </c>
      <c r="E105" s="2" t="s">
        <v>35</v>
      </c>
    </row>
    <row r="106" spans="1:8" ht="15.75" customHeight="1">
      <c r="A106" s="7"/>
      <c r="B106" s="7"/>
      <c r="C106" s="7"/>
      <c r="D106" s="7"/>
      <c r="E106" s="7" t="str">
        <f>IF(UPPER(A106)="X",A105, IF(UPPER(B106)="X", B105, IF(UPPER(C106)="X",C105, IF(UPPER(D106)="X",D105, ""))))</f>
        <v/>
      </c>
    </row>
    <row r="107" spans="1:8" ht="15.75" customHeight="1"/>
    <row r="108" spans="1:8" ht="15.75" customHeight="1">
      <c r="A108" t="s">
        <v>65</v>
      </c>
    </row>
    <row r="109" spans="1:8" ht="42.75" customHeight="1">
      <c r="A109" s="31" t="str">
        <f>IF(COUNTA(D111:E116)=0, "Se punctează doar calităţile demonstrate: 0,50 puncte pentru fiecare calitate. Se vor puncta maxim 4 calități", IF(COUNTA(D111:E116)&gt;4, "Se puncteaza maxim 4 calitati", IF(COUNTA(D111:E116)=COUNTIF(D111:E116, "0.5"), "OK", "Calificativul poate fi doar 0.5")))</f>
        <v>Se punctează doar calităţile demonstrate: 0,50 puncte pentru fiecare calitate. Se vor puncta maxim 4 calități</v>
      </c>
      <c r="B109" s="22"/>
      <c r="C109" s="22"/>
      <c r="D109" s="22"/>
      <c r="E109" s="22"/>
      <c r="F109" s="22"/>
      <c r="G109" s="22"/>
      <c r="H109" s="2"/>
    </row>
    <row r="110" spans="1:8" ht="15.75" customHeight="1"/>
    <row r="111" spans="1:8" ht="15.75" customHeight="1">
      <c r="A111" s="25" t="s">
        <v>66</v>
      </c>
      <c r="B111" s="26"/>
      <c r="C111" s="20"/>
      <c r="D111" s="19"/>
      <c r="E111" s="20"/>
    </row>
    <row r="112" spans="1:8" ht="15.75" customHeight="1">
      <c r="A112" s="25" t="s">
        <v>67</v>
      </c>
      <c r="B112" s="26"/>
      <c r="C112" s="20"/>
      <c r="D112" s="19"/>
      <c r="E112" s="20"/>
    </row>
    <row r="113" spans="1:7" ht="15.75" customHeight="1">
      <c r="A113" s="25" t="s">
        <v>68</v>
      </c>
      <c r="B113" s="26"/>
      <c r="C113" s="20"/>
      <c r="D113" s="19"/>
      <c r="E113" s="20"/>
    </row>
    <row r="114" spans="1:7" ht="15.75" customHeight="1">
      <c r="A114" s="25" t="s">
        <v>69</v>
      </c>
      <c r="B114" s="26"/>
      <c r="C114" s="20"/>
      <c r="D114" s="19"/>
      <c r="E114" s="20"/>
    </row>
    <row r="115" spans="1:7" ht="15.75" customHeight="1">
      <c r="A115" s="25" t="s">
        <v>70</v>
      </c>
      <c r="B115" s="26"/>
      <c r="C115" s="20"/>
      <c r="D115" s="19"/>
      <c r="E115" s="20"/>
    </row>
    <row r="116" spans="1:7" ht="15.75" customHeight="1">
      <c r="A116" s="8" t="s">
        <v>21</v>
      </c>
      <c r="B116" s="28"/>
      <c r="C116" s="20"/>
      <c r="D116" s="19"/>
      <c r="E116" s="20"/>
    </row>
    <row r="117" spans="1:7" ht="15.75" customHeight="1">
      <c r="A117" s="19" t="s">
        <v>71</v>
      </c>
      <c r="B117" s="26"/>
      <c r="C117" s="20"/>
      <c r="D117" s="19" t="str">
        <f>IF(A109="OK", SUM(D111:E116), "")</f>
        <v/>
      </c>
      <c r="E117" s="20"/>
    </row>
    <row r="118" spans="1:7" ht="15.75" customHeight="1"/>
    <row r="119" spans="1:7" ht="15.75" customHeight="1">
      <c r="A119" s="27" t="s">
        <v>72</v>
      </c>
      <c r="B119" s="26"/>
      <c r="C119" s="26"/>
      <c r="D119" s="26"/>
      <c r="E119" s="26"/>
      <c r="F119" s="7" t="str">
        <f>IF(ISERROR(D117+E106+E100), "", E100+E106+D117)</f>
        <v/>
      </c>
    </row>
    <row r="120" spans="1:7" ht="15.75" customHeight="1"/>
    <row r="121" spans="1:7" ht="15.75" customHeight="1">
      <c r="A121" s="27" t="s">
        <v>73</v>
      </c>
      <c r="B121" s="26"/>
      <c r="C121" s="26"/>
      <c r="D121" s="26"/>
      <c r="E121" s="26"/>
      <c r="F121" s="7" t="str">
        <f>IF(ISERROR(F119+G89), "", 1+G89+F119)</f>
        <v/>
      </c>
      <c r="G121" s="18"/>
    </row>
    <row r="122" spans="1:7" ht="15.75" customHeight="1">
      <c r="A122" t="s">
        <v>74</v>
      </c>
    </row>
    <row r="123" spans="1:7" ht="15.75" customHeight="1"/>
    <row r="124" spans="1:7" ht="15.75" customHeight="1">
      <c r="A124" t="s">
        <v>75</v>
      </c>
      <c r="D124" t="s">
        <v>76</v>
      </c>
    </row>
    <row r="125" spans="1:7" ht="15.75" customHeight="1"/>
    <row r="126" spans="1:7" ht="15.75" customHeight="1"/>
    <row r="127" spans="1:7" ht="15.75" customHeight="1"/>
    <row r="128" spans="1:7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84">
    <mergeCell ref="E64:F64"/>
    <mergeCell ref="E63:F63"/>
    <mergeCell ref="A46:E46"/>
    <mergeCell ref="A47:E47"/>
    <mergeCell ref="A48:E48"/>
    <mergeCell ref="A62:H62"/>
    <mergeCell ref="E57:F57"/>
    <mergeCell ref="B49:E49"/>
    <mergeCell ref="A56:H56"/>
    <mergeCell ref="A52:G52"/>
    <mergeCell ref="A53:E53"/>
    <mergeCell ref="D26:E26"/>
    <mergeCell ref="D28:E28"/>
    <mergeCell ref="B40:C40"/>
    <mergeCell ref="A38:C38"/>
    <mergeCell ref="A80:C80"/>
    <mergeCell ref="A76:C76"/>
    <mergeCell ref="D76:E76"/>
    <mergeCell ref="A73:H73"/>
    <mergeCell ref="A33:C33"/>
    <mergeCell ref="A35:E35"/>
    <mergeCell ref="A39:C39"/>
    <mergeCell ref="A31:C31"/>
    <mergeCell ref="A30:C30"/>
    <mergeCell ref="A37:C37"/>
    <mergeCell ref="A68:H68"/>
    <mergeCell ref="A45:E45"/>
    <mergeCell ref="D82:E82"/>
    <mergeCell ref="D83:E83"/>
    <mergeCell ref="A77:C77"/>
    <mergeCell ref="D77:E77"/>
    <mergeCell ref="A78:C78"/>
    <mergeCell ref="A79:C79"/>
    <mergeCell ref="D78:E78"/>
    <mergeCell ref="A84:C84"/>
    <mergeCell ref="A10:G10"/>
    <mergeCell ref="A12:C12"/>
    <mergeCell ref="D12:G12"/>
    <mergeCell ref="B22:E22"/>
    <mergeCell ref="B23:E23"/>
    <mergeCell ref="B24:E24"/>
    <mergeCell ref="D20:G20"/>
    <mergeCell ref="F84:G85"/>
    <mergeCell ref="D84:E84"/>
    <mergeCell ref="D85:E85"/>
    <mergeCell ref="A82:C82"/>
    <mergeCell ref="A83:C83"/>
    <mergeCell ref="F83:G83"/>
    <mergeCell ref="D81:E81"/>
    <mergeCell ref="A81:C81"/>
    <mergeCell ref="A6:C6"/>
    <mergeCell ref="G7:H7"/>
    <mergeCell ref="A111:C111"/>
    <mergeCell ref="A109:G109"/>
    <mergeCell ref="D111:E111"/>
    <mergeCell ref="A89:F89"/>
    <mergeCell ref="E65:F65"/>
    <mergeCell ref="E58:F58"/>
    <mergeCell ref="E59:F59"/>
    <mergeCell ref="D79:E79"/>
    <mergeCell ref="D80:E80"/>
    <mergeCell ref="B16:G16"/>
    <mergeCell ref="B14:G14"/>
    <mergeCell ref="H85:H86"/>
    <mergeCell ref="B85:C85"/>
    <mergeCell ref="B18:G18"/>
    <mergeCell ref="A121:E121"/>
    <mergeCell ref="D116:E116"/>
    <mergeCell ref="B116:C116"/>
    <mergeCell ref="A113:C113"/>
    <mergeCell ref="D113:E113"/>
    <mergeCell ref="D114:E114"/>
    <mergeCell ref="A114:C114"/>
    <mergeCell ref="A117:C117"/>
    <mergeCell ref="D117:E117"/>
    <mergeCell ref="A119:E119"/>
    <mergeCell ref="A115:C115"/>
    <mergeCell ref="D115:E115"/>
    <mergeCell ref="D112:E112"/>
    <mergeCell ref="A93:H93"/>
    <mergeCell ref="A94:E94"/>
    <mergeCell ref="A97:H97"/>
    <mergeCell ref="A103:H103"/>
    <mergeCell ref="A112:C112"/>
  </mergeCells>
  <conditionalFormatting sqref="A6:C6">
    <cfRule type="containsBlanks" dxfId="26" priority="2">
      <formula>LEN(TRIM(A6))=0</formula>
    </cfRule>
  </conditionalFormatting>
  <conditionalFormatting sqref="A6:C6">
    <cfRule type="containsBlanks" dxfId="25" priority="3">
      <formula>LEN(TRIM(A6))=0</formula>
    </cfRule>
  </conditionalFormatting>
  <conditionalFormatting sqref="E7">
    <cfRule type="containsBlanks" dxfId="24" priority="4">
      <formula>LEN(TRIM(E7))=0</formula>
    </cfRule>
  </conditionalFormatting>
  <conditionalFormatting sqref="G7:H7">
    <cfRule type="containsBlanks" dxfId="23" priority="5">
      <formula>LEN(TRIM(G7))=0</formula>
    </cfRule>
  </conditionalFormatting>
  <conditionalFormatting sqref="D12:G12">
    <cfRule type="containsBlanks" dxfId="22" priority="6">
      <formula>LEN(TRIM(D12))=0</formula>
    </cfRule>
  </conditionalFormatting>
  <conditionalFormatting sqref="B14:G14">
    <cfRule type="containsBlanks" dxfId="21" priority="7">
      <formula>LEN(TRIM(B14))=0</formula>
    </cfRule>
  </conditionalFormatting>
  <conditionalFormatting sqref="B16:G16">
    <cfRule type="containsBlanks" dxfId="20" priority="8">
      <formula>LEN(TRIM(B16))=0</formula>
    </cfRule>
  </conditionalFormatting>
  <conditionalFormatting sqref="D20:G20">
    <cfRule type="containsBlanks" dxfId="19" priority="9">
      <formula>LEN(TRIM(D20))=0</formula>
    </cfRule>
  </conditionalFormatting>
  <conditionalFormatting sqref="B22:E24">
    <cfRule type="containsBlanks" dxfId="18" priority="10">
      <formula>LEN(TRIM(B22))=0</formula>
    </cfRule>
  </conditionalFormatting>
  <conditionalFormatting sqref="D26:E26">
    <cfRule type="containsBlanks" dxfId="17" priority="11">
      <formula>LEN(TRIM(D26))=0</formula>
    </cfRule>
  </conditionalFormatting>
  <conditionalFormatting sqref="D28:E28">
    <cfRule type="containsBlanks" dxfId="16" priority="12">
      <formula>LEN(TRIM(D28))=0</formula>
    </cfRule>
  </conditionalFormatting>
  <conditionalFormatting sqref="D31">
    <cfRule type="containsBlanks" dxfId="15" priority="13">
      <formula>LEN(TRIM(D31))=0</formula>
    </cfRule>
  </conditionalFormatting>
  <conditionalFormatting sqref="A125">
    <cfRule type="containsBlanks" dxfId="14" priority="14">
      <formula>LEN(TRIM(A125))=0</formula>
    </cfRule>
  </conditionalFormatting>
  <conditionalFormatting sqref="F45:F49">
    <cfRule type="expression" dxfId="13" priority="15">
      <formula>5=COUNTBLANK($F$45:$F$49)</formula>
    </cfRule>
  </conditionalFormatting>
  <conditionalFormatting sqref="D37:D40">
    <cfRule type="expression" dxfId="12" priority="16">
      <formula>4=COUNTBLANK($D$37:$D$40)</formula>
    </cfRule>
  </conditionalFormatting>
  <conditionalFormatting sqref="A59:F59">
    <cfRule type="expression" dxfId="11" priority="17">
      <formula>6=COUNTBLANK($A$59:$F$59)</formula>
    </cfRule>
  </conditionalFormatting>
  <conditionalFormatting sqref="A65:F65">
    <cfRule type="expression" dxfId="10" priority="18">
      <formula>6=COUNTBLANK($A$65:$F$65)</formula>
    </cfRule>
  </conditionalFormatting>
  <conditionalFormatting sqref="A71:D71">
    <cfRule type="expression" dxfId="9" priority="19">
      <formula>4=COUNTBLANK($A$71:$D$71)</formula>
    </cfRule>
  </conditionalFormatting>
  <conditionalFormatting sqref="D77:E85">
    <cfRule type="expression" dxfId="8" priority="20">
      <formula>18=COUNTBLANK($D$77:$E$85)</formula>
    </cfRule>
  </conditionalFormatting>
  <conditionalFormatting sqref="A100:D100">
    <cfRule type="expression" dxfId="7" priority="21">
      <formula>4=COUNTBLANK($A$100:$D$100)</formula>
    </cfRule>
  </conditionalFormatting>
  <conditionalFormatting sqref="A106:D106">
    <cfRule type="expression" dxfId="6" priority="22">
      <formula>4=COUNTBLANK($A$106:$D$106)</formula>
    </cfRule>
  </conditionalFormatting>
  <conditionalFormatting sqref="D111:E116">
    <cfRule type="expression" dxfId="5" priority="23">
      <formula>12=COUNTBLANK($D$111:$E$116)</formula>
    </cfRule>
  </conditionalFormatting>
  <conditionalFormatting sqref="B116:C116">
    <cfRule type="expression" dxfId="4" priority="24">
      <formula>AND(ISBLANK($B$116),NOT(ISBLANK($D$116)))</formula>
    </cfRule>
  </conditionalFormatting>
  <conditionalFormatting sqref="B85:C85">
    <cfRule type="expression" dxfId="3" priority="25">
      <formula>AND(ISBLANK($B$85),NOT(ISBLANK($D$85)))</formula>
    </cfRule>
  </conditionalFormatting>
  <conditionalFormatting sqref="B49:E49">
    <cfRule type="expression" dxfId="2" priority="26">
      <formula>AND(ISBLANK($B$49),NOT(ISBLANK($F$49)))</formula>
    </cfRule>
  </conditionalFormatting>
  <conditionalFormatting sqref="B40:C40">
    <cfRule type="expression" dxfId="1" priority="27">
      <formula>AND(ISBLANK($B$40),NOT(ISBLANK($D$40)))</formula>
    </cfRule>
  </conditionalFormatting>
  <conditionalFormatting sqref="B18:G18">
    <cfRule type="containsBlanks" dxfId="0" priority="1">
      <formula>LEN(TRIM(B18))=0</formula>
    </cfRule>
  </conditionalFormatting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0"/>
  <sheetViews>
    <sheetView workbookViewId="0"/>
  </sheetViews>
  <sheetFormatPr defaultColWidth="14.44140625" defaultRowHeight="15" customHeight="1"/>
  <cols>
    <col min="1" max="26" width="8.664062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defaultColWidth="14.44140625" defaultRowHeight="15" customHeight="1"/>
  <cols>
    <col min="1" max="26" width="8.664062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Zsu</dc:creator>
  <cp:lastModifiedBy>Raul Baciulescu</cp:lastModifiedBy>
  <dcterms:created xsi:type="dcterms:W3CDTF">2019-05-28T14:54:08Z</dcterms:created>
  <dcterms:modified xsi:type="dcterms:W3CDTF">2022-10-12T13:05:15Z</dcterms:modified>
</cp:coreProperties>
</file>