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ersonales\Curso-de-Herramientas-analiticas-para-auditoria-I\downloads\"/>
    </mc:Choice>
  </mc:AlternateContent>
  <xr:revisionPtr revIDLastSave="0" documentId="13_ncr:1_{8F96F09E-29E3-4366-A4A7-058593C6D450}" xr6:coauthVersionLast="45" xr6:coauthVersionMax="45" xr10:uidLastSave="{00000000-0000-0000-0000-000000000000}"/>
  <bookViews>
    <workbookView xWindow="29580" yWindow="780" windowWidth="21600" windowHeight="11385" xr2:uid="{19912141-E1BC-497D-9856-9FFFDC002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I17" i="1"/>
  <c r="F17" i="1"/>
  <c r="C17" i="1"/>
  <c r="M16" i="1"/>
  <c r="N16" i="1" s="1"/>
  <c r="J16" i="1"/>
  <c r="K16" i="1" s="1"/>
  <c r="G16" i="1"/>
  <c r="H16" i="1" s="1"/>
  <c r="D16" i="1"/>
  <c r="E16" i="1" s="1"/>
  <c r="M15" i="1"/>
  <c r="N15" i="1" s="1"/>
  <c r="J15" i="1"/>
  <c r="K15" i="1" s="1"/>
  <c r="G15" i="1"/>
  <c r="H15" i="1" s="1"/>
  <c r="D15" i="1"/>
  <c r="E15" i="1" s="1"/>
  <c r="M14" i="1"/>
  <c r="N14" i="1" s="1"/>
  <c r="J14" i="1"/>
  <c r="K14" i="1" s="1"/>
  <c r="G14" i="1"/>
  <c r="H14" i="1" s="1"/>
  <c r="D14" i="1"/>
  <c r="E14" i="1" s="1"/>
  <c r="M13" i="1"/>
  <c r="N13" i="1" s="1"/>
  <c r="J13" i="1"/>
  <c r="K13" i="1" s="1"/>
  <c r="G13" i="1"/>
  <c r="H13" i="1" s="1"/>
  <c r="D13" i="1"/>
  <c r="E13" i="1" s="1"/>
  <c r="M12" i="1"/>
  <c r="N12" i="1" s="1"/>
  <c r="J12" i="1"/>
  <c r="G12" i="1"/>
  <c r="D12" i="1"/>
  <c r="L9" i="1"/>
  <c r="I9" i="1"/>
  <c r="F9" i="1"/>
  <c r="C9" i="1"/>
  <c r="M8" i="1"/>
  <c r="N8" i="1" s="1"/>
  <c r="J8" i="1"/>
  <c r="K8" i="1" s="1"/>
  <c r="G8" i="1"/>
  <c r="H8" i="1" s="1"/>
  <c r="D8" i="1"/>
  <c r="E8" i="1" s="1"/>
  <c r="M7" i="1"/>
  <c r="N7" i="1" s="1"/>
  <c r="J7" i="1"/>
  <c r="K7" i="1" s="1"/>
  <c r="G7" i="1"/>
  <c r="H7" i="1" s="1"/>
  <c r="D7" i="1"/>
  <c r="E7" i="1" s="1"/>
  <c r="M6" i="1"/>
  <c r="N6" i="1" s="1"/>
  <c r="J6" i="1"/>
  <c r="K6" i="1" s="1"/>
  <c r="G6" i="1"/>
  <c r="H6" i="1" s="1"/>
  <c r="D6" i="1"/>
  <c r="E6" i="1" s="1"/>
  <c r="M5" i="1"/>
  <c r="N5" i="1" s="1"/>
  <c r="J5" i="1"/>
  <c r="G5" i="1"/>
  <c r="D5" i="1"/>
  <c r="J17" i="1" l="1"/>
  <c r="D9" i="1"/>
  <c r="D18" i="1" s="1"/>
  <c r="K12" i="1"/>
  <c r="J9" i="1"/>
  <c r="N17" i="1"/>
  <c r="D17" i="1"/>
  <c r="K5" i="1"/>
  <c r="K9" i="1" s="1"/>
  <c r="E12" i="1"/>
  <c r="E17" i="1" s="1"/>
  <c r="E18" i="1" s="1"/>
  <c r="I18" i="1"/>
  <c r="F18" i="1"/>
  <c r="E5" i="1"/>
  <c r="E9" i="1" s="1"/>
  <c r="G17" i="1"/>
  <c r="C18" i="1"/>
  <c r="K17" i="1"/>
  <c r="G9" i="1"/>
  <c r="L18" i="1"/>
  <c r="N9" i="1"/>
  <c r="M9" i="1"/>
  <c r="M17" i="1"/>
  <c r="H5" i="1"/>
  <c r="H9" i="1" s="1"/>
  <c r="H12" i="1"/>
  <c r="H17" i="1" s="1"/>
  <c r="J18" i="1" l="1"/>
  <c r="K18" i="1"/>
  <c r="N18" i="1"/>
  <c r="G18" i="1"/>
  <c r="H18" i="1"/>
  <c r="M18" i="1"/>
</calcChain>
</file>

<file path=xl/sharedStrings.xml><?xml version="1.0" encoding="utf-8"?>
<sst xmlns="http://schemas.openxmlformats.org/spreadsheetml/2006/main" count="404" uniqueCount="25">
  <si>
    <t>Enero</t>
  </si>
  <si>
    <t>Febrero</t>
  </si>
  <si>
    <t>Ingresos</t>
  </si>
  <si>
    <t>Presupuesto</t>
  </si>
  <si>
    <t>Variación</t>
  </si>
  <si>
    <t>Alta Población</t>
  </si>
  <si>
    <t>Brasil</t>
  </si>
  <si>
    <t>Total Alta Población</t>
  </si>
  <si>
    <t>Baja Población</t>
  </si>
  <si>
    <t>Venezuela</t>
  </si>
  <si>
    <t>Ecuador</t>
  </si>
  <si>
    <t>Paraguay</t>
  </si>
  <si>
    <t>Total Bajao Población</t>
  </si>
  <si>
    <t>TOTAL ABSOLUTO</t>
  </si>
  <si>
    <t>Tipo Población</t>
  </si>
  <si>
    <t>País</t>
  </si>
  <si>
    <t>Años</t>
  </si>
  <si>
    <t>Mes</t>
  </si>
  <si>
    <t>Rubro</t>
  </si>
  <si>
    <t>Valor</t>
  </si>
  <si>
    <t>India</t>
  </si>
  <si>
    <t>China</t>
  </si>
  <si>
    <t>Nigeria</t>
  </si>
  <si>
    <t>Argelia</t>
  </si>
  <si>
    <t>Mauritania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</si>
</sst>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5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i/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2" fillId="3" borderId="9" xfId="0" applyFont="1" applyFill="1" applyBorder="1"/>
    <xf numFmtId="41" fontId="2" fillId="3" borderId="9" xfId="2" applyNumberFormat="1" applyFont="1" applyFill="1" applyBorder="1"/>
    <xf numFmtId="0" fontId="0" fillId="4" borderId="0" xfId="0" applyNumberFormat="1" applyFont="1" applyFill="1"/>
    <xf numFmtId="0" fontId="0" fillId="4" borderId="0" xfId="0" applyFont="1" applyFill="1"/>
    <xf numFmtId="41" fontId="0" fillId="4" borderId="0" xfId="2" applyNumberFormat="1" applyFont="1" applyFill="1"/>
    <xf numFmtId="0" fontId="0" fillId="0" borderId="0" xfId="0" applyNumberFormat="1" applyFont="1"/>
    <xf numFmtId="0" fontId="0" fillId="0" borderId="0" xfId="0" applyFont="1"/>
    <xf numFmtId="41" fontId="0" fillId="0" borderId="0" xfId="2" applyNumberFormat="1" applyFont="1"/>
    <xf numFmtId="0" fontId="0" fillId="0" borderId="10" xfId="0" applyNumberFormat="1" applyFont="1" applyBorder="1"/>
    <xf numFmtId="0" fontId="0" fillId="0" borderId="10" xfId="0" applyFont="1" applyBorder="1"/>
    <xf numFmtId="41" fontId="0" fillId="0" borderId="10" xfId="2" applyNumberFormat="1" applyFont="1" applyBorder="1"/>
    <xf numFmtId="165" fontId="3" fillId="0" borderId="6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0" fillId="4" borderId="0" xfId="0" applyFill="1"/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6981-624F-4156-A720-207BEBA60B27}">
  <dimension ref="A1:U93"/>
  <sheetViews>
    <sheetView showGridLines="0" tabSelected="1" zoomScale="80" zoomScaleNormal="80" workbookViewId="0"/>
  </sheetViews>
  <sheetFormatPr baseColWidth="10" defaultRowHeight="15" x14ac:dyDescent="0.25"/>
  <cols>
    <col min="1" max="2" width="10.85546875" customWidth="1"/>
    <col min="3" max="3" width="13.140625" bestFit="1" customWidth="1"/>
    <col min="4" max="4" width="12" bestFit="1" customWidth="1"/>
    <col min="5" max="6" width="13.140625" bestFit="1" customWidth="1"/>
    <col min="7" max="7" width="12" bestFit="1" customWidth="1"/>
    <col min="8" max="9" width="13.140625" bestFit="1" customWidth="1"/>
    <col min="10" max="10" width="12" bestFit="1" customWidth="1"/>
    <col min="11" max="12" width="13.140625" bestFit="1" customWidth="1"/>
    <col min="13" max="13" width="12" bestFit="1" customWidth="1"/>
    <col min="14" max="14" width="13.140625" bestFit="1" customWidth="1"/>
    <col min="15" max="15" width="5.5703125" customWidth="1"/>
    <col min="20" max="20" width="12.85546875" customWidth="1"/>
  </cols>
  <sheetData>
    <row r="1" spans="1:21" ht="18" thickBot="1" x14ac:dyDescent="0.4">
      <c r="A1" s="1"/>
      <c r="B1" s="1"/>
      <c r="C1" s="2">
        <v>2015</v>
      </c>
      <c r="D1" s="3"/>
      <c r="E1" s="3"/>
      <c r="F1" s="3"/>
      <c r="G1" s="3"/>
      <c r="H1" s="3"/>
      <c r="I1" s="2">
        <v>2014</v>
      </c>
      <c r="J1" s="3"/>
      <c r="K1" s="3"/>
      <c r="L1" s="3"/>
      <c r="M1" s="3"/>
      <c r="N1" s="3"/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1" t="s">
        <v>19</v>
      </c>
    </row>
    <row r="2" spans="1:21" ht="17.25" x14ac:dyDescent="0.35">
      <c r="A2" s="1"/>
      <c r="B2" s="1"/>
      <c r="C2" s="4" t="s">
        <v>0</v>
      </c>
      <c r="D2" s="5"/>
      <c r="E2" s="6"/>
      <c r="F2" s="4" t="s">
        <v>1</v>
      </c>
      <c r="G2" s="5"/>
      <c r="H2" s="6"/>
      <c r="I2" s="4" t="s">
        <v>0</v>
      </c>
      <c r="J2" s="5"/>
      <c r="K2" s="6"/>
      <c r="L2" s="4" t="s">
        <v>1</v>
      </c>
      <c r="M2" s="5"/>
      <c r="N2" s="6"/>
      <c r="P2" s="22" t="s">
        <v>5</v>
      </c>
      <c r="Q2" s="41" t="s">
        <v>6</v>
      </c>
      <c r="R2" s="23">
        <v>2015</v>
      </c>
      <c r="S2" s="22" t="s">
        <v>0</v>
      </c>
      <c r="T2" s="22" t="s">
        <v>2</v>
      </c>
      <c r="U2" s="24">
        <v>4908.1104999999998</v>
      </c>
    </row>
    <row r="3" spans="1:21" ht="17.25" x14ac:dyDescent="0.35">
      <c r="A3" s="1"/>
      <c r="B3" s="1"/>
      <c r="C3" s="7" t="s">
        <v>2</v>
      </c>
      <c r="D3" s="8" t="s">
        <v>3</v>
      </c>
      <c r="E3" s="9" t="s">
        <v>4</v>
      </c>
      <c r="F3" s="7" t="s">
        <v>2</v>
      </c>
      <c r="G3" s="8" t="s">
        <v>3</v>
      </c>
      <c r="H3" s="9" t="s">
        <v>4</v>
      </c>
      <c r="I3" s="7" t="s">
        <v>2</v>
      </c>
      <c r="J3" s="8" t="s">
        <v>3</v>
      </c>
      <c r="K3" s="9" t="s">
        <v>4</v>
      </c>
      <c r="L3" s="7" t="s">
        <v>2</v>
      </c>
      <c r="M3" s="8" t="s">
        <v>3</v>
      </c>
      <c r="N3" s="9" t="s">
        <v>4</v>
      </c>
      <c r="P3" s="25" t="s">
        <v>5</v>
      </c>
      <c r="Q3" t="s">
        <v>6</v>
      </c>
      <c r="R3" s="26">
        <v>2015</v>
      </c>
      <c r="S3" s="25" t="s">
        <v>0</v>
      </c>
      <c r="T3" s="25" t="s">
        <v>3</v>
      </c>
      <c r="U3" s="27">
        <v>818.01840000000004</v>
      </c>
    </row>
    <row r="4" spans="1:21" ht="17.25" x14ac:dyDescent="0.35">
      <c r="A4" s="10" t="s">
        <v>5</v>
      </c>
      <c r="B4" s="11"/>
      <c r="C4" s="12"/>
      <c r="D4" s="13"/>
      <c r="E4" s="14"/>
      <c r="F4" s="15"/>
      <c r="G4" s="13"/>
      <c r="H4" s="14"/>
      <c r="I4" s="12"/>
      <c r="J4" s="13"/>
      <c r="K4" s="14"/>
      <c r="L4" s="15"/>
      <c r="M4" s="13"/>
      <c r="N4" s="14"/>
      <c r="P4" s="22" t="s">
        <v>5</v>
      </c>
      <c r="Q4" s="41" t="s">
        <v>6</v>
      </c>
      <c r="R4" s="23">
        <v>2015</v>
      </c>
      <c r="S4" s="22" t="s">
        <v>0</v>
      </c>
      <c r="T4" s="22" t="s">
        <v>4</v>
      </c>
      <c r="U4" s="24">
        <v>4090.0920999999998</v>
      </c>
    </row>
    <row r="5" spans="1:21" ht="17.25" x14ac:dyDescent="0.35">
      <c r="A5" s="16"/>
      <c r="B5" s="1" t="s">
        <v>6</v>
      </c>
      <c r="C5" s="31">
        <v>4908.1104999999989</v>
      </c>
      <c r="D5" s="32">
        <f>C5/6</f>
        <v>818.01841666666644</v>
      </c>
      <c r="E5" s="33">
        <f>C5-D5</f>
        <v>4090.0920833333325</v>
      </c>
      <c r="F5" s="34">
        <v>4195.53</v>
      </c>
      <c r="G5" s="32">
        <f>F5/7</f>
        <v>599.36142857142852</v>
      </c>
      <c r="H5" s="33">
        <f>F5-G5</f>
        <v>3596.1685714285713</v>
      </c>
      <c r="I5" s="34">
        <v>1704.2335</v>
      </c>
      <c r="J5" s="32">
        <f>I5/6</f>
        <v>284.03891666666669</v>
      </c>
      <c r="K5" s="33">
        <f>I5-J5</f>
        <v>1420.1945833333334</v>
      </c>
      <c r="L5" s="34">
        <v>2694.3125</v>
      </c>
      <c r="M5" s="32">
        <f>L5/7</f>
        <v>384.90178571428572</v>
      </c>
      <c r="N5" s="33">
        <f>L5-M5</f>
        <v>2309.4107142857142</v>
      </c>
      <c r="P5" s="25" t="s">
        <v>5</v>
      </c>
      <c r="Q5" t="s">
        <v>6</v>
      </c>
      <c r="R5" s="26">
        <v>2015</v>
      </c>
      <c r="S5" s="25" t="s">
        <v>1</v>
      </c>
      <c r="T5" s="25" t="s">
        <v>2</v>
      </c>
      <c r="U5" s="27">
        <v>4195.53</v>
      </c>
    </row>
    <row r="6" spans="1:21" ht="17.25" x14ac:dyDescent="0.35">
      <c r="A6" s="17"/>
      <c r="B6" s="1" t="s">
        <v>20</v>
      </c>
      <c r="C6" s="31">
        <v>4928.5494999999974</v>
      </c>
      <c r="D6" s="32">
        <f t="shared" ref="D6:D8" si="0">C6/6</f>
        <v>821.42491666666626</v>
      </c>
      <c r="E6" s="33">
        <f t="shared" ref="E6:E8" si="1">C6-D6</f>
        <v>4107.1245833333314</v>
      </c>
      <c r="F6" s="34">
        <v>3158.8100000000004</v>
      </c>
      <c r="G6" s="32">
        <f t="shared" ref="G6:G8" si="2">F6/7</f>
        <v>451.25857142857149</v>
      </c>
      <c r="H6" s="33">
        <f t="shared" ref="H6:H8" si="3">F6-G6</f>
        <v>2707.5514285714289</v>
      </c>
      <c r="I6" s="34">
        <v>1649.7085</v>
      </c>
      <c r="J6" s="32">
        <f t="shared" ref="J6:J8" si="4">I6/6</f>
        <v>274.95141666666666</v>
      </c>
      <c r="K6" s="33">
        <f t="shared" ref="K6:K8" si="5">I6-J6</f>
        <v>1374.7570833333334</v>
      </c>
      <c r="L6" s="34">
        <v>2908.9089999999997</v>
      </c>
      <c r="M6" s="32">
        <f t="shared" ref="M6:M8" si="6">L6/7</f>
        <v>415.55842857142852</v>
      </c>
      <c r="N6" s="33">
        <f t="shared" ref="N6:N8" si="7">L6-M6</f>
        <v>2493.3505714285711</v>
      </c>
      <c r="P6" s="22" t="s">
        <v>5</v>
      </c>
      <c r="Q6" s="41" t="s">
        <v>6</v>
      </c>
      <c r="R6" s="23">
        <v>2015</v>
      </c>
      <c r="S6" s="22" t="s">
        <v>1</v>
      </c>
      <c r="T6" s="22" t="s">
        <v>3</v>
      </c>
      <c r="U6" s="24">
        <v>599.3614</v>
      </c>
    </row>
    <row r="7" spans="1:21" ht="17.25" x14ac:dyDescent="0.35">
      <c r="A7" s="17"/>
      <c r="B7" s="1" t="s">
        <v>21</v>
      </c>
      <c r="C7" s="31">
        <v>1893.3874999999998</v>
      </c>
      <c r="D7" s="32">
        <f t="shared" si="0"/>
        <v>315.5645833333333</v>
      </c>
      <c r="E7" s="33">
        <f t="shared" si="1"/>
        <v>1577.8229166666665</v>
      </c>
      <c r="F7" s="34">
        <v>2570.1099999999992</v>
      </c>
      <c r="G7" s="32">
        <f t="shared" si="2"/>
        <v>367.15857142857129</v>
      </c>
      <c r="H7" s="33">
        <f t="shared" si="3"/>
        <v>2202.9514285714281</v>
      </c>
      <c r="I7" s="34">
        <v>2406.7340000000004</v>
      </c>
      <c r="J7" s="32">
        <f t="shared" si="4"/>
        <v>401.12233333333342</v>
      </c>
      <c r="K7" s="33">
        <f t="shared" si="5"/>
        <v>2005.6116666666669</v>
      </c>
      <c r="L7" s="34">
        <v>2040.4404999999999</v>
      </c>
      <c r="M7" s="32">
        <f t="shared" si="6"/>
        <v>291.49149999999997</v>
      </c>
      <c r="N7" s="33">
        <f t="shared" si="7"/>
        <v>1748.9490000000001</v>
      </c>
      <c r="P7" s="25" t="s">
        <v>5</v>
      </c>
      <c r="Q7" t="s">
        <v>6</v>
      </c>
      <c r="R7" s="26">
        <v>2015</v>
      </c>
      <c r="S7" s="25" t="s">
        <v>1</v>
      </c>
      <c r="T7" s="25" t="s">
        <v>4</v>
      </c>
      <c r="U7" s="27">
        <v>3596.1686</v>
      </c>
    </row>
    <row r="8" spans="1:21" ht="17.25" x14ac:dyDescent="0.35">
      <c r="A8" s="18"/>
      <c r="B8" s="1" t="s">
        <v>22</v>
      </c>
      <c r="C8" s="35">
        <v>4396.9319999999998</v>
      </c>
      <c r="D8" s="32">
        <f t="shared" si="0"/>
        <v>732.822</v>
      </c>
      <c r="E8" s="33">
        <f t="shared" si="1"/>
        <v>3664.1099999999997</v>
      </c>
      <c r="F8" s="34">
        <v>3716.8600000000006</v>
      </c>
      <c r="G8" s="32">
        <f t="shared" si="2"/>
        <v>530.98000000000013</v>
      </c>
      <c r="H8" s="33">
        <f t="shared" si="3"/>
        <v>3185.8800000000006</v>
      </c>
      <c r="I8" s="34">
        <v>3606.8024999999989</v>
      </c>
      <c r="J8" s="32">
        <f t="shared" si="4"/>
        <v>601.13374999999985</v>
      </c>
      <c r="K8" s="33">
        <f t="shared" si="5"/>
        <v>3005.6687499999989</v>
      </c>
      <c r="L8" s="34">
        <v>3971.0629999999992</v>
      </c>
      <c r="M8" s="32">
        <f t="shared" si="6"/>
        <v>567.29471428571412</v>
      </c>
      <c r="N8" s="33">
        <f t="shared" si="7"/>
        <v>3403.768285714285</v>
      </c>
      <c r="P8" s="22" t="s">
        <v>5</v>
      </c>
      <c r="Q8" s="41" t="s">
        <v>6</v>
      </c>
      <c r="R8" s="23">
        <v>2014</v>
      </c>
      <c r="S8" s="22" t="s">
        <v>0</v>
      </c>
      <c r="T8" s="22" t="s">
        <v>2</v>
      </c>
      <c r="U8" s="24">
        <v>1704.2335</v>
      </c>
    </row>
    <row r="9" spans="1:21" ht="17.25" x14ac:dyDescent="0.35">
      <c r="A9" s="10" t="s">
        <v>7</v>
      </c>
      <c r="B9" s="11"/>
      <c r="C9" s="36">
        <f>SUM(C5:C8)</f>
        <v>16126.979499999998</v>
      </c>
      <c r="D9" s="36">
        <f t="shared" ref="D9:E9" si="8">SUM(D5:D8)</f>
        <v>2687.8299166666661</v>
      </c>
      <c r="E9" s="36">
        <f t="shared" si="8"/>
        <v>13439.149583333328</v>
      </c>
      <c r="F9" s="36">
        <f>SUM(F5:F8)</f>
        <v>13641.31</v>
      </c>
      <c r="G9" s="36">
        <f t="shared" ref="G9:H9" si="9">SUM(G5:G8)</f>
        <v>1948.7585714285715</v>
      </c>
      <c r="H9" s="37">
        <f t="shared" si="9"/>
        <v>11692.551428571429</v>
      </c>
      <c r="I9" s="36">
        <f>SUM(I5:I8)</f>
        <v>9367.4784999999993</v>
      </c>
      <c r="J9" s="36">
        <f t="shared" ref="J9:K9" si="10">SUM(J5:J8)</f>
        <v>1561.2464166666668</v>
      </c>
      <c r="K9" s="36">
        <f t="shared" si="10"/>
        <v>7806.2320833333324</v>
      </c>
      <c r="L9" s="36">
        <f>SUM(L5:L8)</f>
        <v>11614.724999999999</v>
      </c>
      <c r="M9" s="36">
        <f t="shared" ref="M9:N9" si="11">SUM(M5:M8)</f>
        <v>1659.2464285714286</v>
      </c>
      <c r="N9" s="37">
        <f t="shared" si="11"/>
        <v>9955.4785714285699</v>
      </c>
      <c r="P9" s="25" t="s">
        <v>5</v>
      </c>
      <c r="Q9" t="s">
        <v>6</v>
      </c>
      <c r="R9" s="26">
        <v>2014</v>
      </c>
      <c r="S9" s="25" t="s">
        <v>0</v>
      </c>
      <c r="T9" s="25" t="s">
        <v>3</v>
      </c>
      <c r="U9" s="27">
        <v>284.03890000000001</v>
      </c>
    </row>
    <row r="10" spans="1:21" ht="17.25" x14ac:dyDescent="0.35">
      <c r="A10" s="19"/>
      <c r="B10" s="1"/>
      <c r="C10" s="38"/>
      <c r="D10" s="39"/>
      <c r="E10" s="40"/>
      <c r="F10" s="31"/>
      <c r="G10" s="39"/>
      <c r="H10" s="40"/>
      <c r="I10" s="38"/>
      <c r="J10" s="39"/>
      <c r="K10" s="40"/>
      <c r="L10" s="31"/>
      <c r="M10" s="39"/>
      <c r="N10" s="40"/>
      <c r="P10" s="22" t="s">
        <v>5</v>
      </c>
      <c r="Q10" s="41" t="s">
        <v>6</v>
      </c>
      <c r="R10" s="23">
        <v>2014</v>
      </c>
      <c r="S10" s="22" t="s">
        <v>0</v>
      </c>
      <c r="T10" s="22" t="s">
        <v>4</v>
      </c>
      <c r="U10" s="24">
        <v>1420.1946</v>
      </c>
    </row>
    <row r="11" spans="1:21" ht="17.25" x14ac:dyDescent="0.35">
      <c r="A11" s="10" t="s">
        <v>8</v>
      </c>
      <c r="B11" s="11"/>
      <c r="C11" s="31"/>
      <c r="D11" s="39"/>
      <c r="E11" s="40"/>
      <c r="F11" s="31"/>
      <c r="G11" s="39"/>
      <c r="H11" s="40"/>
      <c r="I11" s="31"/>
      <c r="J11" s="39"/>
      <c r="K11" s="40"/>
      <c r="L11" s="31"/>
      <c r="M11" s="39"/>
      <c r="N11" s="40"/>
      <c r="P11" s="25" t="s">
        <v>5</v>
      </c>
      <c r="Q11" t="s">
        <v>6</v>
      </c>
      <c r="R11" s="26">
        <v>2014</v>
      </c>
      <c r="S11" s="25" t="s">
        <v>1</v>
      </c>
      <c r="T11" s="25" t="s">
        <v>2</v>
      </c>
      <c r="U11" s="27">
        <v>2694.3125</v>
      </c>
    </row>
    <row r="12" spans="1:21" ht="17.25" x14ac:dyDescent="0.35">
      <c r="A12" s="16"/>
      <c r="B12" s="1" t="s">
        <v>9</v>
      </c>
      <c r="C12" s="31">
        <v>4560.7664999999988</v>
      </c>
      <c r="D12" s="32">
        <f>C12/6</f>
        <v>760.12774999999976</v>
      </c>
      <c r="E12" s="33">
        <f>C12-D12</f>
        <v>3800.6387499999992</v>
      </c>
      <c r="F12" s="34">
        <v>3419.1999999999994</v>
      </c>
      <c r="G12" s="32">
        <f>F12/7</f>
        <v>488.45714285714274</v>
      </c>
      <c r="H12" s="33">
        <f>F12-G12</f>
        <v>2930.7428571428568</v>
      </c>
      <c r="I12" s="34">
        <v>1857.4090000000001</v>
      </c>
      <c r="J12" s="32">
        <f>I12/6</f>
        <v>309.56816666666668</v>
      </c>
      <c r="K12" s="33">
        <f>I12-J12</f>
        <v>1547.8408333333334</v>
      </c>
      <c r="L12" s="34">
        <v>1907.086</v>
      </c>
      <c r="M12" s="32">
        <f>L12/7</f>
        <v>272.44085714285717</v>
      </c>
      <c r="N12" s="33">
        <f>L12-M12</f>
        <v>1634.6451428571429</v>
      </c>
      <c r="P12" s="22" t="s">
        <v>5</v>
      </c>
      <c r="Q12" s="41" t="s">
        <v>6</v>
      </c>
      <c r="R12" s="23">
        <v>2014</v>
      </c>
      <c r="S12" s="22" t="s">
        <v>1</v>
      </c>
      <c r="T12" s="22" t="s">
        <v>3</v>
      </c>
      <c r="U12" s="24">
        <v>384.90179999999998</v>
      </c>
    </row>
    <row r="13" spans="1:21" ht="17.25" x14ac:dyDescent="0.35">
      <c r="A13" s="17"/>
      <c r="B13" s="1" t="s">
        <v>23</v>
      </c>
      <c r="C13" s="31">
        <v>2733.2119999999995</v>
      </c>
      <c r="D13" s="32">
        <f t="shared" ref="D13:D16" si="12">C13/6</f>
        <v>455.53533333333326</v>
      </c>
      <c r="E13" s="33">
        <f t="shared" ref="E13:E16" si="13">C13-D13</f>
        <v>2277.6766666666663</v>
      </c>
      <c r="F13" s="34">
        <v>1931.6499999999996</v>
      </c>
      <c r="G13" s="32">
        <f t="shared" ref="G13:G16" si="14">F13/7</f>
        <v>275.94999999999993</v>
      </c>
      <c r="H13" s="33">
        <f t="shared" ref="H13:H16" si="15">F13-G13</f>
        <v>1655.6999999999998</v>
      </c>
      <c r="I13" s="34">
        <v>1497.8324999999995</v>
      </c>
      <c r="J13" s="32">
        <f t="shared" ref="J13:J16" si="16">I13/6</f>
        <v>249.63874999999993</v>
      </c>
      <c r="K13" s="33">
        <f t="shared" ref="K13:K16" si="17">I13-J13</f>
        <v>1248.1937499999997</v>
      </c>
      <c r="L13" s="34">
        <v>2843.3659999999995</v>
      </c>
      <c r="M13" s="32">
        <f t="shared" ref="M13:M16" si="18">L13/7</f>
        <v>406.1951428571428</v>
      </c>
      <c r="N13" s="33">
        <f t="shared" ref="N13:N16" si="19">L13-M13</f>
        <v>2437.1708571428567</v>
      </c>
      <c r="P13" s="25" t="s">
        <v>5</v>
      </c>
      <c r="Q13" t="s">
        <v>6</v>
      </c>
      <c r="R13" s="26">
        <v>2014</v>
      </c>
      <c r="S13" s="25" t="s">
        <v>1</v>
      </c>
      <c r="T13" s="25" t="s">
        <v>4</v>
      </c>
      <c r="U13" s="27">
        <v>2309.4106999999999</v>
      </c>
    </row>
    <row r="14" spans="1:21" ht="17.25" x14ac:dyDescent="0.35">
      <c r="A14" s="17"/>
      <c r="B14" s="1" t="s">
        <v>10</v>
      </c>
      <c r="C14" s="31">
        <v>3367.2114999999994</v>
      </c>
      <c r="D14" s="32">
        <f t="shared" si="12"/>
        <v>561.20191666666653</v>
      </c>
      <c r="E14" s="33">
        <f t="shared" si="13"/>
        <v>2806.009583333333</v>
      </c>
      <c r="F14" s="34">
        <v>2040.39</v>
      </c>
      <c r="G14" s="32">
        <f t="shared" si="14"/>
        <v>291.4842857142857</v>
      </c>
      <c r="H14" s="33">
        <f t="shared" si="15"/>
        <v>1748.9057142857143</v>
      </c>
      <c r="I14" s="34">
        <v>2609.1509999999989</v>
      </c>
      <c r="J14" s="32">
        <f t="shared" si="16"/>
        <v>434.85849999999982</v>
      </c>
      <c r="K14" s="33">
        <f t="shared" si="17"/>
        <v>2174.2924999999991</v>
      </c>
      <c r="L14" s="34">
        <v>1919.146</v>
      </c>
      <c r="M14" s="32">
        <f t="shared" si="18"/>
        <v>274.16371428571426</v>
      </c>
      <c r="N14" s="33">
        <f t="shared" si="19"/>
        <v>1644.9822857142858</v>
      </c>
      <c r="P14" s="22" t="s">
        <v>5</v>
      </c>
      <c r="Q14" s="41" t="s">
        <v>20</v>
      </c>
      <c r="R14" s="23">
        <v>2015</v>
      </c>
      <c r="S14" s="22" t="s">
        <v>0</v>
      </c>
      <c r="T14" s="22" t="s">
        <v>2</v>
      </c>
      <c r="U14" s="24">
        <v>4928.5495000000001</v>
      </c>
    </row>
    <row r="15" spans="1:21" ht="17.25" x14ac:dyDescent="0.35">
      <c r="A15" s="17"/>
      <c r="B15" s="1" t="s">
        <v>11</v>
      </c>
      <c r="C15" s="31">
        <v>2027.0229999999999</v>
      </c>
      <c r="D15" s="32">
        <f t="shared" si="12"/>
        <v>337.83716666666663</v>
      </c>
      <c r="E15" s="33">
        <f t="shared" si="13"/>
        <v>1689.1858333333332</v>
      </c>
      <c r="F15" s="34">
        <v>2736.3900000000003</v>
      </c>
      <c r="G15" s="32">
        <f t="shared" si="14"/>
        <v>390.91285714285721</v>
      </c>
      <c r="H15" s="33">
        <f t="shared" si="15"/>
        <v>2345.477142857143</v>
      </c>
      <c r="I15" s="34">
        <v>2460.0369999999994</v>
      </c>
      <c r="J15" s="32">
        <f t="shared" si="16"/>
        <v>410.00616666666656</v>
      </c>
      <c r="K15" s="33">
        <f t="shared" si="17"/>
        <v>2050.0308333333328</v>
      </c>
      <c r="L15" s="34">
        <v>1619.2059999999999</v>
      </c>
      <c r="M15" s="32">
        <f t="shared" si="18"/>
        <v>231.31514285714283</v>
      </c>
      <c r="N15" s="33">
        <f t="shared" si="19"/>
        <v>1387.8908571428572</v>
      </c>
      <c r="P15" s="25" t="s">
        <v>5</v>
      </c>
      <c r="Q15" t="s">
        <v>20</v>
      </c>
      <c r="R15" s="26">
        <v>2015</v>
      </c>
      <c r="S15" s="25" t="s">
        <v>0</v>
      </c>
      <c r="T15" s="25" t="s">
        <v>3</v>
      </c>
      <c r="U15" s="27">
        <v>821.42489999999998</v>
      </c>
    </row>
    <row r="16" spans="1:21" ht="17.25" x14ac:dyDescent="0.35">
      <c r="A16" s="18"/>
      <c r="B16" s="1" t="s">
        <v>24</v>
      </c>
      <c r="C16" s="35">
        <v>2935.9979999999996</v>
      </c>
      <c r="D16" s="32">
        <f t="shared" si="12"/>
        <v>489.33299999999991</v>
      </c>
      <c r="E16" s="33">
        <f t="shared" si="13"/>
        <v>2446.6649999999995</v>
      </c>
      <c r="F16" s="34">
        <v>2493.8200000000002</v>
      </c>
      <c r="G16" s="32">
        <f t="shared" si="14"/>
        <v>356.26000000000005</v>
      </c>
      <c r="H16" s="33">
        <f t="shared" si="15"/>
        <v>2137.56</v>
      </c>
      <c r="I16" s="34">
        <v>3084.4370000000004</v>
      </c>
      <c r="J16" s="32">
        <f t="shared" si="16"/>
        <v>514.07283333333339</v>
      </c>
      <c r="K16" s="33">
        <f t="shared" si="17"/>
        <v>2570.3641666666672</v>
      </c>
      <c r="L16" s="34">
        <v>1407.5545000000002</v>
      </c>
      <c r="M16" s="32">
        <f t="shared" si="18"/>
        <v>201.0792142857143</v>
      </c>
      <c r="N16" s="33">
        <f t="shared" si="19"/>
        <v>1206.475285714286</v>
      </c>
      <c r="P16" s="22" t="s">
        <v>5</v>
      </c>
      <c r="Q16" s="41" t="s">
        <v>20</v>
      </c>
      <c r="R16" s="23">
        <v>2015</v>
      </c>
      <c r="S16" s="22" t="s">
        <v>0</v>
      </c>
      <c r="T16" s="22" t="s">
        <v>4</v>
      </c>
      <c r="U16" s="24">
        <v>4107.1246000000001</v>
      </c>
    </row>
    <row r="17" spans="1:21" ht="17.25" x14ac:dyDescent="0.35">
      <c r="A17" s="10" t="s">
        <v>12</v>
      </c>
      <c r="B17" s="11"/>
      <c r="C17" s="36">
        <f>SUM(C12:C16)</f>
        <v>15624.210999999998</v>
      </c>
      <c r="D17" s="36">
        <f t="shared" ref="D17:H17" si="20">SUM(D12:D16)</f>
        <v>2604.0351666666661</v>
      </c>
      <c r="E17" s="36">
        <f t="shared" si="20"/>
        <v>13020.175833333331</v>
      </c>
      <c r="F17" s="36">
        <f t="shared" si="20"/>
        <v>12621.449999999999</v>
      </c>
      <c r="G17" s="36">
        <f t="shared" si="20"/>
        <v>1803.0642857142855</v>
      </c>
      <c r="H17" s="37">
        <f t="shared" si="20"/>
        <v>10818.385714285714</v>
      </c>
      <c r="I17" s="36">
        <f>SUM(I12:I16)</f>
        <v>11508.866499999998</v>
      </c>
      <c r="J17" s="36">
        <f t="shared" ref="J17:N17" si="21">SUM(J12:J16)</f>
        <v>1918.1444166666663</v>
      </c>
      <c r="K17" s="36">
        <f t="shared" si="21"/>
        <v>9590.7220833333304</v>
      </c>
      <c r="L17" s="36">
        <f t="shared" si="21"/>
        <v>9696.3584999999985</v>
      </c>
      <c r="M17" s="36">
        <f t="shared" si="21"/>
        <v>1385.1940714285713</v>
      </c>
      <c r="N17" s="37">
        <f t="shared" si="21"/>
        <v>8311.1644285714283</v>
      </c>
      <c r="P17" s="25" t="s">
        <v>5</v>
      </c>
      <c r="Q17" t="s">
        <v>20</v>
      </c>
      <c r="R17" s="26">
        <v>2015</v>
      </c>
      <c r="S17" s="25" t="s">
        <v>1</v>
      </c>
      <c r="T17" s="25" t="s">
        <v>2</v>
      </c>
      <c r="U17" s="27">
        <v>3158.81</v>
      </c>
    </row>
    <row r="18" spans="1:21" ht="17.25" x14ac:dyDescent="0.35">
      <c r="A18" s="10" t="s">
        <v>13</v>
      </c>
      <c r="B18" s="11"/>
      <c r="C18" s="36">
        <f t="shared" ref="C18:N18" si="22">SUM(C17,C9)</f>
        <v>31751.190499999997</v>
      </c>
      <c r="D18" s="36">
        <f t="shared" si="22"/>
        <v>5291.8650833333322</v>
      </c>
      <c r="E18" s="36">
        <f t="shared" si="22"/>
        <v>26459.325416666659</v>
      </c>
      <c r="F18" s="36">
        <f t="shared" si="22"/>
        <v>26262.76</v>
      </c>
      <c r="G18" s="36">
        <f t="shared" si="22"/>
        <v>3751.8228571428572</v>
      </c>
      <c r="H18" s="37">
        <f t="shared" si="22"/>
        <v>22510.937142857143</v>
      </c>
      <c r="I18" s="36">
        <f t="shared" si="22"/>
        <v>20876.344999999998</v>
      </c>
      <c r="J18" s="36">
        <f t="shared" si="22"/>
        <v>3479.3908333333329</v>
      </c>
      <c r="K18" s="36">
        <f t="shared" si="22"/>
        <v>17396.954166666663</v>
      </c>
      <c r="L18" s="36">
        <f t="shared" si="22"/>
        <v>21311.083499999997</v>
      </c>
      <c r="M18" s="36">
        <f t="shared" si="22"/>
        <v>3044.4404999999997</v>
      </c>
      <c r="N18" s="37">
        <f t="shared" si="22"/>
        <v>18266.642999999996</v>
      </c>
      <c r="P18" s="22" t="s">
        <v>5</v>
      </c>
      <c r="Q18" s="41" t="s">
        <v>20</v>
      </c>
      <c r="R18" s="23">
        <v>2015</v>
      </c>
      <c r="S18" s="22" t="s">
        <v>1</v>
      </c>
      <c r="T18" s="22" t="s">
        <v>3</v>
      </c>
      <c r="U18" s="24">
        <v>451.2586</v>
      </c>
    </row>
    <row r="19" spans="1:21" x14ac:dyDescent="0.25">
      <c r="P19" s="25" t="s">
        <v>5</v>
      </c>
      <c r="Q19" t="s">
        <v>20</v>
      </c>
      <c r="R19" s="26">
        <v>2015</v>
      </c>
      <c r="S19" s="25" t="s">
        <v>1</v>
      </c>
      <c r="T19" s="25" t="s">
        <v>4</v>
      </c>
      <c r="U19" s="27">
        <v>2707.5513999999998</v>
      </c>
    </row>
    <row r="20" spans="1:21" x14ac:dyDescent="0.25">
      <c r="P20" s="22" t="s">
        <v>5</v>
      </c>
      <c r="Q20" s="41" t="s">
        <v>20</v>
      </c>
      <c r="R20" s="23">
        <v>2014</v>
      </c>
      <c r="S20" s="22" t="s">
        <v>0</v>
      </c>
      <c r="T20" s="22" t="s">
        <v>2</v>
      </c>
      <c r="U20" s="24">
        <v>1649.7085</v>
      </c>
    </row>
    <row r="21" spans="1:21" x14ac:dyDescent="0.25">
      <c r="P21" s="25" t="s">
        <v>5</v>
      </c>
      <c r="Q21" t="s">
        <v>20</v>
      </c>
      <c r="R21" s="26">
        <v>2014</v>
      </c>
      <c r="S21" s="25" t="s">
        <v>0</v>
      </c>
      <c r="T21" s="25" t="s">
        <v>3</v>
      </c>
      <c r="U21" s="27">
        <v>274.95139999999998</v>
      </c>
    </row>
    <row r="22" spans="1:21" x14ac:dyDescent="0.25">
      <c r="P22" s="22" t="s">
        <v>5</v>
      </c>
      <c r="Q22" s="41" t="s">
        <v>20</v>
      </c>
      <c r="R22" s="23">
        <v>2014</v>
      </c>
      <c r="S22" s="22" t="s">
        <v>0</v>
      </c>
      <c r="T22" s="22" t="s">
        <v>4</v>
      </c>
      <c r="U22" s="24">
        <v>1374.7571</v>
      </c>
    </row>
    <row r="23" spans="1:21" x14ac:dyDescent="0.25">
      <c r="P23" s="25" t="s">
        <v>5</v>
      </c>
      <c r="Q23" t="s">
        <v>20</v>
      </c>
      <c r="R23" s="26">
        <v>2014</v>
      </c>
      <c r="S23" s="25" t="s">
        <v>1</v>
      </c>
      <c r="T23" s="25" t="s">
        <v>2</v>
      </c>
      <c r="U23" s="27">
        <v>2908.9090000000001</v>
      </c>
    </row>
    <row r="24" spans="1:21" x14ac:dyDescent="0.25">
      <c r="P24" s="22" t="s">
        <v>5</v>
      </c>
      <c r="Q24" s="41" t="s">
        <v>22</v>
      </c>
      <c r="R24" s="23">
        <v>2015</v>
      </c>
      <c r="S24" s="22" t="s">
        <v>0</v>
      </c>
      <c r="T24" s="22" t="s">
        <v>4</v>
      </c>
      <c r="U24" s="24">
        <v>3664.11</v>
      </c>
    </row>
    <row r="25" spans="1:21" x14ac:dyDescent="0.25">
      <c r="P25" s="25" t="s">
        <v>5</v>
      </c>
      <c r="Q25" t="s">
        <v>22</v>
      </c>
      <c r="R25" s="26">
        <v>2015</v>
      </c>
      <c r="S25" s="25" t="s">
        <v>1</v>
      </c>
      <c r="T25" s="25" t="s">
        <v>2</v>
      </c>
      <c r="U25" s="27">
        <v>3716.86</v>
      </c>
    </row>
    <row r="26" spans="1:21" x14ac:dyDescent="0.25">
      <c r="P26" s="22" t="s">
        <v>5</v>
      </c>
      <c r="Q26" s="41" t="s">
        <v>22</v>
      </c>
      <c r="R26" s="23">
        <v>2015</v>
      </c>
      <c r="S26" s="22" t="s">
        <v>1</v>
      </c>
      <c r="T26" s="22" t="s">
        <v>3</v>
      </c>
      <c r="U26" s="24">
        <v>530.98</v>
      </c>
    </row>
    <row r="27" spans="1:21" x14ac:dyDescent="0.25">
      <c r="P27" s="25" t="s">
        <v>5</v>
      </c>
      <c r="Q27" t="s">
        <v>22</v>
      </c>
      <c r="R27" s="26">
        <v>2015</v>
      </c>
      <c r="S27" s="25" t="s">
        <v>1</v>
      </c>
      <c r="T27" s="25" t="s">
        <v>4</v>
      </c>
      <c r="U27" s="27">
        <v>3185.88</v>
      </c>
    </row>
    <row r="28" spans="1:21" x14ac:dyDescent="0.25">
      <c r="P28" s="22" t="s">
        <v>5</v>
      </c>
      <c r="Q28" s="41" t="s">
        <v>22</v>
      </c>
      <c r="R28" s="23">
        <v>2014</v>
      </c>
      <c r="S28" s="22" t="s">
        <v>0</v>
      </c>
      <c r="T28" s="22" t="s">
        <v>2</v>
      </c>
      <c r="U28" s="24">
        <v>3606.8024999999998</v>
      </c>
    </row>
    <row r="29" spans="1:21" x14ac:dyDescent="0.25">
      <c r="P29" s="25" t="s">
        <v>5</v>
      </c>
      <c r="Q29" t="s">
        <v>22</v>
      </c>
      <c r="R29" s="26">
        <v>2014</v>
      </c>
      <c r="S29" s="25" t="s">
        <v>0</v>
      </c>
      <c r="T29" s="25" t="s">
        <v>3</v>
      </c>
      <c r="U29" s="27">
        <v>601.13369999999998</v>
      </c>
    </row>
    <row r="30" spans="1:21" x14ac:dyDescent="0.25">
      <c r="P30" s="22" t="s">
        <v>5</v>
      </c>
      <c r="Q30" s="41" t="s">
        <v>22</v>
      </c>
      <c r="R30" s="23">
        <v>2014</v>
      </c>
      <c r="S30" s="22" t="s">
        <v>0</v>
      </c>
      <c r="T30" s="22" t="s">
        <v>4</v>
      </c>
      <c r="U30" s="24">
        <v>3005.6687000000002</v>
      </c>
    </row>
    <row r="31" spans="1:21" x14ac:dyDescent="0.25">
      <c r="P31" s="25" t="s">
        <v>5</v>
      </c>
      <c r="Q31" t="s">
        <v>22</v>
      </c>
      <c r="R31" s="26">
        <v>2014</v>
      </c>
      <c r="S31" s="25" t="s">
        <v>1</v>
      </c>
      <c r="T31" s="25" t="s">
        <v>2</v>
      </c>
      <c r="U31" s="27">
        <v>3971.0630000000001</v>
      </c>
    </row>
    <row r="32" spans="1:21" x14ac:dyDescent="0.25">
      <c r="P32" s="22" t="s">
        <v>5</v>
      </c>
      <c r="Q32" s="41" t="s">
        <v>22</v>
      </c>
      <c r="R32" s="23">
        <v>2014</v>
      </c>
      <c r="S32" s="22" t="s">
        <v>1</v>
      </c>
      <c r="T32" s="22" t="s">
        <v>3</v>
      </c>
      <c r="U32" s="24">
        <v>567.29470000000003</v>
      </c>
    </row>
    <row r="33" spans="16:21" x14ac:dyDescent="0.25">
      <c r="P33" s="25" t="s">
        <v>5</v>
      </c>
      <c r="Q33" t="s">
        <v>22</v>
      </c>
      <c r="R33" s="26">
        <v>2014</v>
      </c>
      <c r="S33" s="25" t="s">
        <v>1</v>
      </c>
      <c r="T33" s="25" t="s">
        <v>4</v>
      </c>
      <c r="U33" s="27">
        <v>3403.7683000000002</v>
      </c>
    </row>
    <row r="34" spans="16:21" x14ac:dyDescent="0.25">
      <c r="P34" s="22" t="s">
        <v>8</v>
      </c>
      <c r="Q34" s="41" t="s">
        <v>9</v>
      </c>
      <c r="R34" s="23">
        <v>2015</v>
      </c>
      <c r="S34" s="22" t="s">
        <v>0</v>
      </c>
      <c r="T34" s="22" t="s">
        <v>2</v>
      </c>
      <c r="U34" s="24">
        <v>4560.7664999999997</v>
      </c>
    </row>
    <row r="35" spans="16:21" x14ac:dyDescent="0.25">
      <c r="P35" s="25" t="s">
        <v>8</v>
      </c>
      <c r="Q35" t="s">
        <v>9</v>
      </c>
      <c r="R35" s="26">
        <v>2015</v>
      </c>
      <c r="S35" s="25" t="s">
        <v>0</v>
      </c>
      <c r="T35" s="25" t="s">
        <v>3</v>
      </c>
      <c r="U35" s="27">
        <v>760.1277</v>
      </c>
    </row>
    <row r="36" spans="16:21" x14ac:dyDescent="0.25">
      <c r="P36" s="22" t="s">
        <v>8</v>
      </c>
      <c r="Q36" s="41" t="s">
        <v>9</v>
      </c>
      <c r="R36" s="23">
        <v>2015</v>
      </c>
      <c r="S36" s="22" t="s">
        <v>0</v>
      </c>
      <c r="T36" s="22" t="s">
        <v>4</v>
      </c>
      <c r="U36" s="24">
        <v>3800.6387</v>
      </c>
    </row>
    <row r="37" spans="16:21" x14ac:dyDescent="0.25">
      <c r="P37" s="25" t="s">
        <v>8</v>
      </c>
      <c r="Q37" t="s">
        <v>9</v>
      </c>
      <c r="R37" s="26">
        <v>2015</v>
      </c>
      <c r="S37" s="25" t="s">
        <v>1</v>
      </c>
      <c r="T37" s="25" t="s">
        <v>2</v>
      </c>
      <c r="U37" s="27">
        <v>3419.2</v>
      </c>
    </row>
    <row r="38" spans="16:21" x14ac:dyDescent="0.25">
      <c r="P38" s="22" t="s">
        <v>8</v>
      </c>
      <c r="Q38" s="41" t="s">
        <v>9</v>
      </c>
      <c r="R38" s="23">
        <v>2015</v>
      </c>
      <c r="S38" s="22" t="s">
        <v>1</v>
      </c>
      <c r="T38" s="22" t="s">
        <v>3</v>
      </c>
      <c r="U38" s="24">
        <v>488.45710000000003</v>
      </c>
    </row>
    <row r="39" spans="16:21" x14ac:dyDescent="0.25">
      <c r="P39" s="25" t="s">
        <v>8</v>
      </c>
      <c r="Q39" t="s">
        <v>9</v>
      </c>
      <c r="R39" s="26">
        <v>2015</v>
      </c>
      <c r="S39" s="25" t="s">
        <v>1</v>
      </c>
      <c r="T39" s="25" t="s">
        <v>4</v>
      </c>
      <c r="U39" s="27">
        <v>2930.7429000000002</v>
      </c>
    </row>
    <row r="40" spans="16:21" x14ac:dyDescent="0.25">
      <c r="P40" s="22" t="s">
        <v>8</v>
      </c>
      <c r="Q40" s="41" t="s">
        <v>9</v>
      </c>
      <c r="R40" s="23">
        <v>2014</v>
      </c>
      <c r="S40" s="22" t="s">
        <v>0</v>
      </c>
      <c r="T40" s="22" t="s">
        <v>2</v>
      </c>
      <c r="U40" s="24">
        <v>1857.4090000000001</v>
      </c>
    </row>
    <row r="41" spans="16:21" x14ac:dyDescent="0.25">
      <c r="P41" s="25" t="s">
        <v>8</v>
      </c>
      <c r="Q41" t="s">
        <v>9</v>
      </c>
      <c r="R41" s="26">
        <v>2014</v>
      </c>
      <c r="S41" s="25" t="s">
        <v>0</v>
      </c>
      <c r="T41" s="25" t="s">
        <v>3</v>
      </c>
      <c r="U41" s="27">
        <v>309.56819999999999</v>
      </c>
    </row>
    <row r="42" spans="16:21" x14ac:dyDescent="0.25">
      <c r="P42" s="22" t="s">
        <v>8</v>
      </c>
      <c r="Q42" s="41" t="s">
        <v>9</v>
      </c>
      <c r="R42" s="23">
        <v>2014</v>
      </c>
      <c r="S42" s="22" t="s">
        <v>0</v>
      </c>
      <c r="T42" s="22" t="s">
        <v>4</v>
      </c>
      <c r="U42" s="24">
        <v>1547.8407999999999</v>
      </c>
    </row>
    <row r="43" spans="16:21" x14ac:dyDescent="0.25">
      <c r="P43" s="25" t="s">
        <v>8</v>
      </c>
      <c r="Q43" t="s">
        <v>9</v>
      </c>
      <c r="R43" s="26">
        <v>2014</v>
      </c>
      <c r="S43" s="25" t="s">
        <v>1</v>
      </c>
      <c r="T43" s="25" t="s">
        <v>2</v>
      </c>
      <c r="U43" s="27">
        <v>1907.086</v>
      </c>
    </row>
    <row r="44" spans="16:21" x14ac:dyDescent="0.25">
      <c r="P44" s="22" t="s">
        <v>8</v>
      </c>
      <c r="Q44" s="41" t="s">
        <v>9</v>
      </c>
      <c r="R44" s="23">
        <v>2014</v>
      </c>
      <c r="S44" s="22" t="s">
        <v>1</v>
      </c>
      <c r="T44" s="22" t="s">
        <v>3</v>
      </c>
      <c r="U44" s="24">
        <v>272.4409</v>
      </c>
    </row>
    <row r="45" spans="16:21" x14ac:dyDescent="0.25">
      <c r="P45" s="25" t="s">
        <v>8</v>
      </c>
      <c r="Q45" t="s">
        <v>9</v>
      </c>
      <c r="R45" s="26">
        <v>2014</v>
      </c>
      <c r="S45" s="25" t="s">
        <v>1</v>
      </c>
      <c r="T45" s="25" t="s">
        <v>4</v>
      </c>
      <c r="U45" s="27">
        <v>1634.6451</v>
      </c>
    </row>
    <row r="46" spans="16:21" x14ac:dyDescent="0.25">
      <c r="P46" s="22" t="s">
        <v>8</v>
      </c>
      <c r="Q46" s="41" t="s">
        <v>23</v>
      </c>
      <c r="R46" s="23">
        <v>2015</v>
      </c>
      <c r="S46" s="22" t="s">
        <v>0</v>
      </c>
      <c r="T46" s="22" t="s">
        <v>2</v>
      </c>
      <c r="U46" s="24">
        <v>2733.212</v>
      </c>
    </row>
    <row r="47" spans="16:21" x14ac:dyDescent="0.25">
      <c r="P47" s="25" t="s">
        <v>8</v>
      </c>
      <c r="Q47" t="s">
        <v>23</v>
      </c>
      <c r="R47" s="26">
        <v>2015</v>
      </c>
      <c r="S47" s="25" t="s">
        <v>0</v>
      </c>
      <c r="T47" s="25" t="s">
        <v>3</v>
      </c>
      <c r="U47" s="27">
        <v>455.53530000000001</v>
      </c>
    </row>
    <row r="48" spans="16:21" x14ac:dyDescent="0.25">
      <c r="P48" s="22" t="s">
        <v>8</v>
      </c>
      <c r="Q48" s="41" t="s">
        <v>23</v>
      </c>
      <c r="R48" s="23">
        <v>2015</v>
      </c>
      <c r="S48" s="22" t="s">
        <v>0</v>
      </c>
      <c r="T48" s="22" t="s">
        <v>4</v>
      </c>
      <c r="U48" s="24">
        <v>2277.6767</v>
      </c>
    </row>
    <row r="49" spans="16:21" x14ac:dyDescent="0.25">
      <c r="P49" s="25" t="s">
        <v>8</v>
      </c>
      <c r="Q49" t="s">
        <v>23</v>
      </c>
      <c r="R49" s="26">
        <v>2015</v>
      </c>
      <c r="S49" s="25" t="s">
        <v>1</v>
      </c>
      <c r="T49" s="25" t="s">
        <v>2</v>
      </c>
      <c r="U49" s="27">
        <v>1931.65</v>
      </c>
    </row>
    <row r="50" spans="16:21" x14ac:dyDescent="0.25">
      <c r="P50" s="22" t="s">
        <v>8</v>
      </c>
      <c r="Q50" s="41" t="s">
        <v>23</v>
      </c>
      <c r="R50" s="23">
        <v>2015</v>
      </c>
      <c r="S50" s="22" t="s">
        <v>1</v>
      </c>
      <c r="T50" s="22" t="s">
        <v>3</v>
      </c>
      <c r="U50" s="24">
        <v>275.95</v>
      </c>
    </row>
    <row r="51" spans="16:21" x14ac:dyDescent="0.25">
      <c r="P51" s="25" t="s">
        <v>8</v>
      </c>
      <c r="Q51" t="s">
        <v>23</v>
      </c>
      <c r="R51" s="26">
        <v>2015</v>
      </c>
      <c r="S51" s="25" t="s">
        <v>1</v>
      </c>
      <c r="T51" s="25" t="s">
        <v>4</v>
      </c>
      <c r="U51" s="27">
        <v>1655.7</v>
      </c>
    </row>
    <row r="52" spans="16:21" x14ac:dyDescent="0.25">
      <c r="P52" s="22" t="s">
        <v>8</v>
      </c>
      <c r="Q52" s="41" t="s">
        <v>23</v>
      </c>
      <c r="R52" s="23">
        <v>2014</v>
      </c>
      <c r="S52" s="22" t="s">
        <v>0</v>
      </c>
      <c r="T52" s="22" t="s">
        <v>2</v>
      </c>
      <c r="U52" s="24">
        <v>1497.8325</v>
      </c>
    </row>
    <row r="53" spans="16:21" x14ac:dyDescent="0.25">
      <c r="P53" s="25" t="s">
        <v>8</v>
      </c>
      <c r="Q53" t="s">
        <v>23</v>
      </c>
      <c r="R53" s="26">
        <v>2014</v>
      </c>
      <c r="S53" s="25" t="s">
        <v>0</v>
      </c>
      <c r="T53" s="25" t="s">
        <v>3</v>
      </c>
      <c r="U53" s="27">
        <v>249.6387</v>
      </c>
    </row>
    <row r="54" spans="16:21" x14ac:dyDescent="0.25">
      <c r="P54" s="22" t="s">
        <v>8</v>
      </c>
      <c r="Q54" s="41" t="s">
        <v>23</v>
      </c>
      <c r="R54" s="23">
        <v>2014</v>
      </c>
      <c r="S54" s="22" t="s">
        <v>0</v>
      </c>
      <c r="T54" s="22" t="s">
        <v>4</v>
      </c>
      <c r="U54" s="24">
        <v>1248.1937</v>
      </c>
    </row>
    <row r="55" spans="16:21" x14ac:dyDescent="0.25">
      <c r="P55" s="25" t="s">
        <v>8</v>
      </c>
      <c r="Q55" t="s">
        <v>23</v>
      </c>
      <c r="R55" s="26">
        <v>2014</v>
      </c>
      <c r="S55" s="25" t="s">
        <v>1</v>
      </c>
      <c r="T55" s="25" t="s">
        <v>2</v>
      </c>
      <c r="U55" s="27">
        <v>2843.366</v>
      </c>
    </row>
    <row r="56" spans="16:21" x14ac:dyDescent="0.25">
      <c r="P56" s="22" t="s">
        <v>8</v>
      </c>
      <c r="Q56" s="41" t="s">
        <v>23</v>
      </c>
      <c r="R56" s="23">
        <v>2014</v>
      </c>
      <c r="S56" s="22" t="s">
        <v>1</v>
      </c>
      <c r="T56" s="22" t="s">
        <v>3</v>
      </c>
      <c r="U56" s="24">
        <v>406.19510000000002</v>
      </c>
    </row>
    <row r="57" spans="16:21" x14ac:dyDescent="0.25">
      <c r="P57" s="25" t="s">
        <v>8</v>
      </c>
      <c r="Q57" t="s">
        <v>23</v>
      </c>
      <c r="R57" s="26">
        <v>2014</v>
      </c>
      <c r="S57" s="25" t="s">
        <v>1</v>
      </c>
      <c r="T57" s="25" t="s">
        <v>4</v>
      </c>
      <c r="U57" s="27">
        <v>2437.1709000000001</v>
      </c>
    </row>
    <row r="58" spans="16:21" x14ac:dyDescent="0.25">
      <c r="P58" s="22" t="s">
        <v>8</v>
      </c>
      <c r="Q58" s="41" t="s">
        <v>10</v>
      </c>
      <c r="R58" s="23">
        <v>2015</v>
      </c>
      <c r="S58" s="22" t="s">
        <v>0</v>
      </c>
      <c r="T58" s="22" t="s">
        <v>2</v>
      </c>
      <c r="U58" s="24">
        <v>3367.2114999999999</v>
      </c>
    </row>
    <row r="59" spans="16:21" x14ac:dyDescent="0.25">
      <c r="P59" s="25" t="s">
        <v>8</v>
      </c>
      <c r="Q59" t="s">
        <v>10</v>
      </c>
      <c r="R59" s="26">
        <v>2015</v>
      </c>
      <c r="S59" s="25" t="s">
        <v>0</v>
      </c>
      <c r="T59" s="25" t="s">
        <v>3</v>
      </c>
      <c r="U59" s="27">
        <v>561.20190000000002</v>
      </c>
    </row>
    <row r="60" spans="16:21" x14ac:dyDescent="0.25">
      <c r="P60" s="22" t="s">
        <v>8</v>
      </c>
      <c r="Q60" s="41" t="s">
        <v>10</v>
      </c>
      <c r="R60" s="23">
        <v>2015</v>
      </c>
      <c r="S60" s="22" t="s">
        <v>0</v>
      </c>
      <c r="T60" s="22" t="s">
        <v>4</v>
      </c>
      <c r="U60" s="24">
        <v>2806.0095999999999</v>
      </c>
    </row>
    <row r="61" spans="16:21" x14ac:dyDescent="0.25">
      <c r="P61" s="25" t="s">
        <v>8</v>
      </c>
      <c r="Q61" t="s">
        <v>10</v>
      </c>
      <c r="R61" s="26">
        <v>2015</v>
      </c>
      <c r="S61" s="25" t="s">
        <v>1</v>
      </c>
      <c r="T61" s="25" t="s">
        <v>2</v>
      </c>
      <c r="U61" s="27">
        <v>2040.39</v>
      </c>
    </row>
    <row r="62" spans="16:21" x14ac:dyDescent="0.25">
      <c r="P62" s="22" t="s">
        <v>8</v>
      </c>
      <c r="Q62" s="41" t="s">
        <v>10</v>
      </c>
      <c r="R62" s="23">
        <v>2015</v>
      </c>
      <c r="S62" s="22" t="s">
        <v>1</v>
      </c>
      <c r="T62" s="22" t="s">
        <v>3</v>
      </c>
      <c r="U62" s="24">
        <v>291.48430000000002</v>
      </c>
    </row>
    <row r="63" spans="16:21" x14ac:dyDescent="0.25">
      <c r="P63" s="25" t="s">
        <v>8</v>
      </c>
      <c r="Q63" t="s">
        <v>10</v>
      </c>
      <c r="R63" s="26">
        <v>2015</v>
      </c>
      <c r="S63" s="25" t="s">
        <v>1</v>
      </c>
      <c r="T63" s="25" t="s">
        <v>4</v>
      </c>
      <c r="U63" s="27">
        <v>1748.9057</v>
      </c>
    </row>
    <row r="64" spans="16:21" x14ac:dyDescent="0.25">
      <c r="P64" s="22" t="s">
        <v>8</v>
      </c>
      <c r="Q64" s="41" t="s">
        <v>10</v>
      </c>
      <c r="R64" s="23">
        <v>2014</v>
      </c>
      <c r="S64" s="22" t="s">
        <v>0</v>
      </c>
      <c r="T64" s="22" t="s">
        <v>2</v>
      </c>
      <c r="U64" s="24">
        <v>2609.1509999999998</v>
      </c>
    </row>
    <row r="65" spans="16:21" x14ac:dyDescent="0.25">
      <c r="P65" s="25" t="s">
        <v>8</v>
      </c>
      <c r="Q65" t="s">
        <v>10</v>
      </c>
      <c r="R65" s="26">
        <v>2014</v>
      </c>
      <c r="S65" s="25" t="s">
        <v>0</v>
      </c>
      <c r="T65" s="25" t="s">
        <v>3</v>
      </c>
      <c r="U65" s="27">
        <v>434.85849999999999</v>
      </c>
    </row>
    <row r="66" spans="16:21" x14ac:dyDescent="0.25">
      <c r="P66" s="22" t="s">
        <v>8</v>
      </c>
      <c r="Q66" s="41" t="s">
        <v>10</v>
      </c>
      <c r="R66" s="23">
        <v>2014</v>
      </c>
      <c r="S66" s="22" t="s">
        <v>0</v>
      </c>
      <c r="T66" s="22" t="s">
        <v>4</v>
      </c>
      <c r="U66" s="24">
        <v>2174.2925</v>
      </c>
    </row>
    <row r="67" spans="16:21" x14ac:dyDescent="0.25">
      <c r="P67" s="25" t="s">
        <v>8</v>
      </c>
      <c r="Q67" t="s">
        <v>10</v>
      </c>
      <c r="R67" s="26">
        <v>2014</v>
      </c>
      <c r="S67" s="25" t="s">
        <v>1</v>
      </c>
      <c r="T67" s="25" t="s">
        <v>2</v>
      </c>
      <c r="U67" s="27">
        <v>1919.146</v>
      </c>
    </row>
    <row r="68" spans="16:21" x14ac:dyDescent="0.25">
      <c r="P68" s="22" t="s">
        <v>8</v>
      </c>
      <c r="Q68" s="41" t="s">
        <v>10</v>
      </c>
      <c r="R68" s="23">
        <v>2014</v>
      </c>
      <c r="S68" s="22" t="s">
        <v>1</v>
      </c>
      <c r="T68" s="22" t="s">
        <v>3</v>
      </c>
      <c r="U68" s="24">
        <v>274.16370000000001</v>
      </c>
    </row>
    <row r="69" spans="16:21" x14ac:dyDescent="0.25">
      <c r="P69" s="25" t="s">
        <v>8</v>
      </c>
      <c r="Q69" t="s">
        <v>10</v>
      </c>
      <c r="R69" s="26">
        <v>2014</v>
      </c>
      <c r="S69" s="25" t="s">
        <v>1</v>
      </c>
      <c r="T69" s="25" t="s">
        <v>4</v>
      </c>
      <c r="U69" s="27">
        <v>1644.9822999999999</v>
      </c>
    </row>
    <row r="70" spans="16:21" x14ac:dyDescent="0.25">
      <c r="P70" s="22" t="s">
        <v>8</v>
      </c>
      <c r="Q70" s="41" t="s">
        <v>11</v>
      </c>
      <c r="R70" s="23">
        <v>2015</v>
      </c>
      <c r="S70" s="22" t="s">
        <v>0</v>
      </c>
      <c r="T70" s="22" t="s">
        <v>2</v>
      </c>
      <c r="U70" s="24">
        <v>2027.0229999999999</v>
      </c>
    </row>
    <row r="71" spans="16:21" x14ac:dyDescent="0.25">
      <c r="P71" s="25" t="s">
        <v>8</v>
      </c>
      <c r="Q71" t="s">
        <v>11</v>
      </c>
      <c r="R71" s="26">
        <v>2015</v>
      </c>
      <c r="S71" s="25" t="s">
        <v>0</v>
      </c>
      <c r="T71" s="25" t="s">
        <v>3</v>
      </c>
      <c r="U71" s="27">
        <v>337.8372</v>
      </c>
    </row>
    <row r="72" spans="16:21" x14ac:dyDescent="0.25">
      <c r="P72" s="22" t="s">
        <v>8</v>
      </c>
      <c r="Q72" s="41" t="s">
        <v>11</v>
      </c>
      <c r="R72" s="23">
        <v>2015</v>
      </c>
      <c r="S72" s="22" t="s">
        <v>0</v>
      </c>
      <c r="T72" s="22" t="s">
        <v>4</v>
      </c>
      <c r="U72" s="24">
        <v>1689.1858</v>
      </c>
    </row>
    <row r="73" spans="16:21" x14ac:dyDescent="0.25">
      <c r="P73" s="25" t="s">
        <v>8</v>
      </c>
      <c r="Q73" t="s">
        <v>11</v>
      </c>
      <c r="R73" s="26">
        <v>2015</v>
      </c>
      <c r="S73" s="25" t="s">
        <v>1</v>
      </c>
      <c r="T73" s="25" t="s">
        <v>2</v>
      </c>
      <c r="U73" s="27">
        <v>2736.39</v>
      </c>
    </row>
    <row r="74" spans="16:21" x14ac:dyDescent="0.25">
      <c r="P74" s="22" t="s">
        <v>8</v>
      </c>
      <c r="Q74" s="41" t="s">
        <v>11</v>
      </c>
      <c r="R74" s="23">
        <v>2015</v>
      </c>
      <c r="S74" s="22" t="s">
        <v>1</v>
      </c>
      <c r="T74" s="22" t="s">
        <v>3</v>
      </c>
      <c r="U74" s="24">
        <v>390.91289999999998</v>
      </c>
    </row>
    <row r="75" spans="16:21" x14ac:dyDescent="0.25">
      <c r="P75" s="25" t="s">
        <v>8</v>
      </c>
      <c r="Q75" t="s">
        <v>11</v>
      </c>
      <c r="R75" s="26">
        <v>2015</v>
      </c>
      <c r="S75" s="25" t="s">
        <v>1</v>
      </c>
      <c r="T75" s="25" t="s">
        <v>4</v>
      </c>
      <c r="U75" s="27">
        <v>2345.4771000000001</v>
      </c>
    </row>
    <row r="76" spans="16:21" x14ac:dyDescent="0.25">
      <c r="P76" s="22" t="s">
        <v>8</v>
      </c>
      <c r="Q76" s="41" t="s">
        <v>11</v>
      </c>
      <c r="R76" s="23">
        <v>2014</v>
      </c>
      <c r="S76" s="22" t="s">
        <v>0</v>
      </c>
      <c r="T76" s="22" t="s">
        <v>2</v>
      </c>
      <c r="U76" s="24">
        <v>2460.0369999999998</v>
      </c>
    </row>
    <row r="77" spans="16:21" x14ac:dyDescent="0.25">
      <c r="P77" s="25" t="s">
        <v>8</v>
      </c>
      <c r="Q77" t="s">
        <v>11</v>
      </c>
      <c r="R77" s="26">
        <v>2014</v>
      </c>
      <c r="S77" s="25" t="s">
        <v>0</v>
      </c>
      <c r="T77" s="25" t="s">
        <v>3</v>
      </c>
      <c r="U77" s="27">
        <v>410.00619999999998</v>
      </c>
    </row>
    <row r="78" spans="16:21" x14ac:dyDescent="0.25">
      <c r="P78" s="22" t="s">
        <v>8</v>
      </c>
      <c r="Q78" s="41" t="s">
        <v>11</v>
      </c>
      <c r="R78" s="23">
        <v>2014</v>
      </c>
      <c r="S78" s="22" t="s">
        <v>0</v>
      </c>
      <c r="T78" s="22" t="s">
        <v>4</v>
      </c>
      <c r="U78" s="24">
        <v>2050.0308</v>
      </c>
    </row>
    <row r="79" spans="16:21" x14ac:dyDescent="0.25">
      <c r="P79" s="25" t="s">
        <v>8</v>
      </c>
      <c r="Q79" t="s">
        <v>11</v>
      </c>
      <c r="R79" s="26">
        <v>2014</v>
      </c>
      <c r="S79" s="25" t="s">
        <v>1</v>
      </c>
      <c r="T79" s="25" t="s">
        <v>2</v>
      </c>
      <c r="U79" s="27">
        <v>1619.2059999999999</v>
      </c>
    </row>
    <row r="80" spans="16:21" x14ac:dyDescent="0.25">
      <c r="P80" s="22" t="s">
        <v>8</v>
      </c>
      <c r="Q80" s="41" t="s">
        <v>11</v>
      </c>
      <c r="R80" s="23">
        <v>2014</v>
      </c>
      <c r="S80" s="22" t="s">
        <v>1</v>
      </c>
      <c r="T80" s="22" t="s">
        <v>3</v>
      </c>
      <c r="U80" s="24">
        <v>231.3151</v>
      </c>
    </row>
    <row r="81" spans="16:21" x14ac:dyDescent="0.25">
      <c r="P81" s="25" t="s">
        <v>8</v>
      </c>
      <c r="Q81" t="s">
        <v>11</v>
      </c>
      <c r="R81" s="26">
        <v>2014</v>
      </c>
      <c r="S81" s="25" t="s">
        <v>1</v>
      </c>
      <c r="T81" s="25" t="s">
        <v>4</v>
      </c>
      <c r="U81" s="27">
        <v>1387.8909000000001</v>
      </c>
    </row>
    <row r="82" spans="16:21" x14ac:dyDescent="0.25">
      <c r="P82" s="22" t="s">
        <v>8</v>
      </c>
      <c r="Q82" s="41" t="s">
        <v>24</v>
      </c>
      <c r="R82" s="23">
        <v>2015</v>
      </c>
      <c r="S82" s="22" t="s">
        <v>0</v>
      </c>
      <c r="T82" s="22" t="s">
        <v>2</v>
      </c>
      <c r="U82" s="24">
        <v>2935.998</v>
      </c>
    </row>
    <row r="83" spans="16:21" x14ac:dyDescent="0.25">
      <c r="P83" s="25" t="s">
        <v>8</v>
      </c>
      <c r="Q83" t="s">
        <v>24</v>
      </c>
      <c r="R83" s="26">
        <v>2015</v>
      </c>
      <c r="S83" s="25" t="s">
        <v>0</v>
      </c>
      <c r="T83" s="25" t="s">
        <v>3</v>
      </c>
      <c r="U83" s="27">
        <v>489.33300000000003</v>
      </c>
    </row>
    <row r="84" spans="16:21" x14ac:dyDescent="0.25">
      <c r="P84" s="22" t="s">
        <v>8</v>
      </c>
      <c r="Q84" s="41" t="s">
        <v>24</v>
      </c>
      <c r="R84" s="23">
        <v>2015</v>
      </c>
      <c r="S84" s="22" t="s">
        <v>0</v>
      </c>
      <c r="T84" s="22" t="s">
        <v>4</v>
      </c>
      <c r="U84" s="24">
        <v>2446.665</v>
      </c>
    </row>
    <row r="85" spans="16:21" x14ac:dyDescent="0.25">
      <c r="P85" s="25" t="s">
        <v>8</v>
      </c>
      <c r="Q85" t="s">
        <v>24</v>
      </c>
      <c r="R85" s="26">
        <v>2015</v>
      </c>
      <c r="S85" s="25" t="s">
        <v>1</v>
      </c>
      <c r="T85" s="25" t="s">
        <v>2</v>
      </c>
      <c r="U85" s="27">
        <v>2493.8200000000002</v>
      </c>
    </row>
    <row r="86" spans="16:21" x14ac:dyDescent="0.25">
      <c r="P86" s="22" t="s">
        <v>8</v>
      </c>
      <c r="Q86" s="41" t="s">
        <v>24</v>
      </c>
      <c r="R86" s="23">
        <v>2015</v>
      </c>
      <c r="S86" s="22" t="s">
        <v>1</v>
      </c>
      <c r="T86" s="22" t="s">
        <v>3</v>
      </c>
      <c r="U86" s="24">
        <v>356.26</v>
      </c>
    </row>
    <row r="87" spans="16:21" x14ac:dyDescent="0.25">
      <c r="P87" s="25" t="s">
        <v>8</v>
      </c>
      <c r="Q87" t="s">
        <v>24</v>
      </c>
      <c r="R87" s="26">
        <v>2015</v>
      </c>
      <c r="S87" s="25" t="s">
        <v>1</v>
      </c>
      <c r="T87" s="25" t="s">
        <v>4</v>
      </c>
      <c r="U87" s="27">
        <v>2137.56</v>
      </c>
    </row>
    <row r="88" spans="16:21" x14ac:dyDescent="0.25">
      <c r="P88" s="22" t="s">
        <v>8</v>
      </c>
      <c r="Q88" s="41" t="s">
        <v>24</v>
      </c>
      <c r="R88" s="23">
        <v>2014</v>
      </c>
      <c r="S88" s="22" t="s">
        <v>0</v>
      </c>
      <c r="T88" s="22" t="s">
        <v>2</v>
      </c>
      <c r="U88" s="24">
        <v>3084.4369999999999</v>
      </c>
    </row>
    <row r="89" spans="16:21" x14ac:dyDescent="0.25">
      <c r="P89" s="25" t="s">
        <v>8</v>
      </c>
      <c r="Q89" t="s">
        <v>24</v>
      </c>
      <c r="R89" s="26">
        <v>2014</v>
      </c>
      <c r="S89" s="25" t="s">
        <v>0</v>
      </c>
      <c r="T89" s="25" t="s">
        <v>3</v>
      </c>
      <c r="U89" s="27">
        <v>514.07280000000003</v>
      </c>
    </row>
    <row r="90" spans="16:21" x14ac:dyDescent="0.25">
      <c r="P90" s="22" t="s">
        <v>8</v>
      </c>
      <c r="Q90" s="41" t="s">
        <v>24</v>
      </c>
      <c r="R90" s="23">
        <v>2014</v>
      </c>
      <c r="S90" s="22" t="s">
        <v>0</v>
      </c>
      <c r="T90" s="22" t="s">
        <v>4</v>
      </c>
      <c r="U90" s="24">
        <v>2570.3642</v>
      </c>
    </row>
    <row r="91" spans="16:21" x14ac:dyDescent="0.25">
      <c r="P91" s="25" t="s">
        <v>8</v>
      </c>
      <c r="Q91" t="s">
        <v>24</v>
      </c>
      <c r="R91" s="26">
        <v>2014</v>
      </c>
      <c r="S91" s="25" t="s">
        <v>1</v>
      </c>
      <c r="T91" s="25" t="s">
        <v>2</v>
      </c>
      <c r="U91" s="27">
        <v>1407.5545</v>
      </c>
    </row>
    <row r="92" spans="16:21" x14ac:dyDescent="0.25">
      <c r="P92" s="22" t="s">
        <v>8</v>
      </c>
      <c r="Q92" s="41" t="s">
        <v>24</v>
      </c>
      <c r="R92" s="23">
        <v>2014</v>
      </c>
      <c r="S92" s="22" t="s">
        <v>1</v>
      </c>
      <c r="T92" s="22" t="s">
        <v>3</v>
      </c>
      <c r="U92" s="24">
        <v>201.07919999999999</v>
      </c>
    </row>
    <row r="93" spans="16:21" ht="15.75" thickBot="1" x14ac:dyDescent="0.3">
      <c r="P93" s="28" t="s">
        <v>8</v>
      </c>
      <c r="Q93" t="s">
        <v>24</v>
      </c>
      <c r="R93" s="29">
        <v>2014</v>
      </c>
      <c r="S93" s="28" t="s">
        <v>1</v>
      </c>
      <c r="T93" s="28" t="s">
        <v>4</v>
      </c>
      <c r="U93" s="30">
        <v>1206.4753000000001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534A823-80AD-4F91-8D18-0EFE48C00A7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2018-05-21T15:50:19Z</dcterms:created>
  <dcterms:modified xsi:type="dcterms:W3CDTF">2019-09-24T07:29:37Z</dcterms:modified>
</cp:coreProperties>
</file>