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60" windowWidth="15240" windowHeight="8088"/>
  </bookViews>
  <sheets>
    <sheet name="Hoja1" sheetId="1" r:id="rId1"/>
    <sheet name="pack" sheetId="2" r:id="rId2"/>
    <sheet name="Hoja3" sheetId="5" r:id="rId3"/>
    <sheet name="Hoja2" sheetId="3" r:id="rId4"/>
    <sheet name="PRECIOS PVP ONLINE JULIO 2019" sheetId="4" r:id="rId5"/>
    <sheet name="PRECIOS PVP ONLINE ENERO 2020" sheetId="6" r:id="rId6"/>
    <sheet name="Hoja4" sheetId="7" r:id="rId7"/>
  </sheets>
  <definedNames>
    <definedName name="base">Tabla1[Columna1]</definedName>
    <definedName name="Columna1">Hoja1!$A:$A</definedName>
    <definedName name="lista1">Tabla1[Columna1]</definedName>
    <definedName name="MODELOS">Hoja1!$A:$A</definedName>
  </definedNames>
  <calcPr calcId="144525"/>
</workbook>
</file>

<file path=xl/calcChain.xml><?xml version="1.0" encoding="utf-8"?>
<calcChain xmlns="http://schemas.openxmlformats.org/spreadsheetml/2006/main">
  <c r="O176" i="1" l="1"/>
  <c r="P176" i="1" s="1"/>
  <c r="O319" i="1"/>
  <c r="P319" i="1" s="1"/>
  <c r="O515" i="1"/>
  <c r="P515" i="1" s="1"/>
  <c r="O753" i="1"/>
  <c r="P753" i="1" s="1"/>
  <c r="O661" i="1"/>
  <c r="P661" i="1" s="1"/>
  <c r="O386" i="1"/>
  <c r="P386" i="1" s="1"/>
  <c r="O53" i="1"/>
  <c r="P53" i="1" s="1"/>
  <c r="O531" i="1"/>
  <c r="P531" i="1" s="1"/>
  <c r="O577" i="1"/>
  <c r="P577" i="1" s="1"/>
  <c r="O40" i="1"/>
  <c r="P40" i="1" s="1"/>
  <c r="O41" i="1"/>
  <c r="P41" i="1" s="1"/>
  <c r="O63" i="1"/>
  <c r="P63" i="1" s="1"/>
  <c r="O71" i="1"/>
  <c r="P71" i="1" s="1"/>
  <c r="O396" i="1"/>
  <c r="P396" i="1" s="1"/>
  <c r="O453" i="1"/>
  <c r="P453" i="1" s="1"/>
  <c r="O341" i="1"/>
  <c r="P341" i="1" s="1"/>
  <c r="O421" i="1"/>
  <c r="P421" i="1" s="1"/>
  <c r="O397" i="1"/>
  <c r="P397" i="1" s="1"/>
  <c r="O454" i="1"/>
  <c r="P454" i="1" s="1"/>
  <c r="O549" i="1"/>
  <c r="P549" i="1" s="1"/>
  <c r="O583" i="1"/>
  <c r="P583" i="1" s="1"/>
  <c r="O517" i="1"/>
  <c r="P517" i="1" s="1"/>
  <c r="O567" i="1"/>
  <c r="P567" i="1" s="1"/>
  <c r="O585" i="1"/>
  <c r="P585" i="1" s="1"/>
  <c r="O618" i="1"/>
  <c r="P618" i="1" s="1"/>
  <c r="O565" i="1"/>
  <c r="P565" i="1" s="1"/>
  <c r="O605" i="1"/>
  <c r="P605" i="1" s="1"/>
  <c r="O641" i="1"/>
  <c r="P641" i="1" s="1"/>
  <c r="O649" i="1"/>
  <c r="P649" i="1" s="1"/>
  <c r="O647" i="1"/>
  <c r="P647" i="1" s="1"/>
  <c r="O657" i="1"/>
  <c r="P657" i="1" s="1"/>
  <c r="O139" i="1"/>
  <c r="P139" i="1" s="1"/>
  <c r="O140" i="1"/>
  <c r="P140" i="1" s="1"/>
  <c r="O162" i="1"/>
  <c r="P162" i="1" s="1"/>
  <c r="O315" i="1"/>
  <c r="P315" i="1" s="1"/>
  <c r="O304" i="1"/>
  <c r="P304" i="1" s="1"/>
  <c r="O299" i="1"/>
  <c r="P299" i="1" s="1"/>
  <c r="O59" i="1"/>
  <c r="P59" i="1" s="1"/>
  <c r="O313" i="1"/>
  <c r="P313" i="1" s="1"/>
  <c r="O499" i="1"/>
  <c r="P499" i="1" s="1"/>
  <c r="O42" i="1"/>
  <c r="P42" i="1" s="1"/>
  <c r="O409" i="1"/>
  <c r="P409" i="1" s="1"/>
  <c r="O342" i="1"/>
  <c r="P342" i="1" s="1"/>
  <c r="O487" i="1"/>
  <c r="P487" i="1" s="1"/>
  <c r="O274" i="1"/>
  <c r="P274" i="1" s="1"/>
  <c r="O791" i="1"/>
  <c r="P791" i="1" s="1"/>
  <c r="O170" i="1"/>
  <c r="P170" i="1" s="1"/>
  <c r="O130" i="1"/>
  <c r="P130" i="1" s="1"/>
  <c r="O322" i="1"/>
  <c r="P322" i="1" s="1"/>
  <c r="O407" i="1"/>
  <c r="P407" i="1" s="1"/>
  <c r="O235" i="1"/>
  <c r="P235" i="1" s="1"/>
  <c r="O830" i="1"/>
  <c r="P830" i="1" s="1"/>
  <c r="O533" i="1"/>
  <c r="P533" i="1" s="1"/>
  <c r="O300" i="1"/>
  <c r="P300" i="1" s="1"/>
  <c r="O294" i="1"/>
  <c r="P294" i="1" s="1"/>
  <c r="O554" i="1"/>
  <c r="P554" i="1" s="1"/>
  <c r="O545" i="1"/>
  <c r="P545" i="1" s="1"/>
  <c r="O328" i="1"/>
  <c r="P328" i="1" s="1"/>
  <c r="O20" i="1"/>
  <c r="P20" i="1" s="1"/>
  <c r="O283" i="1"/>
  <c r="P283" i="1" s="1"/>
  <c r="O471" i="1"/>
  <c r="P471" i="1" s="1"/>
  <c r="O205" i="1"/>
  <c r="P205" i="1" s="1"/>
  <c r="O54" i="1"/>
  <c r="P54" i="1" s="1"/>
  <c r="O620" i="1"/>
  <c r="P620" i="1" s="1"/>
  <c r="O430" i="1"/>
  <c r="P430" i="1" s="1"/>
  <c r="O710" i="1"/>
  <c r="P710" i="1" s="1"/>
  <c r="O79" i="1"/>
  <c r="P79" i="1" s="1"/>
  <c r="O492" i="1"/>
  <c r="P492" i="1" s="1"/>
  <c r="O542" i="1"/>
  <c r="P542" i="1" s="1"/>
  <c r="O809" i="1"/>
  <c r="P809" i="1" s="1"/>
  <c r="O838" i="1"/>
  <c r="P838" i="1" s="1"/>
  <c r="O831" i="1"/>
  <c r="P831" i="1" s="1"/>
  <c r="O80" i="1"/>
  <c r="P80" i="1" s="1"/>
  <c r="O751" i="1"/>
  <c r="P751" i="1" s="1"/>
  <c r="O252" i="1"/>
  <c r="P252" i="1" s="1"/>
  <c r="O180" i="1"/>
  <c r="P180" i="1" s="1"/>
  <c r="O588" i="1"/>
  <c r="P588" i="1" s="1"/>
  <c r="O811" i="1"/>
  <c r="P811" i="1" s="1"/>
  <c r="O456" i="1"/>
  <c r="P456" i="1" s="1"/>
  <c r="O721" i="1"/>
  <c r="P721" i="1" s="1"/>
  <c r="O422" i="1"/>
  <c r="P422" i="1" s="1"/>
  <c r="O356" i="1"/>
  <c r="P356" i="1" s="1"/>
  <c r="O688" i="1"/>
  <c r="P688" i="1" s="1"/>
  <c r="O500" i="1"/>
  <c r="P500" i="1" s="1"/>
  <c r="O208" i="1"/>
  <c r="P208" i="1" s="1"/>
  <c r="O380" i="1"/>
  <c r="P380" i="1" s="1"/>
  <c r="O818" i="1"/>
  <c r="P818" i="1" s="1"/>
  <c r="O819" i="1"/>
  <c r="P819" i="1" s="1"/>
  <c r="O820" i="1"/>
  <c r="P820" i="1" s="1"/>
  <c r="O821" i="1"/>
  <c r="P821" i="1" s="1"/>
  <c r="O147" i="1"/>
  <c r="P147" i="1" s="1"/>
  <c r="O326" i="1"/>
  <c r="P326" i="1" s="1"/>
  <c r="O556" i="1"/>
  <c r="P556" i="1" s="1"/>
  <c r="O615" i="1"/>
  <c r="P615" i="1" s="1"/>
  <c r="O616" i="1"/>
  <c r="P616" i="1" s="1"/>
  <c r="O392" i="1"/>
  <c r="P392" i="1" s="1"/>
  <c r="O393" i="1"/>
  <c r="P393" i="1" s="1"/>
  <c r="O823" i="1"/>
  <c r="P823" i="1" s="1"/>
  <c r="O824" i="1"/>
  <c r="P824" i="1" s="1"/>
  <c r="O60" i="1"/>
  <c r="P60" i="1" s="1"/>
  <c r="O74" i="1"/>
  <c r="P74" i="1" s="1"/>
  <c r="O348" i="1"/>
  <c r="P348" i="1" s="1"/>
  <c r="O174" i="1"/>
  <c r="P174" i="1" s="1"/>
  <c r="O211" i="1"/>
  <c r="P211" i="1" s="1"/>
  <c r="O135" i="1"/>
  <c r="P135" i="1" s="1"/>
  <c r="O539" i="1"/>
  <c r="P539" i="1" s="1"/>
  <c r="O623" i="1"/>
  <c r="P623" i="1" s="1"/>
  <c r="O826" i="1"/>
  <c r="P826" i="1" s="1"/>
  <c r="O508" i="1"/>
  <c r="P508" i="1" s="1"/>
  <c r="O212" i="1"/>
  <c r="P212" i="1" s="1"/>
  <c r="O833" i="1"/>
  <c r="P833" i="1" s="1"/>
  <c r="O473" i="1"/>
  <c r="P473" i="1" s="1"/>
  <c r="O726" i="1"/>
  <c r="P726" i="1" s="1"/>
  <c r="O829" i="1"/>
  <c r="P829" i="1" s="1"/>
  <c r="O187" i="1"/>
  <c r="O61" i="1"/>
  <c r="P61" i="1" s="1"/>
  <c r="O524" i="1"/>
  <c r="P524" i="1" s="1"/>
  <c r="O529" i="1"/>
  <c r="P529" i="1" s="1"/>
  <c r="O194" i="1"/>
  <c r="P194" i="1" s="1"/>
  <c r="O360" i="1"/>
  <c r="P360" i="1" s="1"/>
  <c r="O436" i="1"/>
  <c r="P436" i="1" s="1"/>
  <c r="O437" i="1"/>
  <c r="P437" i="1" s="1"/>
  <c r="O506" i="1"/>
  <c r="P506" i="1" s="1"/>
  <c r="O62" i="1"/>
  <c r="P62" i="1" s="1"/>
  <c r="O445" i="1"/>
  <c r="P445" i="1" s="1"/>
  <c r="O446" i="1"/>
  <c r="P446" i="1" s="1"/>
  <c r="O553" i="1"/>
  <c r="P553" i="1" s="1"/>
  <c r="O217" i="1"/>
  <c r="P217" i="1" s="1"/>
  <c r="O218" i="1"/>
  <c r="P218" i="1" s="1"/>
  <c r="O662" i="1"/>
  <c r="P662" i="1" s="1"/>
  <c r="O579" i="1"/>
  <c r="P579" i="1" s="1"/>
  <c r="O279" i="1"/>
  <c r="P279" i="1" s="1"/>
  <c r="O391" i="1"/>
  <c r="P391" i="1" s="1"/>
  <c r="O404" i="1"/>
  <c r="P404" i="1" s="1"/>
  <c r="O571" i="1"/>
  <c r="P571" i="1" s="1"/>
  <c r="O580" i="1"/>
  <c r="P580" i="1" s="1"/>
  <c r="O368" i="1"/>
  <c r="P368" i="1" s="1"/>
  <c r="O381" i="1"/>
  <c r="P381" i="1" s="1"/>
  <c r="O559" i="1"/>
  <c r="P559" i="1" s="1"/>
  <c r="O572" i="1"/>
  <c r="P572" i="1" s="1"/>
  <c r="O115" i="1"/>
  <c r="P115" i="1" s="1"/>
  <c r="O126" i="1"/>
  <c r="P126" i="1" s="1"/>
  <c r="O133" i="1"/>
  <c r="P133" i="1" s="1"/>
  <c r="O134" i="1"/>
  <c r="P134" i="1" s="1"/>
  <c r="O146" i="1"/>
  <c r="P146" i="1" s="1"/>
  <c r="O166" i="1"/>
  <c r="P166" i="1" s="1"/>
  <c r="P187" i="1"/>
  <c r="O240" i="1" l="1"/>
  <c r="P240" i="1" s="1"/>
  <c r="O602" i="1"/>
  <c r="P602" i="1" s="1"/>
  <c r="O590" i="1"/>
  <c r="P590" i="1" s="1"/>
  <c r="O683" i="1"/>
  <c r="P683" i="1" s="1"/>
  <c r="O511" i="1"/>
  <c r="P511" i="1" s="1"/>
  <c r="O28" i="1"/>
  <c r="P28" i="1" s="1"/>
  <c r="O29" i="1"/>
  <c r="P29" i="1" s="1"/>
  <c r="O106" i="1"/>
  <c r="P106" i="1" s="1"/>
  <c r="O107" i="1"/>
  <c r="P107" i="1" s="1"/>
  <c r="O361" i="1"/>
  <c r="P361" i="1" s="1"/>
  <c r="O108" i="1"/>
  <c r="P108" i="1" s="1"/>
  <c r="O109" i="1"/>
  <c r="P109" i="1" s="1"/>
  <c r="O30" i="1"/>
  <c r="P30" i="1" s="1"/>
  <c r="O31" i="1"/>
  <c r="P31" i="1" s="1"/>
  <c r="O242" i="1"/>
  <c r="P242" i="1" s="1"/>
  <c r="O243" i="1"/>
  <c r="P243" i="1" s="1"/>
  <c r="O244" i="1"/>
  <c r="P244" i="1" s="1"/>
  <c r="O82" i="1"/>
  <c r="P82" i="1" s="1"/>
  <c r="O787" i="1"/>
  <c r="P787" i="1" s="1"/>
  <c r="O788" i="1"/>
  <c r="P788" i="1" s="1"/>
  <c r="O13" i="1"/>
  <c r="P13" i="1" s="1"/>
  <c r="O659" i="1"/>
  <c r="P659" i="1" s="1"/>
  <c r="O637" i="1"/>
  <c r="P637" i="1" s="1"/>
  <c r="O365" i="1"/>
  <c r="P365" i="1" s="1"/>
  <c r="O183" i="1"/>
  <c r="P183" i="1" s="1"/>
  <c r="O507" i="1"/>
  <c r="P507" i="1" s="1"/>
  <c r="O799" i="1"/>
  <c r="P799" i="1" s="1"/>
  <c r="O427" i="1"/>
  <c r="P427" i="1" s="1"/>
  <c r="O535" i="1"/>
  <c r="P535" i="1" s="1"/>
  <c r="O692" i="1"/>
  <c r="P692" i="1" s="1"/>
  <c r="O729" i="1"/>
  <c r="P729" i="1" s="1"/>
  <c r="O656" i="1"/>
  <c r="P656" i="1" s="1"/>
  <c r="O8" i="1"/>
  <c r="P8" i="1" s="1"/>
  <c r="O4" i="1"/>
  <c r="P4" i="1" s="1"/>
  <c r="O10" i="1"/>
  <c r="P10" i="1" s="1"/>
  <c r="O38" i="1"/>
  <c r="P38" i="1" s="1"/>
  <c r="O127" i="1"/>
  <c r="P127" i="1" s="1"/>
  <c r="O151" i="1"/>
  <c r="P151" i="1" s="1"/>
  <c r="O239" i="1"/>
  <c r="P239" i="1" s="1"/>
  <c r="O448" i="1"/>
  <c r="P448" i="1" s="1"/>
  <c r="O806" i="1"/>
  <c r="P806" i="1" s="1"/>
  <c r="O837" i="1"/>
  <c r="P837" i="1" s="1"/>
  <c r="O124" i="1"/>
  <c r="P124" i="1" s="1"/>
  <c r="O233" i="1"/>
  <c r="P233" i="1" s="1"/>
  <c r="O513" i="1"/>
  <c r="P513" i="1" s="1"/>
  <c r="O150" i="1"/>
  <c r="P150" i="1" s="1"/>
  <c r="O402" i="1"/>
  <c r="P402" i="1" s="1"/>
  <c r="O144" i="1"/>
  <c r="P144" i="1" s="1"/>
  <c r="O654" i="1"/>
  <c r="P654" i="1" s="1"/>
  <c r="O663" i="1"/>
  <c r="P663" i="1" s="1"/>
  <c r="O691" i="1"/>
  <c r="P691" i="1" s="1"/>
  <c r="O732" i="1"/>
  <c r="P732" i="1" s="1"/>
  <c r="O226" i="1"/>
  <c r="P226" i="1" s="1"/>
  <c r="O152" i="1"/>
  <c r="P152" i="1" s="1"/>
  <c r="O67" i="1"/>
  <c r="P67" i="1" s="1"/>
  <c r="O812" i="1"/>
  <c r="P812" i="1" s="1"/>
  <c r="O813" i="1"/>
  <c r="P813" i="1" s="1"/>
  <c r="O631" i="1"/>
  <c r="P631" i="1" s="1"/>
  <c r="O477" i="1"/>
  <c r="P477" i="1" s="1"/>
  <c r="O643" i="1"/>
  <c r="P643" i="1" s="1"/>
  <c r="O254" i="1"/>
  <c r="P254" i="1" s="1"/>
  <c r="O325" i="1"/>
  <c r="P325" i="1" s="1"/>
  <c r="O816" i="1"/>
  <c r="P816" i="1" s="1"/>
  <c r="O501" i="1"/>
  <c r="P501" i="1" s="1"/>
  <c r="O558" i="1"/>
  <c r="P558" i="1" s="1"/>
  <c r="O576" i="1"/>
  <c r="P576" i="1" s="1"/>
  <c r="O510" i="1"/>
  <c r="P510" i="1" s="1"/>
  <c r="O466" i="1"/>
  <c r="P466" i="1" s="1"/>
  <c r="O822" i="1"/>
  <c r="P822" i="1" s="1"/>
  <c r="O119" i="1"/>
  <c r="P119" i="1" s="1"/>
  <c r="O434" i="1"/>
  <c r="P434" i="1" s="1"/>
  <c r="O75" i="1"/>
  <c r="P75" i="1" s="1"/>
  <c r="O841" i="1"/>
  <c r="P841" i="1" s="1"/>
  <c r="O624" i="1"/>
  <c r="P624" i="1" s="1"/>
  <c r="O312" i="1"/>
  <c r="P312" i="1" s="1"/>
  <c r="O268" i="1"/>
  <c r="P268" i="1" s="1"/>
  <c r="O779" i="1" l="1"/>
  <c r="P779" i="1" s="1"/>
  <c r="O780" i="1"/>
  <c r="P780" i="1" s="1"/>
  <c r="O781" i="1"/>
  <c r="P781" i="1" s="1"/>
  <c r="O782" i="1"/>
  <c r="P782" i="1" s="1"/>
  <c r="O783" i="1"/>
  <c r="P783" i="1" s="1"/>
  <c r="O784" i="1"/>
  <c r="P784" i="1" s="1"/>
  <c r="O785" i="1"/>
  <c r="P785" i="1" s="1"/>
  <c r="O786" i="1"/>
  <c r="P786" i="1" s="1"/>
  <c r="O564" i="1"/>
  <c r="P564" i="1" s="1"/>
  <c r="O552" i="1"/>
  <c r="P552" i="1" s="1"/>
  <c r="O333" i="1"/>
  <c r="P333" i="1" s="1"/>
  <c r="O202" i="1"/>
  <c r="P202" i="1" s="1"/>
  <c r="O458" i="1"/>
  <c r="P458" i="1" s="1"/>
  <c r="O525" i="1"/>
  <c r="P525" i="1" s="1"/>
  <c r="O569" i="1"/>
  <c r="P569" i="1" s="1"/>
  <c r="O424" i="1"/>
  <c r="P424" i="1" s="1"/>
  <c r="O383" i="1"/>
  <c r="P383" i="1" s="1"/>
  <c r="O384" i="1"/>
  <c r="P384" i="1" s="1"/>
  <c r="O385" i="1"/>
  <c r="P385" i="1" s="1"/>
  <c r="O516" i="1"/>
  <c r="P516" i="1" s="1"/>
  <c r="O566" i="1"/>
  <c r="P566" i="1" s="1"/>
  <c r="O669" i="1"/>
  <c r="P669" i="1" s="1"/>
  <c r="O387" i="1"/>
  <c r="P387" i="1" s="1"/>
  <c r="O203" i="1"/>
  <c r="P203" i="1" s="1"/>
  <c r="O694" i="1"/>
  <c r="P694" i="1" s="1"/>
  <c r="O695" i="1"/>
  <c r="P695" i="1" s="1"/>
  <c r="O475" i="1"/>
  <c r="P475" i="1" s="1"/>
  <c r="O469" i="1"/>
  <c r="P469" i="1" s="1"/>
  <c r="O684" i="1"/>
  <c r="P684" i="1" s="1"/>
  <c r="O292" i="1"/>
  <c r="P292" i="1" s="1"/>
  <c r="O305" i="1"/>
  <c r="P305" i="1" s="1"/>
  <c r="O795" i="1"/>
  <c r="P795" i="1" s="1"/>
  <c r="O364" i="1"/>
  <c r="P364" i="1" s="1"/>
  <c r="O215" i="1"/>
  <c r="P215" i="1" s="1"/>
  <c r="O550" i="1"/>
  <c r="P550" i="1" s="1"/>
  <c r="O216" i="1"/>
  <c r="P216" i="1" s="1"/>
  <c r="O178" i="1"/>
  <c r="P178" i="1" s="1"/>
  <c r="O638" i="1"/>
  <c r="P638" i="1" s="1"/>
  <c r="O630" i="1"/>
  <c r="P630" i="1" s="1"/>
  <c r="O801" i="1"/>
  <c r="P801" i="1" s="1"/>
  <c r="O199" i="1"/>
  <c r="P199" i="1" s="1"/>
  <c r="O375" i="1"/>
  <c r="P375" i="1" s="1"/>
  <c r="O739" i="1"/>
  <c r="P739" i="1" s="1"/>
  <c r="O804" i="1"/>
  <c r="P804" i="1" s="1"/>
  <c r="O88" i="1"/>
  <c r="P88" i="1" s="1"/>
  <c r="O355" i="1"/>
  <c r="P355" i="1" s="1"/>
  <c r="O680" i="1"/>
  <c r="P680" i="1" s="1"/>
  <c r="O337" i="1"/>
  <c r="P337" i="1" s="1"/>
  <c r="O479" i="1"/>
  <c r="P479" i="1" s="1"/>
  <c r="O725" i="1"/>
  <c r="P725" i="1" s="1"/>
  <c r="O345" i="1"/>
  <c r="P345" i="1" s="1"/>
  <c r="O24" i="1"/>
  <c r="P24" i="1" s="1"/>
  <c r="O672" i="1"/>
  <c r="P672" i="1" s="1"/>
  <c r="O703" i="1"/>
  <c r="P703" i="1" s="1"/>
  <c r="O253" i="1"/>
  <c r="P253" i="1" s="1"/>
  <c r="O645" i="1"/>
  <c r="P645" i="1" s="1"/>
  <c r="O626" i="1"/>
  <c r="P626" i="1" s="1"/>
  <c r="O546" i="1"/>
  <c r="P546" i="1" s="1"/>
  <c r="O346" i="1"/>
  <c r="P346" i="1" s="1"/>
  <c r="O256" i="1"/>
  <c r="P256" i="1" s="1"/>
  <c r="O125" i="1"/>
  <c r="P125" i="1" s="1"/>
  <c r="O763" i="1"/>
  <c r="P763" i="1" s="1"/>
  <c r="O767" i="1"/>
  <c r="P767" i="1" s="1"/>
  <c r="O768" i="1"/>
  <c r="P768" i="1" s="1"/>
  <c r="O521" i="1"/>
  <c r="P521" i="1" s="1"/>
  <c r="O778" i="1"/>
  <c r="P778" i="1" s="1"/>
  <c r="O330" i="1"/>
  <c r="P330" i="1" s="1"/>
  <c r="O148" i="1"/>
  <c r="P148" i="1" s="1"/>
  <c r="O257" i="1"/>
  <c r="P257" i="1" s="1"/>
  <c r="O258" i="1"/>
  <c r="P258" i="1" s="1"/>
  <c r="O260" i="1"/>
  <c r="P260" i="1" s="1"/>
  <c r="O272" i="1"/>
  <c r="P272" i="1" s="1"/>
  <c r="O331" i="1"/>
  <c r="P331" i="1" s="1"/>
  <c r="O467" i="1"/>
  <c r="P467" i="1" s="1"/>
  <c r="O261" i="1"/>
  <c r="P261" i="1" s="1"/>
  <c r="O297" i="1"/>
  <c r="P297" i="1" s="1"/>
  <c r="O827" i="1"/>
  <c r="P827" i="1" s="1"/>
  <c r="O752" i="1"/>
  <c r="P752" i="1" s="1"/>
  <c r="O262" i="1"/>
  <c r="P262" i="1" s="1"/>
  <c r="O76" i="1"/>
  <c r="P76" i="1" s="1"/>
  <c r="O77" i="1"/>
  <c r="P77" i="1" s="1"/>
  <c r="O263" i="1"/>
  <c r="P263" i="1" s="1"/>
  <c r="O231" i="1"/>
  <c r="P231" i="1" s="1"/>
  <c r="O264" i="1"/>
  <c r="P264" i="1" s="1"/>
  <c r="O267" i="1"/>
  <c r="P267" i="1" s="1"/>
  <c r="O269" i="1"/>
  <c r="P269" i="1" s="1"/>
  <c r="O737" i="1" l="1"/>
  <c r="P737" i="1" s="1"/>
  <c r="O184" i="1"/>
  <c r="P184" i="1" s="1"/>
  <c r="O722" i="1"/>
  <c r="P722" i="1" s="1"/>
  <c r="O116" i="1"/>
  <c r="P116" i="1" s="1"/>
  <c r="O764" i="1"/>
  <c r="P764" i="1" s="1"/>
  <c r="O117" i="1"/>
  <c r="P117" i="1" s="1"/>
  <c r="O245" i="1"/>
  <c r="P245" i="1" s="1"/>
  <c r="O410" i="1"/>
  <c r="P410" i="1" s="1"/>
  <c r="O248" i="1"/>
  <c r="P248" i="1" s="1"/>
  <c r="O225" i="1"/>
  <c r="P225" i="1" s="1"/>
  <c r="O105" i="1"/>
  <c r="P105" i="1" s="1"/>
  <c r="O84" i="1"/>
  <c r="P84" i="1" s="1"/>
  <c r="O416" i="1"/>
  <c r="P416" i="1" s="1"/>
  <c r="O229" i="1"/>
  <c r="P229" i="1" s="1"/>
  <c r="O832" i="1"/>
  <c r="P832" i="1" s="1"/>
  <c r="O5" i="1"/>
  <c r="P5" i="1" s="1"/>
  <c r="O835" i="1"/>
  <c r="P835" i="1" s="1"/>
  <c r="O839" i="1"/>
  <c r="P839" i="1" s="1"/>
  <c r="O494" i="1"/>
  <c r="P494" i="1" s="1"/>
  <c r="O403" i="1"/>
  <c r="P403" i="1" s="1"/>
  <c r="O596" i="1"/>
  <c r="P596" i="1" s="1"/>
  <c r="O597" i="1"/>
  <c r="P597" i="1" s="1"/>
  <c r="O671" i="1"/>
  <c r="P671" i="1" s="1"/>
  <c r="O678" i="1"/>
  <c r="P678" i="1" s="1"/>
  <c r="O746" i="1"/>
  <c r="P746" i="1" s="1"/>
  <c r="O369" i="1"/>
  <c r="P369" i="1" s="1"/>
  <c r="O172" i="1"/>
  <c r="P172" i="1" s="1"/>
  <c r="O121" i="1"/>
  <c r="P121" i="1" s="1"/>
  <c r="O836" i="1"/>
  <c r="P836" i="1" s="1"/>
  <c r="O11" i="1"/>
  <c r="P11" i="1" s="1"/>
  <c r="O480" i="1"/>
  <c r="P480" i="1" s="1"/>
  <c r="O629" i="1"/>
  <c r="P629" i="1" s="1"/>
  <c r="O718" i="1"/>
  <c r="P718" i="1" s="1"/>
  <c r="O578" i="1"/>
  <c r="P578" i="1" s="1"/>
  <c r="O589" i="1"/>
  <c r="P589" i="1" s="1"/>
  <c r="O563" i="1"/>
  <c r="P563" i="1" s="1"/>
  <c r="O704" i="1"/>
  <c r="P704" i="1" s="1"/>
  <c r="O719" i="1"/>
  <c r="P719" i="1" s="1"/>
  <c r="O435" i="1"/>
  <c r="P435" i="1" s="1"/>
  <c r="O789" i="1"/>
  <c r="P789" i="1" s="1"/>
  <c r="O153" i="1"/>
  <c r="P153" i="1" s="1"/>
  <c r="O86" i="1"/>
  <c r="P86" i="1" s="1"/>
  <c r="O362" i="1"/>
  <c r="P362" i="1" s="1"/>
  <c r="O502" i="1"/>
  <c r="P502" i="1" s="1"/>
  <c r="O461" i="1"/>
  <c r="P461" i="1" s="1"/>
  <c r="O374" i="1"/>
  <c r="P374" i="1" s="1"/>
  <c r="O275" i="1"/>
  <c r="P275" i="1" s="1"/>
  <c r="O131" i="1"/>
  <c r="P131" i="1" s="1"/>
  <c r="O6" i="1"/>
  <c r="P6" i="1" s="1"/>
  <c r="O800" i="1"/>
  <c r="P800" i="1" s="1"/>
  <c r="O250" i="1"/>
  <c r="P250" i="1" s="1"/>
  <c r="O716" i="1"/>
  <c r="P716" i="1" s="1"/>
  <c r="O770" i="1"/>
  <c r="P770" i="1" s="1"/>
  <c r="O284" i="1"/>
  <c r="P284" i="1" s="1"/>
  <c r="O295" i="1"/>
  <c r="P295" i="1" s="1"/>
  <c r="O285" i="1"/>
  <c r="P285" i="1" s="1"/>
  <c r="O528" i="1"/>
  <c r="P528" i="1" s="1"/>
  <c r="O286" i="1"/>
  <c r="P286" i="1" s="1"/>
  <c r="O693" i="1"/>
  <c r="P693" i="1" s="1"/>
  <c r="O727" i="1"/>
  <c r="P727" i="1" s="1"/>
  <c r="O390" i="1"/>
  <c r="P390" i="1" s="1"/>
  <c r="O206" i="1"/>
  <c r="P206" i="1" s="1"/>
  <c r="O378" i="1"/>
  <c r="P378" i="1" s="1"/>
  <c r="O414" i="1"/>
  <c r="P414" i="1" s="1"/>
  <c r="O622" i="1"/>
  <c r="P622" i="1" s="1"/>
  <c r="O712" i="1"/>
  <c r="P712" i="1" s="1"/>
  <c r="O560" i="1"/>
  <c r="P560" i="1" s="1"/>
  <c r="O591" i="1"/>
  <c r="P591" i="1" s="1"/>
  <c r="O551" i="1"/>
  <c r="P551" i="1" s="1"/>
  <c r="O347" i="1"/>
  <c r="P347" i="1" s="1"/>
  <c r="O372" i="1"/>
  <c r="P372" i="1" s="1"/>
  <c r="O455" i="1"/>
  <c r="P455" i="1" s="1"/>
  <c r="O329" i="1"/>
  <c r="P329" i="1" s="1"/>
  <c r="O777" i="1"/>
  <c r="P777" i="1" s="1"/>
  <c r="O776" i="1"/>
  <c r="P776" i="1" s="1"/>
  <c r="O736" i="1"/>
  <c r="P736" i="1" s="1"/>
  <c r="O843" i="1"/>
  <c r="P843" i="1" s="1"/>
  <c r="O606" i="1"/>
  <c r="P606" i="1" s="1"/>
  <c r="O195" i="1" l="1"/>
  <c r="P195" i="1" s="1"/>
  <c r="O537" i="1"/>
  <c r="P537" i="1" s="1"/>
  <c r="O674" i="1"/>
  <c r="P674" i="1" s="1"/>
  <c r="O417" i="1"/>
  <c r="P417" i="1" s="1"/>
  <c r="O526" i="1"/>
  <c r="P526" i="1" s="1"/>
  <c r="O406" i="1"/>
  <c r="P406" i="1" s="1"/>
  <c r="O18" i="1"/>
  <c r="P18" i="1" s="1"/>
  <c r="O70" i="1"/>
  <c r="P70" i="1" s="1"/>
  <c r="O129" i="1"/>
  <c r="P129" i="1" s="1"/>
  <c r="O188" i="1"/>
  <c r="P188" i="1" s="1"/>
  <c r="O189" i="1"/>
  <c r="P189" i="1" s="1"/>
  <c r="O316" i="1"/>
  <c r="P316" i="1" s="1"/>
  <c r="O512" i="1"/>
  <c r="P512" i="1" s="1"/>
  <c r="O43" i="1"/>
  <c r="P43" i="1" s="1"/>
  <c r="O321" i="1"/>
  <c r="P321" i="1" s="1"/>
  <c r="O46" i="1"/>
  <c r="P46" i="1" s="1"/>
  <c r="O14" i="1"/>
  <c r="P14" i="1" s="1"/>
  <c r="O98" i="1"/>
  <c r="P98" i="1" s="1"/>
  <c r="O308" i="1"/>
  <c r="P308" i="1" s="1"/>
  <c r="O90" i="1"/>
  <c r="P90" i="1" s="1"/>
  <c r="O83" i="1"/>
  <c r="P83" i="1" s="1"/>
  <c r="O282" i="1"/>
  <c r="P282" i="1" s="1"/>
  <c r="O366" i="1"/>
  <c r="P366" i="1" s="1"/>
  <c r="O426" i="1"/>
  <c r="P426" i="1" s="1"/>
  <c r="O433" i="1"/>
  <c r="P433" i="1" s="1"/>
  <c r="O483" i="1"/>
  <c r="P483" i="1" s="1"/>
  <c r="O532" i="1"/>
  <c r="P532" i="1" s="1"/>
  <c r="O336" i="1"/>
  <c r="P336" i="1" s="1"/>
  <c r="O509" i="1"/>
  <c r="P509" i="1" s="1"/>
  <c r="O72" i="1"/>
  <c r="P72" i="1" s="1"/>
  <c r="O338" i="1"/>
  <c r="P338" i="1" s="1"/>
  <c r="O344" i="1"/>
  <c r="P344" i="1" s="1"/>
  <c r="O165" i="1"/>
  <c r="P165" i="1" s="1"/>
  <c r="O600" i="1"/>
  <c r="P600" i="1" s="1"/>
  <c r="O614" i="1"/>
  <c r="P614" i="1" s="1"/>
  <c r="O697" i="1"/>
  <c r="P697" i="1" s="1"/>
  <c r="O686" i="1"/>
  <c r="P686" i="1" s="1"/>
  <c r="O715" i="1"/>
  <c r="P715" i="1" s="1"/>
  <c r="O702" i="1"/>
  <c r="P702" i="1" s="1"/>
  <c r="O379" i="1"/>
  <c r="P379" i="1" s="1"/>
  <c r="O398" i="1"/>
  <c r="P398" i="1" s="1"/>
  <c r="O89" i="1"/>
  <c r="P89" i="1" s="1"/>
  <c r="O415" i="1"/>
  <c r="P415" i="1" s="1"/>
  <c r="O481" i="1"/>
  <c r="P481" i="1" s="1"/>
  <c r="O442" i="1"/>
  <c r="P442" i="1" s="1"/>
  <c r="O459" i="1"/>
  <c r="P459" i="1" s="1"/>
  <c r="O9" i="1"/>
  <c r="P9" i="1" s="1"/>
  <c r="O771" i="1"/>
  <c r="P771" i="1" s="1"/>
  <c r="O772" i="1"/>
  <c r="P772" i="1" s="1"/>
  <c r="O840" i="1" l="1"/>
  <c r="P840" i="1" s="1"/>
  <c r="O186" i="1"/>
  <c r="P186" i="1" s="1"/>
  <c r="O185" i="1"/>
  <c r="P185" i="1" s="1"/>
  <c r="P358" i="1"/>
  <c r="O2" i="1" l="1"/>
  <c r="P2" i="1" s="1"/>
  <c r="O3" i="1"/>
  <c r="P3" i="1" s="1"/>
  <c r="O792" i="1"/>
  <c r="P792" i="1" s="1"/>
  <c r="O19" i="1"/>
  <c r="P19" i="1" s="1"/>
  <c r="O25" i="1"/>
  <c r="P25" i="1" s="1"/>
  <c r="O26" i="1"/>
  <c r="P26" i="1" s="1"/>
  <c r="O12" i="1"/>
  <c r="P12" i="1" s="1"/>
  <c r="O35" i="1"/>
  <c r="P35" i="1" s="1"/>
  <c r="O36" i="1"/>
  <c r="P36" i="1" s="1"/>
  <c r="O15" i="1"/>
  <c r="P15" i="1" s="1"/>
  <c r="O37" i="1"/>
  <c r="P37" i="1" s="1"/>
  <c r="O47" i="1"/>
  <c r="P47" i="1" s="1"/>
  <c r="O7" i="1"/>
  <c r="P7" i="1" s="1"/>
  <c r="O16" i="1"/>
  <c r="P16" i="1" s="1"/>
  <c r="O17" i="1"/>
  <c r="P17" i="1" s="1"/>
  <c r="O49" i="1"/>
  <c r="P49" i="1" s="1"/>
  <c r="O32" i="1"/>
  <c r="P32" i="1" s="1"/>
  <c r="O45" i="1"/>
  <c r="P45" i="1" s="1"/>
  <c r="O44" i="1"/>
  <c r="P44" i="1" s="1"/>
  <c r="P33" i="1"/>
  <c r="P34" i="1"/>
  <c r="O50" i="1"/>
  <c r="P50" i="1" s="1"/>
  <c r="O803" i="1"/>
  <c r="P803" i="1" s="1"/>
  <c r="O51" i="1"/>
  <c r="P51" i="1" s="1"/>
  <c r="O52" i="1"/>
  <c r="P52" i="1" s="1"/>
  <c r="O55" i="1"/>
  <c r="P55" i="1" s="1"/>
  <c r="O56" i="1"/>
  <c r="P56" i="1" s="1"/>
  <c r="O64" i="1"/>
  <c r="P64" i="1" s="1"/>
  <c r="O65" i="1"/>
  <c r="P65" i="1" s="1"/>
  <c r="O66" i="1"/>
  <c r="P66" i="1" s="1"/>
  <c r="O73" i="1"/>
  <c r="P73" i="1" s="1"/>
  <c r="O68" i="1"/>
  <c r="P68" i="1" s="1"/>
  <c r="O69" i="1"/>
  <c r="P69" i="1" s="1"/>
  <c r="O21" i="1"/>
  <c r="P21" i="1" s="1"/>
  <c r="O85" i="1"/>
  <c r="P85" i="1" s="1"/>
  <c r="O81" i="1"/>
  <c r="P81" i="1" s="1"/>
  <c r="O78" i="1"/>
  <c r="P78" i="1" s="1"/>
  <c r="O92" i="1"/>
  <c r="P92" i="1" s="1"/>
  <c r="O100" i="1"/>
  <c r="P100" i="1" s="1"/>
  <c r="O94" i="1"/>
  <c r="P94" i="1" s="1"/>
  <c r="O102" i="1"/>
  <c r="P102" i="1" s="1"/>
  <c r="O97" i="1"/>
  <c r="P97" i="1" s="1"/>
  <c r="O96" i="1"/>
  <c r="P96" i="1" s="1"/>
  <c r="O112" i="1"/>
  <c r="P112" i="1" s="1"/>
  <c r="O99" i="1"/>
  <c r="P99" i="1" s="1"/>
  <c r="O122" i="1"/>
  <c r="P122" i="1" s="1"/>
  <c r="O123" i="1"/>
  <c r="P123" i="1" s="1"/>
  <c r="O101" i="1"/>
  <c r="P101" i="1" s="1"/>
  <c r="O104" i="1"/>
  <c r="P104" i="1" s="1"/>
  <c r="O110" i="1"/>
  <c r="P110" i="1" s="1"/>
  <c r="O113" i="1"/>
  <c r="P113" i="1" s="1"/>
  <c r="O118" i="1"/>
  <c r="P118" i="1" s="1"/>
  <c r="O120" i="1"/>
  <c r="P120" i="1" s="1"/>
  <c r="O111" i="1"/>
  <c r="P111" i="1" s="1"/>
  <c r="O145" i="1"/>
  <c r="P145" i="1" s="1"/>
  <c r="O138" i="1"/>
  <c r="P138" i="1" s="1"/>
  <c r="O128" i="1"/>
  <c r="P128" i="1" s="1"/>
  <c r="O790" i="1"/>
  <c r="P790" i="1" s="1"/>
  <c r="O132" i="1"/>
  <c r="P132" i="1" s="1"/>
  <c r="O157" i="1"/>
  <c r="P157" i="1" s="1"/>
  <c r="O114" i="1"/>
  <c r="P114" i="1" s="1"/>
  <c r="O149" i="1"/>
  <c r="P149" i="1" s="1"/>
  <c r="O136" i="1"/>
  <c r="P136" i="1" s="1"/>
  <c r="O22" i="1"/>
  <c r="P22" i="1" s="1"/>
  <c r="O23" i="1"/>
  <c r="P23" i="1" s="1"/>
  <c r="O27" i="1"/>
  <c r="P27" i="1" s="1"/>
  <c r="O163" i="1"/>
  <c r="P163" i="1" s="1"/>
  <c r="O142" i="1"/>
  <c r="P142" i="1" s="1"/>
  <c r="O155" i="1"/>
  <c r="P155" i="1" s="1"/>
  <c r="O156" i="1"/>
  <c r="P156" i="1" s="1"/>
  <c r="O158" i="1"/>
  <c r="P158" i="1" s="1"/>
  <c r="O159" i="1"/>
  <c r="P159" i="1" s="1"/>
  <c r="O164" i="1"/>
  <c r="P164" i="1" s="1"/>
  <c r="O181" i="1"/>
  <c r="P181" i="1" s="1"/>
  <c r="O167" i="1"/>
  <c r="P167" i="1" s="1"/>
  <c r="O168" i="1"/>
  <c r="P168" i="1" s="1"/>
  <c r="O169" i="1"/>
  <c r="P169" i="1" s="1"/>
  <c r="O175" i="1"/>
  <c r="P175" i="1" s="1"/>
  <c r="O154" i="1"/>
  <c r="P154" i="1" s="1"/>
  <c r="O179" i="1"/>
  <c r="P179" i="1" s="1"/>
  <c r="O192" i="1"/>
  <c r="P192" i="1" s="1"/>
  <c r="O182" i="1"/>
  <c r="P182" i="1" s="1"/>
  <c r="O143" i="1"/>
  <c r="P143" i="1" s="1"/>
  <c r="O193" i="1"/>
  <c r="P193" i="1" s="1"/>
  <c r="O204" i="1"/>
  <c r="P204" i="1" s="1"/>
  <c r="O171" i="1"/>
  <c r="P171" i="1" s="1"/>
  <c r="O201" i="1"/>
  <c r="P201" i="1" s="1"/>
  <c r="O177" i="1"/>
  <c r="P177" i="1" s="1"/>
  <c r="O190" i="1"/>
  <c r="P190" i="1" s="1"/>
  <c r="O198" i="1"/>
  <c r="P198" i="1" s="1"/>
  <c r="O207" i="1"/>
  <c r="P207" i="1" s="1"/>
  <c r="O230" i="1"/>
  <c r="P230" i="1" s="1"/>
  <c r="O210" i="1"/>
  <c r="P210" i="1" s="1"/>
  <c r="O222" i="1"/>
  <c r="P222" i="1" s="1"/>
  <c r="O213" i="1"/>
  <c r="P213" i="1" s="1"/>
  <c r="O200" i="1"/>
  <c r="P200" i="1" s="1"/>
  <c r="O221" i="1"/>
  <c r="P221" i="1" s="1"/>
  <c r="O223" i="1"/>
  <c r="P223" i="1" s="1"/>
  <c r="O214" i="1"/>
  <c r="P214" i="1" s="1"/>
  <c r="O227" i="1"/>
  <c r="P227" i="1" s="1"/>
  <c r="O228" i="1"/>
  <c r="P228" i="1" s="1"/>
  <c r="O232" i="1"/>
  <c r="P232" i="1" s="1"/>
  <c r="O247" i="1"/>
  <c r="P247" i="1" s="1"/>
  <c r="O236" i="1"/>
  <c r="P236" i="1" s="1"/>
  <c r="O237" i="1"/>
  <c r="P237" i="1" s="1"/>
  <c r="O296" i="1"/>
  <c r="P296" i="1" s="1"/>
  <c r="O238" i="1"/>
  <c r="P238" i="1" s="1"/>
  <c r="O793" i="1"/>
  <c r="P793" i="1" s="1"/>
  <c r="O246" i="1"/>
  <c r="P246" i="1" s="1"/>
  <c r="O276" i="1"/>
  <c r="P276" i="1" s="1"/>
  <c r="O249" i="1"/>
  <c r="P249" i="1" s="1"/>
  <c r="O277" i="1"/>
  <c r="P277" i="1" s="1"/>
  <c r="O281" i="1"/>
  <c r="P281" i="1" s="1"/>
  <c r="O251" i="1"/>
  <c r="P251" i="1" s="1"/>
  <c r="O255" i="1"/>
  <c r="P255" i="1" s="1"/>
  <c r="O265" i="1"/>
  <c r="P265" i="1" s="1"/>
  <c r="O266" i="1"/>
  <c r="P266" i="1" s="1"/>
  <c r="O270" i="1"/>
  <c r="P270" i="1" s="1"/>
  <c r="O290" i="1"/>
  <c r="P290" i="1" s="1"/>
  <c r="O259" i="1"/>
  <c r="P259" i="1" s="1"/>
  <c r="O288" i="1"/>
  <c r="P288" i="1" s="1"/>
  <c r="O301" i="1"/>
  <c r="P301" i="1" s="1"/>
  <c r="O303" i="1"/>
  <c r="P303" i="1" s="1"/>
  <c r="O289" i="1"/>
  <c r="P289" i="1" s="1"/>
  <c r="O291" i="1"/>
  <c r="P291" i="1" s="1"/>
  <c r="O293" i="1"/>
  <c r="P293" i="1" s="1"/>
  <c r="O314" i="1"/>
  <c r="P314" i="1" s="1"/>
  <c r="O241" i="1"/>
  <c r="P241" i="1" s="1"/>
  <c r="O234" i="1"/>
  <c r="P234" i="1" s="1"/>
  <c r="O280" i="1"/>
  <c r="P280" i="1" s="1"/>
  <c r="O298" i="1"/>
  <c r="P298" i="1" s="1"/>
  <c r="O220" i="1"/>
  <c r="P220" i="1" s="1"/>
  <c r="O810" i="1"/>
  <c r="P810" i="1" s="1"/>
  <c r="O302" i="1"/>
  <c r="P302" i="1" s="1"/>
  <c r="O224" i="1"/>
  <c r="P224" i="1" s="1"/>
  <c r="O307" i="1"/>
  <c r="P307" i="1" s="1"/>
  <c r="O324" i="1"/>
  <c r="P324" i="1" s="1"/>
  <c r="O309" i="1"/>
  <c r="P309" i="1" s="1"/>
  <c r="O311" i="1"/>
  <c r="P311" i="1" s="1"/>
  <c r="O317" i="1"/>
  <c r="P317" i="1" s="1"/>
  <c r="O334" i="1"/>
  <c r="P334" i="1" s="1"/>
  <c r="O320" i="1"/>
  <c r="P320" i="1" s="1"/>
  <c r="O335" i="1"/>
  <c r="P335" i="1" s="1"/>
  <c r="O339" i="1"/>
  <c r="P339" i="1" s="1"/>
  <c r="O367" i="1"/>
  <c r="P367" i="1" s="1"/>
  <c r="O340" i="1"/>
  <c r="P340" i="1" s="1"/>
  <c r="O343" i="1"/>
  <c r="P343" i="1" s="1"/>
  <c r="O349" i="1"/>
  <c r="P349" i="1" s="1"/>
  <c r="O352" i="1"/>
  <c r="P352" i="1" s="1"/>
  <c r="O353" i="1"/>
  <c r="P353" i="1" s="1"/>
  <c r="O354" i="1"/>
  <c r="P354" i="1" s="1"/>
  <c r="O219" i="1"/>
  <c r="P219" i="1" s="1"/>
  <c r="O373" i="1"/>
  <c r="P373" i="1" s="1"/>
  <c r="O359" i="1"/>
  <c r="P359" i="1" s="1"/>
  <c r="O95" i="1"/>
  <c r="P95" i="1" s="1"/>
  <c r="O318" i="1"/>
  <c r="P318" i="1" s="1"/>
  <c r="O327" i="1"/>
  <c r="P327" i="1" s="1"/>
  <c r="O306" i="1"/>
  <c r="P306" i="1" s="1"/>
  <c r="O377" i="1"/>
  <c r="P377" i="1" s="1"/>
  <c r="O399" i="1"/>
  <c r="P399" i="1" s="1"/>
  <c r="O405" i="1"/>
  <c r="P405" i="1" s="1"/>
  <c r="O382" i="1"/>
  <c r="P382" i="1" s="1"/>
  <c r="O388" i="1"/>
  <c r="P388" i="1" s="1"/>
  <c r="O394" i="1"/>
  <c r="P394" i="1" s="1"/>
  <c r="O400" i="1"/>
  <c r="P400" i="1" s="1"/>
  <c r="O401" i="1"/>
  <c r="P401" i="1" s="1"/>
  <c r="O825" i="1"/>
  <c r="P825" i="1" s="1"/>
  <c r="O447" i="1"/>
  <c r="P447" i="1" s="1"/>
  <c r="O370" i="1"/>
  <c r="P370" i="1" s="1"/>
  <c r="O423" i="1"/>
  <c r="P423" i="1" s="1"/>
  <c r="O425" i="1"/>
  <c r="P425" i="1" s="1"/>
  <c r="O411" i="1"/>
  <c r="P411" i="1" s="1"/>
  <c r="O413" i="1"/>
  <c r="P413" i="1" s="1"/>
  <c r="O418" i="1"/>
  <c r="P418" i="1" s="1"/>
  <c r="O419" i="1"/>
  <c r="P419" i="1" s="1"/>
  <c r="O420" i="1"/>
  <c r="P420" i="1" s="1"/>
  <c r="O428" i="1"/>
  <c r="P428" i="1" s="1"/>
  <c r="O429" i="1"/>
  <c r="P429" i="1" s="1"/>
  <c r="O452" i="1"/>
  <c r="P452" i="1" s="1"/>
  <c r="O173" i="1"/>
  <c r="P173" i="1" s="1"/>
  <c r="O438" i="1"/>
  <c r="P438" i="1" s="1"/>
  <c r="O439" i="1"/>
  <c r="P439" i="1" s="1"/>
  <c r="O441" i="1"/>
  <c r="P441" i="1" s="1"/>
  <c r="O457" i="1"/>
  <c r="P457" i="1" s="1"/>
  <c r="O443" i="1"/>
  <c r="P443" i="1" s="1"/>
  <c r="O444" i="1"/>
  <c r="P444" i="1" s="1"/>
  <c r="O449" i="1"/>
  <c r="P449" i="1" s="1"/>
  <c r="O450" i="1"/>
  <c r="P450" i="1" s="1"/>
  <c r="O802" i="1"/>
  <c r="P802" i="1" s="1"/>
  <c r="O451" i="1"/>
  <c r="P451" i="1" s="1"/>
  <c r="O493" i="1"/>
  <c r="P493" i="1" s="1"/>
  <c r="O468" i="1"/>
  <c r="P468" i="1" s="1"/>
  <c r="O470" i="1"/>
  <c r="P470" i="1" s="1"/>
  <c r="O491" i="1"/>
  <c r="P491" i="1" s="1"/>
  <c r="O465" i="1"/>
  <c r="P465" i="1" s="1"/>
  <c r="O472" i="1"/>
  <c r="P472" i="1" s="1"/>
  <c r="O485" i="1"/>
  <c r="P485" i="1" s="1"/>
  <c r="O474" i="1"/>
  <c r="P474" i="1" s="1"/>
  <c r="O476" i="1"/>
  <c r="P476" i="1" s="1"/>
  <c r="O431" i="1"/>
  <c r="P431" i="1" s="1"/>
  <c r="O432" i="1"/>
  <c r="P432" i="1" s="1"/>
  <c r="O486" i="1"/>
  <c r="P486" i="1" s="1"/>
  <c r="O440" i="1"/>
  <c r="P440" i="1" s="1"/>
  <c r="O488" i="1"/>
  <c r="P488" i="1" s="1"/>
  <c r="O490" i="1"/>
  <c r="P490" i="1" s="1"/>
  <c r="O808" i="1"/>
  <c r="P808" i="1" s="1"/>
  <c r="O503" i="1"/>
  <c r="P503" i="1" s="1"/>
  <c r="O498" i="1"/>
  <c r="P498" i="1" s="1"/>
  <c r="O191" i="1"/>
  <c r="P191" i="1" s="1"/>
  <c r="O460" i="1"/>
  <c r="P460" i="1" s="1"/>
  <c r="O489" i="1"/>
  <c r="P489" i="1" s="1"/>
  <c r="O504" i="1"/>
  <c r="P504" i="1" s="1"/>
  <c r="O505" i="1"/>
  <c r="P505" i="1" s="1"/>
  <c r="O518" i="1"/>
  <c r="P518" i="1" s="1"/>
  <c r="O519" i="1"/>
  <c r="P519" i="1" s="1"/>
  <c r="O484" i="1"/>
  <c r="P484" i="1" s="1"/>
  <c r="O514" i="1"/>
  <c r="P514" i="1" s="1"/>
  <c r="O522" i="1"/>
  <c r="P522" i="1" s="1"/>
  <c r="O363" i="1"/>
  <c r="P363" i="1" s="1"/>
  <c r="O463" i="1"/>
  <c r="P463" i="1" s="1"/>
  <c r="O137" i="1"/>
  <c r="P137" i="1" s="1"/>
  <c r="O536" i="1"/>
  <c r="P536" i="1" s="1"/>
  <c r="O462" i="1"/>
  <c r="P462" i="1" s="1"/>
  <c r="O538" i="1"/>
  <c r="P538" i="1" s="1"/>
  <c r="O332" i="1"/>
  <c r="P332" i="1" s="1"/>
  <c r="O540" i="1"/>
  <c r="P540" i="1" s="1"/>
  <c r="O541" i="1"/>
  <c r="P541" i="1" s="1"/>
  <c r="O543" i="1"/>
  <c r="P543" i="1" s="1"/>
  <c r="O544" i="1"/>
  <c r="P544" i="1" s="1"/>
  <c r="O547" i="1"/>
  <c r="P547" i="1" s="1"/>
  <c r="O548" i="1"/>
  <c r="P548" i="1" s="1"/>
  <c r="O534" i="1"/>
  <c r="P534" i="1" s="1"/>
  <c r="O557" i="1"/>
  <c r="P557" i="1" s="1"/>
  <c r="O575" i="1"/>
  <c r="P575" i="1" s="1"/>
  <c r="O561" i="1"/>
  <c r="P561" i="1" s="1"/>
  <c r="O562" i="1"/>
  <c r="P562" i="1" s="1"/>
  <c r="O520" i="1"/>
  <c r="P520" i="1" s="1"/>
  <c r="O570" i="1"/>
  <c r="P570" i="1" s="1"/>
  <c r="O581" i="1"/>
  <c r="P581" i="1" s="1"/>
  <c r="O530" i="1"/>
  <c r="P530" i="1" s="1"/>
  <c r="O350" i="1"/>
  <c r="P350" i="1" s="1"/>
  <c r="O586" i="1"/>
  <c r="P586" i="1" s="1"/>
  <c r="O604" i="1"/>
  <c r="P604" i="1" s="1"/>
  <c r="O555" i="1"/>
  <c r="P555" i="1" s="1"/>
  <c r="O601" i="1"/>
  <c r="P601" i="1" s="1"/>
  <c r="O573" i="1"/>
  <c r="P573" i="1" s="1"/>
  <c r="O598" i="1"/>
  <c r="P598" i="1" s="1"/>
  <c r="O599" i="1"/>
  <c r="P599" i="1" s="1"/>
  <c r="O603" i="1"/>
  <c r="P603" i="1" s="1"/>
  <c r="O834" i="1"/>
  <c r="P834" i="1" s="1"/>
  <c r="O607" i="1"/>
  <c r="P607" i="1" s="1"/>
  <c r="O609" i="1"/>
  <c r="P609" i="1" s="1"/>
  <c r="O610" i="1"/>
  <c r="P610" i="1" s="1"/>
  <c r="O574" i="1"/>
  <c r="P574" i="1" s="1"/>
  <c r="O611" i="1"/>
  <c r="P611" i="1" s="1"/>
  <c r="O805" i="1"/>
  <c r="P805" i="1" s="1"/>
  <c r="O612" i="1"/>
  <c r="P612" i="1" s="1"/>
  <c r="O613" i="1"/>
  <c r="P613" i="1" s="1"/>
  <c r="O587" i="1"/>
  <c r="P587" i="1" s="1"/>
  <c r="O617" i="1"/>
  <c r="P617" i="1" s="1"/>
  <c r="O584" i="1"/>
  <c r="P584" i="1" s="1"/>
  <c r="O594" i="1"/>
  <c r="P594" i="1" s="1"/>
  <c r="O632" i="1"/>
  <c r="P632" i="1" s="1"/>
  <c r="O593" i="1"/>
  <c r="P593" i="1" s="1"/>
  <c r="O634" i="1"/>
  <c r="P634" i="1" s="1"/>
  <c r="O608" i="1"/>
  <c r="P608" i="1" s="1"/>
  <c r="O636" i="1"/>
  <c r="P636" i="1" s="1"/>
  <c r="O592" i="1"/>
  <c r="P592" i="1" s="1"/>
  <c r="O640" i="1"/>
  <c r="P640" i="1" s="1"/>
  <c r="O642" i="1"/>
  <c r="P642" i="1" s="1"/>
  <c r="O644" i="1"/>
  <c r="P644" i="1" s="1"/>
  <c r="O646" i="1"/>
  <c r="P646" i="1" s="1"/>
  <c r="O815" i="1"/>
  <c r="P815" i="1" s="1"/>
  <c r="O648" i="1"/>
  <c r="P648" i="1" s="1"/>
  <c r="O650" i="1"/>
  <c r="P650" i="1" s="1"/>
  <c r="O796" i="1"/>
  <c r="P796" i="1" s="1"/>
  <c r="O655" i="1"/>
  <c r="P655" i="1" s="1"/>
  <c r="O639" i="1"/>
  <c r="P639" i="1" s="1"/>
  <c r="O660" i="1"/>
  <c r="P660" i="1" s="1"/>
  <c r="O664" i="1"/>
  <c r="P664" i="1" s="1"/>
  <c r="O628" i="1"/>
  <c r="P628" i="1" s="1"/>
  <c r="O667" i="1"/>
  <c r="P667" i="1" s="1"/>
  <c r="O666" i="1"/>
  <c r="P666" i="1" s="1"/>
  <c r="O670" i="1"/>
  <c r="P670" i="1" s="1"/>
  <c r="O673" i="1"/>
  <c r="P673" i="1" s="1"/>
  <c r="O668" i="1"/>
  <c r="P668" i="1" s="1"/>
  <c r="O685" i="1"/>
  <c r="P685" i="1" s="1"/>
  <c r="O681" i="1"/>
  <c r="P681" i="1" s="1"/>
  <c r="O687" i="1"/>
  <c r="P687" i="1" s="1"/>
  <c r="O828" i="1"/>
  <c r="P828" i="1" s="1"/>
  <c r="O677" i="1"/>
  <c r="P677" i="1" s="1"/>
  <c r="O690" i="1"/>
  <c r="P690" i="1" s="1"/>
  <c r="O700" i="1"/>
  <c r="P700" i="1" s="1"/>
  <c r="O689" i="1"/>
  <c r="P689" i="1" s="1"/>
  <c r="O706" i="1"/>
  <c r="P706" i="1" s="1"/>
  <c r="O708" i="1"/>
  <c r="P708" i="1" s="1"/>
  <c r="O711" i="1"/>
  <c r="P711" i="1" s="1"/>
  <c r="O705" i="1"/>
  <c r="P705" i="1" s="1"/>
  <c r="O713" i="1"/>
  <c r="P713" i="1" s="1"/>
  <c r="O717" i="1"/>
  <c r="P717" i="1" s="1"/>
  <c r="O701" i="1"/>
  <c r="P701" i="1" s="1"/>
  <c r="O724" i="1"/>
  <c r="P724" i="1" s="1"/>
  <c r="O675" i="1"/>
  <c r="P675" i="1" s="1"/>
  <c r="O730" i="1"/>
  <c r="P730" i="1" s="1"/>
  <c r="O733" i="1"/>
  <c r="P733" i="1" s="1"/>
  <c r="O738" i="1"/>
  <c r="P738" i="1" s="1"/>
  <c r="O741" i="1"/>
  <c r="P741" i="1" s="1"/>
  <c r="O696" i="1"/>
  <c r="P696" i="1" s="1"/>
  <c r="O625" i="1"/>
  <c r="P625" i="1" s="1"/>
  <c r="O735" i="1"/>
  <c r="P735" i="1" s="1"/>
  <c r="O743" i="1"/>
  <c r="P743" i="1" s="1"/>
  <c r="O744" i="1"/>
  <c r="P744" i="1" s="1"/>
  <c r="O745" i="1"/>
  <c r="P745" i="1" s="1"/>
  <c r="O747" i="1"/>
  <c r="P747" i="1" s="1"/>
  <c r="P682" i="1"/>
  <c r="O742" i="1"/>
  <c r="P742" i="1" s="1"/>
  <c r="O754" i="1"/>
  <c r="P754" i="1" s="1"/>
  <c r="O698" i="1"/>
  <c r="P698" i="1" s="1"/>
  <c r="O749" i="1"/>
  <c r="P749" i="1" s="1"/>
  <c r="O756" i="1"/>
  <c r="P756" i="1" s="1"/>
  <c r="O709" i="1"/>
  <c r="P709" i="1" s="1"/>
  <c r="O757" i="1"/>
  <c r="P757" i="1" s="1"/>
  <c r="O728" i="1"/>
  <c r="P728" i="1" s="1"/>
  <c r="O707" i="1"/>
  <c r="P707" i="1" s="1"/>
  <c r="O750" i="1"/>
  <c r="P750" i="1" s="1"/>
  <c r="O731" i="1"/>
  <c r="P731" i="1" s="1"/>
  <c r="O759" i="1"/>
  <c r="P759" i="1" s="1"/>
  <c r="O720" i="1"/>
  <c r="P720" i="1" s="1"/>
  <c r="O762" i="1"/>
  <c r="P762" i="1" s="1"/>
  <c r="O760" i="1"/>
  <c r="P760" i="1" s="1"/>
  <c r="O766" i="1"/>
  <c r="P766" i="1" s="1"/>
  <c r="O769" i="1"/>
  <c r="P769" i="1" s="1"/>
  <c r="O765" i="1"/>
  <c r="P765" i="1" s="1"/>
  <c r="O699" i="1"/>
  <c r="P699" i="1" s="1"/>
  <c r="O773" i="1"/>
  <c r="P773" i="1" s="1"/>
  <c r="O774" i="1"/>
  <c r="P774" i="1" s="1"/>
  <c r="O748" i="1"/>
  <c r="P748" i="1" s="1"/>
  <c r="O761" i="1"/>
  <c r="P761" i="1" s="1"/>
  <c r="O48" i="1"/>
  <c r="P48" i="1" s="1"/>
  <c r="O794" i="1"/>
  <c r="P794" i="1" s="1"/>
  <c r="O196" i="1"/>
  <c r="P196" i="1" s="1"/>
  <c r="O197" i="1"/>
  <c r="P197" i="1" s="1"/>
  <c r="O57" i="1"/>
  <c r="P57" i="1" s="1"/>
  <c r="O797" i="1"/>
  <c r="P797" i="1" s="1"/>
  <c r="O798" i="1"/>
  <c r="P798" i="1" s="1"/>
  <c r="O351" i="1"/>
  <c r="P351" i="1" s="1"/>
  <c r="O91" i="1"/>
  <c r="P91" i="1" s="1"/>
  <c r="O412" i="1"/>
  <c r="P412" i="1" s="1"/>
  <c r="O323" i="1"/>
  <c r="P323" i="1" s="1"/>
  <c r="O464" i="1"/>
  <c r="P464" i="1" s="1"/>
  <c r="O679" i="1"/>
  <c r="P679" i="1" s="1"/>
  <c r="O87" i="1"/>
  <c r="P87" i="1" s="1"/>
  <c r="O278" i="1"/>
  <c r="P278" i="1" s="1"/>
  <c r="O376" i="1"/>
  <c r="P376" i="1" s="1"/>
  <c r="O389" i="1"/>
  <c r="P389" i="1" s="1"/>
  <c r="O807" i="1"/>
  <c r="P807" i="1" s="1"/>
  <c r="O93" i="1"/>
  <c r="P93" i="1" s="1"/>
  <c r="O141" i="1"/>
  <c r="P141" i="1" s="1"/>
  <c r="O39" i="1"/>
  <c r="P39" i="1" s="1"/>
  <c r="O160" i="1"/>
  <c r="P160" i="1" s="1"/>
  <c r="O273" i="1"/>
  <c r="P273" i="1" s="1"/>
  <c r="O527" i="1"/>
  <c r="P527" i="1" s="1"/>
  <c r="O814" i="1"/>
  <c r="P814" i="1" s="1"/>
  <c r="O58" i="1"/>
  <c r="P58" i="1" s="1"/>
  <c r="O408" i="1"/>
  <c r="P408" i="1" s="1"/>
  <c r="O817" i="1"/>
  <c r="P817" i="1" s="1"/>
  <c r="O665" i="1"/>
  <c r="P665" i="1" s="1"/>
  <c r="O714" i="1"/>
  <c r="P714" i="1" s="1"/>
  <c r="O287" i="1"/>
  <c r="P287" i="1" s="1"/>
  <c r="O103" i="1"/>
  <c r="P103" i="1" s="1"/>
  <c r="O310" i="1"/>
  <c r="P310" i="1" s="1"/>
  <c r="O758" i="1"/>
  <c r="P758" i="1" s="1"/>
  <c r="O209" i="1"/>
  <c r="P209" i="1" s="1"/>
  <c r="O161" i="1"/>
  <c r="P161" i="1" s="1"/>
  <c r="O635" i="1"/>
  <c r="P635" i="1" s="1"/>
  <c r="O495" i="1"/>
  <c r="P495" i="1" s="1"/>
  <c r="O582" i="1"/>
  <c r="P582" i="1" s="1"/>
  <c r="O496" i="1"/>
  <c r="P496" i="1" s="1"/>
  <c r="O478" i="1"/>
  <c r="P478" i="1" s="1"/>
  <c r="O395" i="1"/>
  <c r="P395" i="1" s="1"/>
  <c r="O271" i="1"/>
  <c r="P271" i="1" s="1"/>
  <c r="O497" i="1"/>
  <c r="P497" i="1" s="1"/>
  <c r="O371" i="1"/>
  <c r="P371" i="1" s="1"/>
  <c r="O482" i="1"/>
  <c r="P482" i="1" s="1"/>
  <c r="O619" i="1"/>
  <c r="P619" i="1" s="1"/>
  <c r="O633" i="1"/>
  <c r="P633" i="1" s="1"/>
  <c r="O740" i="1"/>
  <c r="P740" i="1" s="1"/>
  <c r="O651" i="1"/>
  <c r="P651" i="1" s="1"/>
  <c r="O568" i="1"/>
  <c r="P568" i="1" s="1"/>
  <c r="O658" i="1"/>
  <c r="P658" i="1" s="1"/>
  <c r="O621" i="1"/>
  <c r="P621" i="1" s="1"/>
  <c r="O595" i="1"/>
  <c r="P595" i="1" s="1"/>
  <c r="O723" i="1"/>
  <c r="P723" i="1" s="1"/>
  <c r="O734" i="1"/>
  <c r="P734" i="1" s="1"/>
  <c r="O842" i="1"/>
  <c r="P842" i="1" s="1"/>
  <c r="O357" i="1"/>
  <c r="P357" i="1" s="1"/>
  <c r="O627" i="1"/>
  <c r="P627" i="1" s="1"/>
  <c r="O523" i="1"/>
  <c r="P523" i="1" s="1"/>
  <c r="O652" i="1"/>
  <c r="P652" i="1" s="1"/>
  <c r="O755" i="1"/>
  <c r="P755" i="1" s="1"/>
  <c r="O775" i="1"/>
  <c r="P775" i="1" s="1"/>
  <c r="O653" i="1"/>
  <c r="P653" i="1" s="1"/>
  <c r="O676" i="1"/>
  <c r="P676" i="1" s="1"/>
  <c r="C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1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1" i="2"/>
</calcChain>
</file>

<file path=xl/sharedStrings.xml><?xml version="1.0" encoding="utf-8"?>
<sst xmlns="http://schemas.openxmlformats.org/spreadsheetml/2006/main" count="9387" uniqueCount="2601">
  <si>
    <t>Columna1</t>
  </si>
  <si>
    <t>Columna12</t>
  </si>
  <si>
    <t>Columna14</t>
  </si>
  <si>
    <t>Columna2</t>
  </si>
  <si>
    <t/>
  </si>
  <si>
    <t>PLAFON ·ELIS· Ø54 6L</t>
  </si>
  <si>
    <t>B00DQR4EYC</t>
  </si>
  <si>
    <t>B00O958SJC</t>
  </si>
  <si>
    <t>B00RZ2VOHY</t>
  </si>
  <si>
    <t>ESPEJO ·MERCURY·</t>
  </si>
  <si>
    <t>SOBREMESA ·SION· 1L</t>
  </si>
  <si>
    <t>B00PM8H16G</t>
  </si>
  <si>
    <t>B00PG0JY74</t>
  </si>
  <si>
    <t>B01DI7S8S2</t>
  </si>
  <si>
    <t>B00RZ2WRP2</t>
  </si>
  <si>
    <t>B00PQXTCXM</t>
  </si>
  <si>
    <t>ESPEJO ·DUNIA· RECTANGULAR</t>
  </si>
  <si>
    <t>Incluimos 1 bombilla LED 10W. GRATIS.</t>
  </si>
  <si>
    <t>B015D70XD8</t>
  </si>
  <si>
    <t>B01CMFWYHW</t>
  </si>
  <si>
    <t>B01II156L0</t>
  </si>
  <si>
    <t>B014WDVZ2C</t>
  </si>
  <si>
    <t>B01N6T5N5S</t>
  </si>
  <si>
    <t>PLAFÓN ·QUIOS· 4L</t>
  </si>
  <si>
    <t>B015E8UV3I</t>
  </si>
  <si>
    <t>B00XLPKHXQ</t>
  </si>
  <si>
    <t>B01II158JU</t>
  </si>
  <si>
    <t>B01N3667QK</t>
  </si>
  <si>
    <t>COLGANTE ·QUIOS· 5L.</t>
  </si>
  <si>
    <t>Incluimos las 5 bombillas LED 10W. GRATIS.</t>
  </si>
  <si>
    <t>B015E8WU9Q</t>
  </si>
  <si>
    <t>B01II15AKW</t>
  </si>
  <si>
    <t>B00XLPKLRS</t>
  </si>
  <si>
    <t>B01MS9OB0B</t>
  </si>
  <si>
    <t>COLGANTE ·QUIOS· 6L</t>
  </si>
  <si>
    <t>Incluimos las 6 bombillas LED 10W. GRATIS.</t>
  </si>
  <si>
    <t>B00PG0E014</t>
  </si>
  <si>
    <t>B00PM7Y912</t>
  </si>
  <si>
    <t>B01DI7S9O0</t>
  </si>
  <si>
    <t>B00PQXTB6U</t>
  </si>
  <si>
    <t>ESPEJO ·CELIA· RECTANGULAR</t>
  </si>
  <si>
    <t>ESPEJO ·GAUDI· OVALADO</t>
  </si>
  <si>
    <t>ESPEJO ·GAUDI· REDONDO</t>
  </si>
  <si>
    <t>Incluimos 1 bombilla LED 4W. GRATIS.</t>
  </si>
  <si>
    <t>Incluimos las 5 bombillas LED 4W. GRATIS.</t>
  </si>
  <si>
    <t>PLAFON LED ·HOLE· PLATA Ø42</t>
  </si>
  <si>
    <t>LED incluido. GARANTIZAMOS MEJOR PRECIO</t>
  </si>
  <si>
    <t>B01J23T5MY</t>
  </si>
  <si>
    <t>B01KV8OKQU</t>
  </si>
  <si>
    <t>B01J0MUY0Y</t>
  </si>
  <si>
    <t>B06Y1CNLLN</t>
  </si>
  <si>
    <t>PLAFON LED ·HOLE· ORO Ø42</t>
  </si>
  <si>
    <t>B00LJW1Z5W</t>
  </si>
  <si>
    <t>B00TDE68QY</t>
  </si>
  <si>
    <t>COLGANTE ·CRONOS· BLANCO GDE</t>
  </si>
  <si>
    <t>Incluimos las 12 bombillas LED 4W. GRATIS.</t>
  </si>
  <si>
    <t>B00DQR4JQA</t>
  </si>
  <si>
    <t>B01N24K7DL</t>
  </si>
  <si>
    <t>APLIQUE 1L·ONDA·</t>
  </si>
  <si>
    <t>Incluimos 1 bombilla  LED 4W. GRATIS.</t>
  </si>
  <si>
    <t>B00DQR4IZC</t>
  </si>
  <si>
    <t>APLIQUE 2L·ONDA·</t>
  </si>
  <si>
    <t>Incluimos las 2 bombillas  LED 6W. GRATIS.</t>
  </si>
  <si>
    <t>B00DQR4KNW</t>
  </si>
  <si>
    <t>PLAFON 4L·SATEN·PEQ</t>
  </si>
  <si>
    <t>Incluimos las 4 bombillas G9 42W. GRATIS.</t>
  </si>
  <si>
    <t>B00DQR4L7M</t>
  </si>
  <si>
    <t>PLAFON 5L·SATEN·GDE</t>
  </si>
  <si>
    <t>Incluimos las 5 bombillas LED 6W. GRATIS.</t>
  </si>
  <si>
    <t>B00DQR4LSQ</t>
  </si>
  <si>
    <t>APLIQUE 1L·SATEN·</t>
  </si>
  <si>
    <t>Incluimos 1 bombilla LED 6W. GRATIS.</t>
  </si>
  <si>
    <t>Incluimos las 8 bombillas LED 4W. GRATIS.</t>
  </si>
  <si>
    <t>B000F9J7NW</t>
  </si>
  <si>
    <t>B00OBFPHTE</t>
  </si>
  <si>
    <t>B00RZ30RK8</t>
  </si>
  <si>
    <t>ESPEJO·FUSION·RECTANGULAR</t>
  </si>
  <si>
    <t>B00IGCNQL4</t>
  </si>
  <si>
    <t>B01CMK8RTQ</t>
  </si>
  <si>
    <t>SOBREMESA ·SATEN· 2L</t>
  </si>
  <si>
    <t>Incluimos las 2 bombillas LED 6W. GRATIS.</t>
  </si>
  <si>
    <t>Incluimos las 4 bombillas LED 4W. GRATIS.</t>
  </si>
  <si>
    <t>B00YCGKYQI</t>
  </si>
  <si>
    <t>B00PQXT52A</t>
  </si>
  <si>
    <t>ESPEJO ·CLAUDIA· 97X63</t>
  </si>
  <si>
    <t>Incluimos las 6 bombillas LED 4W. GRATIS.</t>
  </si>
  <si>
    <t>Incluimos las 2 bombillas LED 4W. GRATIS.</t>
  </si>
  <si>
    <t>B00DQR4DDO</t>
  </si>
  <si>
    <t>B00U1HX9PK</t>
  </si>
  <si>
    <t>B01N136J38</t>
  </si>
  <si>
    <t>COLGANTE ·ANDROMEDA· 6L</t>
  </si>
  <si>
    <t>COLGANTE ·ANDROMEDA· 8L CROMO</t>
  </si>
  <si>
    <t>Incluimos las 8 bombillas LED 6W. GRATIS.</t>
  </si>
  <si>
    <t>B00DQR2XYK</t>
  </si>
  <si>
    <t>B00U1HXBUS</t>
  </si>
  <si>
    <t>B01NBWMCUX</t>
  </si>
  <si>
    <t>PLAFON ·ANDROMEDA· 5L. CROMO</t>
  </si>
  <si>
    <t>B00DQR2KPW</t>
  </si>
  <si>
    <t>B00U1HXD7Y</t>
  </si>
  <si>
    <t>B01N6T6EQY</t>
  </si>
  <si>
    <t>SOBREMESA ·ANDROMEDA· 1L</t>
  </si>
  <si>
    <t>Incluimos 1 bombilla LED 7W. GRATIS.</t>
  </si>
  <si>
    <t>B00U1HXGAS</t>
  </si>
  <si>
    <t>B00DQR5I1A</t>
  </si>
  <si>
    <t>B01N9TX4F6</t>
  </si>
  <si>
    <t>APLIQUE ·ANDROMEDA· 2L</t>
  </si>
  <si>
    <t>B00PFZK2D0</t>
  </si>
  <si>
    <t>B00PMAS92E</t>
  </si>
  <si>
    <t>B00RZ2UBHS</t>
  </si>
  <si>
    <t>B00PQXT28C</t>
  </si>
  <si>
    <t>ESPEJO ·LEILA· REDONDO</t>
  </si>
  <si>
    <t>B00LJW2VEQ</t>
  </si>
  <si>
    <t>B00VCVP8VW</t>
  </si>
  <si>
    <t>B01H0YUSVE</t>
  </si>
  <si>
    <t>PLAFON ·CUBE· 4 L</t>
  </si>
  <si>
    <t>Incluimos las 4 bombillas LED 6W. GRATIS.</t>
  </si>
  <si>
    <t>B00LJW41P8</t>
  </si>
  <si>
    <t>B00VCVPXS0</t>
  </si>
  <si>
    <t>B01H0YUTKO</t>
  </si>
  <si>
    <t>LAMPARA ·CUBE· 4 L</t>
  </si>
  <si>
    <t>B00LJW1ZV6</t>
  </si>
  <si>
    <t>B00VCVOL5G</t>
  </si>
  <si>
    <t>B01H0YUU6C</t>
  </si>
  <si>
    <t>SOBREMESA ·CUBE· 1 L</t>
  </si>
  <si>
    <t>B00LJW1NMW</t>
  </si>
  <si>
    <t>B01N7UFFLH</t>
  </si>
  <si>
    <t>APLIQUE ·CUBE· 1 L</t>
  </si>
  <si>
    <t>Incluimos 1 bombilla G9 28W. GRATIS.</t>
  </si>
  <si>
    <t>B00ZU46D6Q</t>
  </si>
  <si>
    <t>APLIQUE ·ARIAN· 1L</t>
  </si>
  <si>
    <t>B015EA1MB6</t>
  </si>
  <si>
    <t>B01II161P0</t>
  </si>
  <si>
    <t>COLGANTE ·ARIAN· 1L</t>
  </si>
  <si>
    <t>B015EA7UBW</t>
  </si>
  <si>
    <t>B01MS9OFBW</t>
  </si>
  <si>
    <t>B01II1685S</t>
  </si>
  <si>
    <t>B00ZU47VTO</t>
  </si>
  <si>
    <t>COLGANTE ·ARIAN· 5L</t>
  </si>
  <si>
    <t>B015EABT46</t>
  </si>
  <si>
    <t>B01NBWG2X2</t>
  </si>
  <si>
    <t>B01II16AFG</t>
  </si>
  <si>
    <t>B00ZU484TU</t>
  </si>
  <si>
    <t>COLGANTE ·ARIAN· 7L</t>
  </si>
  <si>
    <t>Incluimos las 7 bombillas LED 6W. GRATIS.</t>
  </si>
  <si>
    <t>B015EAGDTW</t>
  </si>
  <si>
    <t>B01N6T70JJ</t>
  </si>
  <si>
    <t>LAMPARA ·ARIAN· 5L</t>
  </si>
  <si>
    <t>B00PG10VWA</t>
  </si>
  <si>
    <t>B00PMANZFU</t>
  </si>
  <si>
    <t>ESPEJO VESTIDOR ·ELISA· 51X163</t>
  </si>
  <si>
    <t>B014X48HJE</t>
  </si>
  <si>
    <t>B00PQXSZLM</t>
  </si>
  <si>
    <t>ESPEJO ·ELISA· 105X74</t>
  </si>
  <si>
    <t>B00DQR4FIM</t>
  </si>
  <si>
    <t>COLGANTE 4L·ZONE·BLANCO</t>
  </si>
  <si>
    <t>Incluimos las 4 bombillas LED 10W. GRATIS.</t>
  </si>
  <si>
    <t>B00DQR4EHE</t>
  </si>
  <si>
    <t>PLAFON 4L·ZONE·BLANCO</t>
  </si>
  <si>
    <t>B01KXFSHJM</t>
  </si>
  <si>
    <t>B01J23RPN0</t>
  </si>
  <si>
    <t>B01J0PHLM0</t>
  </si>
  <si>
    <t>B01N9TYXO9</t>
  </si>
  <si>
    <t>B01NCOIKZD</t>
  </si>
  <si>
    <t>LAMPARA·LAURA·BLCO.ORO 4G9 Ø55</t>
  </si>
  <si>
    <t>Bombillas LED gratis</t>
  </si>
  <si>
    <t>B075V43NW4</t>
  </si>
  <si>
    <t>B076HLQCSM</t>
  </si>
  <si>
    <t>LAMPARA 1L ·NARISA· Ø18 CROMO</t>
  </si>
  <si>
    <t>B075TZ6D51</t>
  </si>
  <si>
    <t>B076JLDJXK</t>
  </si>
  <si>
    <t>LAMPARA 3L·NARISA· Ø32 CROMO</t>
  </si>
  <si>
    <t>B075V1QSV1</t>
  </si>
  <si>
    <t>B076KBS1R8</t>
  </si>
  <si>
    <t>LAMPARA 5L·NARISA· Ø47 CROMO</t>
  </si>
  <si>
    <t>B075TZJ8WB</t>
  </si>
  <si>
    <t>B076KKXCXG</t>
  </si>
  <si>
    <t>LAMPARA 5L·NARISA· Ø47 BLANCO</t>
  </si>
  <si>
    <t>LAMPARA 3L·NARISA· BLANCO</t>
  </si>
  <si>
    <t>B075V1NW9C</t>
  </si>
  <si>
    <t>B076KP3LCG</t>
  </si>
  <si>
    <t>LAMPARA 5L·NARISA·Ø46 BLANCO</t>
  </si>
  <si>
    <t>B075V2B33K</t>
  </si>
  <si>
    <t>B076JDWQ9S</t>
  </si>
  <si>
    <t>SOBREMESA 3L ·NARISA· CROMO</t>
  </si>
  <si>
    <t>SOBREMESA 3L ·NARISA· BLANCO</t>
  </si>
  <si>
    <t>B075Z45LG3</t>
  </si>
  <si>
    <t>B076JCJLXN</t>
  </si>
  <si>
    <t>PIE SALON 5L ·NARISA· CROMO</t>
  </si>
  <si>
    <t>B075TZR84B</t>
  </si>
  <si>
    <t>B076CSNKPG</t>
  </si>
  <si>
    <t>APLIQUE 2L ·NARISA· CROMO</t>
  </si>
  <si>
    <t>B075V2LRWM</t>
  </si>
  <si>
    <t>B076CRGN2D</t>
  </si>
  <si>
    <t>APLIQUE 2L ·NARISA· BLANCO</t>
  </si>
  <si>
    <t>B075XKTV91</t>
  </si>
  <si>
    <t>B076JKSJPT</t>
  </si>
  <si>
    <t>PLAFON 5L ·NARISA·Ø47 BLANCO</t>
  </si>
  <si>
    <t>B075XLGSPX</t>
  </si>
  <si>
    <t>B076JJ8CYC</t>
  </si>
  <si>
    <t>PLAFON 5L ·NARISA· Ø47 CROMO</t>
  </si>
  <si>
    <t>B075XM7DLW</t>
  </si>
  <si>
    <t>B076JFQ89S</t>
  </si>
  <si>
    <t>PLAFON 3L ·NARISA· Ø32 CROMO</t>
  </si>
  <si>
    <t>B01BKNEAS8</t>
  </si>
  <si>
    <t>MESA DE CENTRO ·ARCADIA· 135</t>
  </si>
  <si>
    <t>B01KIKBN7A</t>
  </si>
  <si>
    <t>B01J23SEA8</t>
  </si>
  <si>
    <t>ESPEJO ·NACAR· 80X120</t>
  </si>
  <si>
    <t>B075V37XRN</t>
  </si>
  <si>
    <t>ESPEJO ·NACAR II· 80X120</t>
  </si>
  <si>
    <t>B00U1HYZBC</t>
  </si>
  <si>
    <t>B00BL7LAH8</t>
  </si>
  <si>
    <t>LÁMPARA 6L RDA. ·ARTEMIS·</t>
  </si>
  <si>
    <t>B07D8TDZZH </t>
  </si>
  <si>
    <t>MESA DE COMEDOR ·DRESDE· 220</t>
  </si>
  <si>
    <t>B07D8W2FPM </t>
  </si>
  <si>
    <t>MESA COMEDOR ·DRESDE· 180</t>
  </si>
  <si>
    <t>B07D9TTKL2 </t>
  </si>
  <si>
    <t>MESA CENTRO ·DRESDE· 140</t>
  </si>
  <si>
    <t>B07DCD26T2 </t>
  </si>
  <si>
    <t>APARADOR ·DRESDE· 166 LATÓN</t>
  </si>
  <si>
    <t>B075V1R76C</t>
  </si>
  <si>
    <t>APLIQUE 2L LED ·LUCILA·</t>
  </si>
  <si>
    <t>LED incluido</t>
  </si>
  <si>
    <t>LAMPARA PIE 5L LED ·LUCILA·</t>
  </si>
  <si>
    <t>B075V2BNL9</t>
  </si>
  <si>
    <t>APLIQUE 1L LED ·LUCILA·</t>
  </si>
  <si>
    <t>Incluye LED. GARANTIZAMOS EL MEJOR PRECIO</t>
  </si>
  <si>
    <t>Incluimos 1 bombilla VINTAGE 8W. GRATIS.</t>
  </si>
  <si>
    <t>B07D7XFTCK </t>
  </si>
  <si>
    <t>LAMPARA · SURIA II · 8L LED</t>
  </si>
  <si>
    <t>APLIQUE · SURIA II· 1L LED</t>
  </si>
  <si>
    <t>BALIZA LED EXTERIOR ·TERRAL·6W</t>
  </si>
  <si>
    <t>B00DG6D3B8</t>
  </si>
  <si>
    <t>B00DG6D7IM</t>
  </si>
  <si>
    <t>B00OBQNLOQ</t>
  </si>
  <si>
    <t>ESPEJO ·AROS·</t>
  </si>
  <si>
    <t>B00DG6D64W</t>
  </si>
  <si>
    <t>B00OBQRBY2</t>
  </si>
  <si>
    <t>ESPEJO ·ALHAMBRA· RECTANGULAR</t>
  </si>
  <si>
    <t>ESPEJO ·CITY· RECTANGULAR</t>
  </si>
  <si>
    <t>·MERLOT I· BOTTLE RACK CABINET</t>
  </si>
  <si>
    <t>B01N5RJ4KL</t>
  </si>
  <si>
    <t>B00LJW1M2I</t>
  </si>
  <si>
    <t>B00U1HVCK4</t>
  </si>
  <si>
    <t>B00IGCN9KW</t>
  </si>
  <si>
    <t>APLIQUE ·FLASH· 1L</t>
  </si>
  <si>
    <t>B00U1HVDSA</t>
  </si>
  <si>
    <t>SOBREMESA ·FLASH· 1L</t>
  </si>
  <si>
    <t>B00U1HVGDC</t>
  </si>
  <si>
    <t>B00LJW2S9O</t>
  </si>
  <si>
    <t>B01MYAFS28</t>
  </si>
  <si>
    <t>PLAFON ·FLASH· 4L</t>
  </si>
  <si>
    <t>Incluimos las 4 bombillas G9 53W. GRATIS.</t>
  </si>
  <si>
    <t>B00U1HVHWC</t>
  </si>
  <si>
    <t>B00IGCOXSO</t>
  </si>
  <si>
    <t>LAMPARA ·FLASH· 4L</t>
  </si>
  <si>
    <t>Incluimos las 4 bombillas Led 4W. GRATIS.</t>
  </si>
  <si>
    <t>B00VCVO3NG</t>
  </si>
  <si>
    <t>B01MS9N8SG</t>
  </si>
  <si>
    <t>B00IGCMPZC</t>
  </si>
  <si>
    <t>APLIQUE ·FLASH· 2L</t>
  </si>
  <si>
    <t>Incluimos las 2 bombillas Led 6W. GRATIS.</t>
  </si>
  <si>
    <t>Incluimos las 3 bombillas LED 10W. GRATIS.</t>
  </si>
  <si>
    <t>·NACAR· TABLE CLOCK, 23x30</t>
  </si>
  <si>
    <t>Incluimos 1 bombilla LED 5,5W. GRATIS.</t>
  </si>
  <si>
    <t>B015EBI1M8</t>
  </si>
  <si>
    <t>PIE DE LECTURA ·ERGO·</t>
  </si>
  <si>
    <t>LED incluido. GARANTIZAMOS EL MEJOR PRECIO</t>
  </si>
  <si>
    <t>B00U1HXU22</t>
  </si>
  <si>
    <t>PLAFÓN 3L ·LEDA· CROMO</t>
  </si>
  <si>
    <t>FOCO LED EXTERIOR ·GREGAL· 8W</t>
  </si>
  <si>
    <t>B075YPTX4B</t>
  </si>
  <si>
    <t>FOCO LED EXTERIOR ·BURAN· 8W</t>
  </si>
  <si>
    <t>B01J23RZZ8</t>
  </si>
  <si>
    <t>B01KZL7TWA</t>
  </si>
  <si>
    <t>B01J0PHUJ4</t>
  </si>
  <si>
    <t>LAMPARA ·QUASAR· CROMO 1L Ø28</t>
  </si>
  <si>
    <t>B01J23STD0</t>
  </si>
  <si>
    <t>B01KTJ2POU</t>
  </si>
  <si>
    <t>SOBREMESA ·QUASAR·CROMO 1L Ø28</t>
  </si>
  <si>
    <t>B01KU0B48Q</t>
  </si>
  <si>
    <t>B01J0NJTUO</t>
  </si>
  <si>
    <t>APLIQUE ·QUASAR· CROMO 1L</t>
  </si>
  <si>
    <t>Incluimos las 3 bombillas LED 4W. GRATIS.</t>
  </si>
  <si>
    <t>B01KHOQKSY</t>
  </si>
  <si>
    <t>SOBREMESA LED ·OMNIA· BCO.</t>
  </si>
  <si>
    <t>B01KHP0BP6</t>
  </si>
  <si>
    <t>SOBREMESA LED ·OMNIA· ROJO</t>
  </si>
  <si>
    <t>B075Z6VBXP</t>
  </si>
  <si>
    <t>FAROL 1L ·KAYLA· 96CM</t>
  </si>
  <si>
    <t>B075Z3WTMH</t>
  </si>
  <si>
    <t>FAROL 1L ·KAYLA· 77CM</t>
  </si>
  <si>
    <t>B076HPR5F8</t>
  </si>
  <si>
    <t>LAMPARA 1L ·JAMILA· Ø13 NEGRO</t>
  </si>
  <si>
    <t>B075Z3JJ9F</t>
  </si>
  <si>
    <t>FAROL 1L ·NABILA· Ø28</t>
  </si>
  <si>
    <t>B075Z3VPGY</t>
  </si>
  <si>
    <t>FAROL 1L ·NABILA· Ø34</t>
  </si>
  <si>
    <t>B01J23SSIQ</t>
  </si>
  <si>
    <t>B01KZOACBW</t>
  </si>
  <si>
    <t>B06WLN9WBP</t>
  </si>
  <si>
    <t>B01N6T64H5</t>
  </si>
  <si>
    <t>B01MR8JQ8W</t>
  </si>
  <si>
    <t>LAMPARA LED ·ANISIA· Ø71</t>
  </si>
  <si>
    <t>B07G8HLWKP</t>
  </si>
  <si>
    <t>COLGANTE OLIMPIA NEGRO</t>
  </si>
  <si>
    <t>B01J23SXIQ</t>
  </si>
  <si>
    <t>B01KVUIQDG</t>
  </si>
  <si>
    <t>B01NBWUC1L</t>
  </si>
  <si>
    <t>PLAFON LED ·DANA· Ø49</t>
  </si>
  <si>
    <t>B01J23SWQO</t>
  </si>
  <si>
    <t>B01KVVKGB0</t>
  </si>
  <si>
    <t>B01MTB91GI</t>
  </si>
  <si>
    <t>PLAFON LED ·DANA· Ø39</t>
  </si>
  <si>
    <t>B01J23SVQU</t>
  </si>
  <si>
    <t>B01KVVUW32</t>
  </si>
  <si>
    <t>B01MUCVH4K</t>
  </si>
  <si>
    <t>PLAFON LED ·DANA· Ø23</t>
  </si>
  <si>
    <t>B01J23T0GA</t>
  </si>
  <si>
    <t>B01KZQBM0K</t>
  </si>
  <si>
    <t>LAMPARA LED ·DANA· Ø49</t>
  </si>
  <si>
    <t>LAMPARA PALMERA 30 LED CROMO</t>
  </si>
  <si>
    <t>RELOJ DE PARED ·TREVISO· Ø63</t>
  </si>
  <si>
    <t>SOBREMESA LED ·DRON· CHAMPAN</t>
  </si>
  <si>
    <t>SOBREMESA LED ·ALIVE· MARRON</t>
  </si>
  <si>
    <t>SOBREMESA LED ·ALIVE· NEGRO</t>
  </si>
  <si>
    <t>B07HX18FK3</t>
  </si>
  <si>
    <t>COLGANTE NOMADE GRIS</t>
  </si>
  <si>
    <t>B07HWM8LVP</t>
  </si>
  <si>
    <t>COLGANTE NOMADE BLANCO</t>
  </si>
  <si>
    <t>B01CKC48FI</t>
  </si>
  <si>
    <t>B01H0YT482</t>
  </si>
  <si>
    <t>B01D0PGY7Y</t>
  </si>
  <si>
    <t>PLAFON LED ·PRISMA· 1L</t>
  </si>
  <si>
    <t>B01CKC6Z2C</t>
  </si>
  <si>
    <t>B01H0YT63A</t>
  </si>
  <si>
    <t>B01D0PGYQ0</t>
  </si>
  <si>
    <t>PLAFON LED ·PRISMA· 4L</t>
  </si>
  <si>
    <t>B00BL7O9PI</t>
  </si>
  <si>
    <t>LAMPARA VERDI 6L. MARFIL Y ORO</t>
  </si>
  <si>
    <t>B00DQR2X9U</t>
  </si>
  <si>
    <t>B01MYAGUXU</t>
  </si>
  <si>
    <t>PLAFÓN VERDI 4L MARFIL Y ORO</t>
  </si>
  <si>
    <t>B01J23TBKA</t>
  </si>
  <si>
    <t>B01KO1KBX0</t>
  </si>
  <si>
    <t>RELOJ DE PARED ·ADAM· 40X40</t>
  </si>
  <si>
    <t>B015ENDB94</t>
  </si>
  <si>
    <t>B06Y12P7B9</t>
  </si>
  <si>
    <t>APLIQUE ·DENISE· 1L</t>
  </si>
  <si>
    <t>·NACAR· TABLE CLOCK, 28x28</t>
  </si>
  <si>
    <t>SOBREMESA PEQ.·OLIVER· CROMO</t>
  </si>
  <si>
    <t>SOBREMESA GDE.·OLIVER· CROMO</t>
  </si>
  <si>
    <t>B07DC4W957 </t>
  </si>
  <si>
    <t>MESA DE CENTRO ·MILENIA·140x80</t>
  </si>
  <si>
    <t>B07DDJH2RQ</t>
  </si>
  <si>
    <t>CONSOLA ·MILENIA· 120x40</t>
  </si>
  <si>
    <t>B07D9K22J3</t>
  </si>
  <si>
    <t>MESA COMEDOR ·MILENIA·180x100</t>
  </si>
  <si>
    <t>B00DG6GCPC</t>
  </si>
  <si>
    <t>B00U1HUFP2</t>
  </si>
  <si>
    <t>B01N5RJEX1</t>
  </si>
  <si>
    <t>LAMPARA ·ECLIPSE· 4L.</t>
  </si>
  <si>
    <t>Incluimos las 4 bombillas  LED 6W. GRATIS.</t>
  </si>
  <si>
    <t>B00DG6JF9W</t>
  </si>
  <si>
    <t>B00U1HUH6E</t>
  </si>
  <si>
    <t>B01MZC0V5F</t>
  </si>
  <si>
    <t>SOBREMESA 1L ECLIPSE</t>
  </si>
  <si>
    <t>B00DG6KC6W</t>
  </si>
  <si>
    <t>B00U1HUIPO</t>
  </si>
  <si>
    <t>B01MTB8XRQ</t>
  </si>
  <si>
    <t>PLAFON 4L ECLIPSE</t>
  </si>
  <si>
    <t>B00DG6A62W</t>
  </si>
  <si>
    <t>B00U1HUK9S</t>
  </si>
  <si>
    <t>B01NBWK4JT</t>
  </si>
  <si>
    <t>APLIQUE 1L ECLIPSE</t>
  </si>
  <si>
    <t>B00BL7NBI4</t>
  </si>
  <si>
    <t>PLAFON ·DIAMOND· PQÑO</t>
  </si>
  <si>
    <t>B00U1IATFC</t>
  </si>
  <si>
    <t>B00BL7N9PE</t>
  </si>
  <si>
    <t>PLAFON ·DIAMOND· GDE.</t>
  </si>
  <si>
    <t>Incluimos las 9 bombillas LED 4W. GRATIS.</t>
  </si>
  <si>
    <t>B00BL7P362</t>
  </si>
  <si>
    <t>B00U1IAUO2</t>
  </si>
  <si>
    <t>COLGANTE ·DIAMOND· PQÑO.</t>
  </si>
  <si>
    <t>B00BL7P24U</t>
  </si>
  <si>
    <t>COLGANTE ·DIAMOND· GDE.</t>
  </si>
  <si>
    <t>B00DQR2RLO</t>
  </si>
  <si>
    <t>B00U1IAWW2</t>
  </si>
  <si>
    <t>SOBREMESA ·DIAMOND· 3L</t>
  </si>
  <si>
    <t>Incluimos las 3 bombillas LED 6W. GRATIS.</t>
  </si>
  <si>
    <t>B00DG6JTQG</t>
  </si>
  <si>
    <t>B00U1I9EL2</t>
  </si>
  <si>
    <t>B01H0YRJMU</t>
  </si>
  <si>
    <t>B01N4Q8I17</t>
  </si>
  <si>
    <t>PLAFON ·ARGOS· Ø40</t>
  </si>
  <si>
    <t>B00DQR2U2A</t>
  </si>
  <si>
    <t>B00U1I9FUM</t>
  </si>
  <si>
    <t>B01H0YRLDC</t>
  </si>
  <si>
    <t>B01D0PGD66</t>
  </si>
  <si>
    <t>B01MR88BQC</t>
  </si>
  <si>
    <t>PLAFON ·ARGOS· Ø50</t>
  </si>
  <si>
    <t>Incluimos las 6 bombillas LED 6W. GRATIS.</t>
  </si>
  <si>
    <t>B00U1I9HBO</t>
  </si>
  <si>
    <t>B00BL7NBYI</t>
  </si>
  <si>
    <t>B00CH3H9OI</t>
  </si>
  <si>
    <t>B01H0YRN30</t>
  </si>
  <si>
    <t>B01D0PGDRK</t>
  </si>
  <si>
    <t>B01NAVGP0P</t>
  </si>
  <si>
    <t>COLGANTE ·ARGOS· Ø50</t>
  </si>
  <si>
    <t>B00DG6IEW6</t>
  </si>
  <si>
    <t>B00CH3GWT6</t>
  </si>
  <si>
    <t>B01H0YROY8</t>
  </si>
  <si>
    <t>B01D0PGECE</t>
  </si>
  <si>
    <t>B01NAVCIV2</t>
  </si>
  <si>
    <t>SOBREMESA ·ARGOS· Ø40</t>
  </si>
  <si>
    <t>B00U1IAYES</t>
  </si>
  <si>
    <t>B00DG6AK28</t>
  </si>
  <si>
    <t>APLIQUE ·DIAMOND·</t>
  </si>
  <si>
    <t>B00DG6JNCQ</t>
  </si>
  <si>
    <t>SOBREMESA ·DIAMOND·</t>
  </si>
  <si>
    <t>B00LJW1SYA</t>
  </si>
  <si>
    <t>B01D0PGG54</t>
  </si>
  <si>
    <t>B00U1I9K0W</t>
  </si>
  <si>
    <t>B01H0YRU4C</t>
  </si>
  <si>
    <t>B01NAVGT0C</t>
  </si>
  <si>
    <t>SOBREMESA ·ARGOS· PEQ. Ø28</t>
  </si>
  <si>
    <t>B00U1I9L4W</t>
  </si>
  <si>
    <t>B01D0PGGU4</t>
  </si>
  <si>
    <t>B01H0YRW54</t>
  </si>
  <si>
    <t>B01MYAGDMH</t>
  </si>
  <si>
    <t>COLGANTE ARGOS Ø40</t>
  </si>
  <si>
    <t>B00DG6I9Y4</t>
  </si>
  <si>
    <t>B00U1IB2AI</t>
  </si>
  <si>
    <t>B01G7U39LS</t>
  </si>
  <si>
    <t>PIE SALON DIAMOND  6L</t>
  </si>
  <si>
    <t>B00U1I9M8C</t>
  </si>
  <si>
    <t>B00LJW3ZIC</t>
  </si>
  <si>
    <t>B01H0YS2LC</t>
  </si>
  <si>
    <t>B01D0PGIY8</t>
  </si>
  <si>
    <t>B01N135UV2</t>
  </si>
  <si>
    <t>COLGANTE ·ARGOS· CROMO 1L</t>
  </si>
  <si>
    <t>B00LJW40IG</t>
  </si>
  <si>
    <t>B00U1I9NN6</t>
  </si>
  <si>
    <t>B01H0YS4QA</t>
  </si>
  <si>
    <t>B01D0PGJPQ</t>
  </si>
  <si>
    <t>B01MUCVY8Y</t>
  </si>
  <si>
    <t>LAMPARA ·ARGOS· 3L. LINEA</t>
  </si>
  <si>
    <t>B00LJW1MRS</t>
  </si>
  <si>
    <t>B00U1I9OWQ</t>
  </si>
  <si>
    <t>B01N6T4TQ5</t>
  </si>
  <si>
    <t>APLIQUE ·ARGOS· 1L.</t>
  </si>
  <si>
    <t>·BRIANA· GOLD WALL LAMP, 2L.</t>
  </si>
  <si>
    <t>·BRIANA· SILVER LAMP, 8L.</t>
  </si>
  <si>
    <t>B00PQXT0U2</t>
  </si>
  <si>
    <t>SOBREMESA ·COLOR LED· BLANCO</t>
  </si>
  <si>
    <t>B00U1HXIZ6</t>
  </si>
  <si>
    <t>LAMPARA 6L·MERCURY II· METAL</t>
  </si>
  <si>
    <t>B01DAQXCOQ</t>
  </si>
  <si>
    <t>B00XLPHQY4</t>
  </si>
  <si>
    <t>SILLON ·AMANDA· ACERO BLANCO</t>
  </si>
  <si>
    <t>B01J23SH82</t>
  </si>
  <si>
    <t>B01KXC7LZQ</t>
  </si>
  <si>
    <t>FIGURA ·DIONE· NEGRO PLATA</t>
  </si>
  <si>
    <t>B015FVJZIG</t>
  </si>
  <si>
    <t>B01N6T6W20</t>
  </si>
  <si>
    <t>B06Y14TKS8</t>
  </si>
  <si>
    <t>B00XLPHTNW</t>
  </si>
  <si>
    <t>COLGANTE ·ISHARA· Ø40 NIQUEL</t>
  </si>
  <si>
    <t>LAMPARA LED ·ORBIA· 54W</t>
  </si>
  <si>
    <t>B00BL7MMIY</t>
  </si>
  <si>
    <t>B01N7UGMKK</t>
  </si>
  <si>
    <t>B00VCVR6AI</t>
  </si>
  <si>
    <t>LAMPARA 15L·NOVA·TRANSPARENTE</t>
  </si>
  <si>
    <t>B01J23SAOI</t>
  </si>
  <si>
    <t>B01KTYPF9C</t>
  </si>
  <si>
    <t>SOBREMESA ·CORINTO III· TRS.1L</t>
  </si>
  <si>
    <t>B00DQR1TJ0</t>
  </si>
  <si>
    <t>LAMPARA 8L·NOVA·TRANSPARENTE.</t>
  </si>
  <si>
    <t>B015FVVEMQ</t>
  </si>
  <si>
    <t>SOBREMESA LED ·SWAN· BLANCO</t>
  </si>
  <si>
    <t>B015FVYVXA</t>
  </si>
  <si>
    <t>SOBREMESA LED ·SWAN· ROJO</t>
  </si>
  <si>
    <t>B01D0PH6E4</t>
  </si>
  <si>
    <t>B00LJW2B32</t>
  </si>
  <si>
    <t>B00RZ2UMMM</t>
  </si>
  <si>
    <t>MESAS NIDO ·GLASS· TRANSPTE.</t>
  </si>
  <si>
    <t>B014JQ4V8W</t>
  </si>
  <si>
    <t>B00LJW2F2Y</t>
  </si>
  <si>
    <t>CONSOLA ·GLASS· TRANSPARENTE</t>
  </si>
  <si>
    <t>B01FBY8E02</t>
  </si>
  <si>
    <t>B00LJW2ELG</t>
  </si>
  <si>
    <t>MESA AUX. ·GLASS· TRANSPTE.</t>
  </si>
  <si>
    <t>B01FBY4STS</t>
  </si>
  <si>
    <t>B01II0A6Q6</t>
  </si>
  <si>
    <t>MESA AUX.·GLASS· REDONDA</t>
  </si>
  <si>
    <t>B01KHT5SSW</t>
  </si>
  <si>
    <t>SOBREMESA LED ·SCOOP· BLANCO</t>
  </si>
  <si>
    <t>B01KHU2SHK</t>
  </si>
  <si>
    <t>SOBREMESA LED ·SCOOP· NEGRO</t>
  </si>
  <si>
    <t>B075Z38JNV</t>
  </si>
  <si>
    <t>MESA CENTRO ·GLASS III·</t>
  </si>
  <si>
    <t>B075Z43T48</t>
  </si>
  <si>
    <t>MESA AUXILIAR ·GLASS III·</t>
  </si>
  <si>
    <t>B01MR88B7I</t>
  </si>
  <si>
    <t>·MARE· CHROME CEILING LAMP 3G9, Ø39</t>
  </si>
  <si>
    <t>B01CDF86H8</t>
  </si>
  <si>
    <t>RELOJ DE PARED ·TIMES· Ø120</t>
  </si>
  <si>
    <t>LAMPARA LED ·ANASTASIA· Ø50</t>
  </si>
  <si>
    <t>B079N77YVB</t>
  </si>
  <si>
    <t>LAMPARA LED ·ANASTASIA· 3L Ø62</t>
  </si>
  <si>
    <t>LAMPARA LED ·ANASTASIA· 3L</t>
  </si>
  <si>
    <t>RELOJ DE PARED ·BRIGHTON· Ø76</t>
  </si>
  <si>
    <t>APLIQUE ·GLASS· 1L.</t>
  </si>
  <si>
    <t>B075V2RSJR</t>
  </si>
  <si>
    <t>APLIQUE LED ·PIROS· 6W</t>
  </si>
  <si>
    <t>B01J23SHVO</t>
  </si>
  <si>
    <t>B01KHUGENE</t>
  </si>
  <si>
    <t>SOBREMESA LED ·LAIN· BLANCO</t>
  </si>
  <si>
    <t>B01J23SJGW</t>
  </si>
  <si>
    <t>B01KHUXWSO</t>
  </si>
  <si>
    <t>SOBREMESA LED ·LAIN· NEGRO</t>
  </si>
  <si>
    <t>B01J23SKFC</t>
  </si>
  <si>
    <t>B01KHVABI2</t>
  </si>
  <si>
    <t>SOBREMESA LED ·LAIN· ROJO</t>
  </si>
  <si>
    <t>B01J23SINQ</t>
  </si>
  <si>
    <t>B01KHVG32U</t>
  </si>
  <si>
    <t>SOBREMESA LED ·LAIN· CHAMPAN</t>
  </si>
  <si>
    <t>B07HX2VPX7</t>
  </si>
  <si>
    <t>COLGANTE 1 LUZ NEBULA</t>
  </si>
  <si>
    <t>B07HYCLR7M</t>
  </si>
  <si>
    <t>LAMPARA LINEAL 4 LUCES NEBULA</t>
  </si>
  <si>
    <t>B07HY9Y1RX</t>
  </si>
  <si>
    <t>COLGANTE 3 CAIDAS NEBULA</t>
  </si>
  <si>
    <t>B07HYWZ7K7</t>
  </si>
  <si>
    <t>COLGANTE 5 CAIDAS NEBULA</t>
  </si>
  <si>
    <t>B07HZB9464</t>
  </si>
  <si>
    <t>COLGANTE 12 CAIDAS NEBULA</t>
  </si>
  <si>
    <t>B07HZ645D5</t>
  </si>
  <si>
    <t>APLIQUE NEBULA</t>
  </si>
  <si>
    <t>B01CGUWQYY</t>
  </si>
  <si>
    <t>B01BKNE1AA</t>
  </si>
  <si>
    <t>B01II0ALOS</t>
  </si>
  <si>
    <t>MESA DE CENTRO ·ANTICA· 160</t>
  </si>
  <si>
    <t>B014JQC0S0</t>
  </si>
  <si>
    <t>B01M1NEJQD</t>
  </si>
  <si>
    <t>B00PQXTBTW</t>
  </si>
  <si>
    <t>MESA COMEDOR ·ANTICA· 240</t>
  </si>
  <si>
    <t>B014JQG40U</t>
  </si>
  <si>
    <t>B00S0SVGOS</t>
  </si>
  <si>
    <t>B00PQXSRXS</t>
  </si>
  <si>
    <t>CONSOLA ·ANTICA· 160</t>
  </si>
  <si>
    <t>B01M0DQI1T</t>
  </si>
  <si>
    <t>MESA COMEDOR ·ANTICA· 200</t>
  </si>
  <si>
    <t>B00PQXTVEW</t>
  </si>
  <si>
    <t>SILLON ·EGG· BLANCO ECOPIEL</t>
  </si>
  <si>
    <t>·TEMPUS III· BASS-RELIEF, 100</t>
  </si>
  <si>
    <t>B00DGTIDDS</t>
  </si>
  <si>
    <t>APLIQUE 1L. ·CRISOL·</t>
  </si>
  <si>
    <t>B00DG6GNWY</t>
  </si>
  <si>
    <t>B00X3R9WU6</t>
  </si>
  <si>
    <t>LAMPARA 6L ·CRISOL·</t>
  </si>
  <si>
    <t>Incluimos las 6 bombillas LED 5,5W. GRATIS.</t>
  </si>
  <si>
    <t>B075XKF9R8</t>
  </si>
  <si>
    <t>B076JK55H4</t>
  </si>
  <si>
    <t>PLAFON ·CAELUM· CROMO 5G9 Ø40</t>
  </si>
  <si>
    <t>B075XMGWGZ</t>
  </si>
  <si>
    <t>B076JKJFCT</t>
  </si>
  <si>
    <t>PLAFON ·CAELUM· COBRE 5G9 Ø40</t>
  </si>
  <si>
    <t>B075XL23MC</t>
  </si>
  <si>
    <t>B076JJL11Q</t>
  </si>
  <si>
    <t>PLAFON ·CAELUM· CROMO 6G9 Ø50</t>
  </si>
  <si>
    <t>PLAFON ·CAELUM· COBRE 6G9 Ø50</t>
  </si>
  <si>
    <t>B075V15CKB</t>
  </si>
  <si>
    <t>B076KHB4L1</t>
  </si>
  <si>
    <t>LAMPARA ·CAELUM· CROMO 5G9 Ø40</t>
  </si>
  <si>
    <t>B075V2G4KJ</t>
  </si>
  <si>
    <t>B076KLSHY1</t>
  </si>
  <si>
    <t>LAMPARA ·CAELUM· COBRE 5G9 Ø40</t>
  </si>
  <si>
    <t>B075TY85DF</t>
  </si>
  <si>
    <t>B076KM46LH</t>
  </si>
  <si>
    <t>LAMPARA ·CAELUM· CROMO 6G9 Ø50</t>
  </si>
  <si>
    <t>B07G9FVC8D</t>
  </si>
  <si>
    <t>SOBREMESA CAELUM</t>
  </si>
  <si>
    <t>B075V18TYX</t>
  </si>
  <si>
    <t>B076H6PK6G</t>
  </si>
  <si>
    <t>APLIQUE ·CAELUM· COBRE 1G9</t>
  </si>
  <si>
    <t>B01J23SX2C</t>
  </si>
  <si>
    <t>B01L0DQUL8</t>
  </si>
  <si>
    <t>B01H0YSRNA</t>
  </si>
  <si>
    <t>B01GBJMTWA</t>
  </si>
  <si>
    <t>B01MUCW47V</t>
  </si>
  <si>
    <t>LAMPARA ·CAELUM· COBRE 6G9 Ø50</t>
  </si>
  <si>
    <t>B075TZKDPP</t>
  </si>
  <si>
    <t>LAMPARA ·IRAIDA· 1L CROMO</t>
  </si>
  <si>
    <t>Bombilla LED gratis</t>
  </si>
  <si>
    <t>B07G8JBRGC</t>
  </si>
  <si>
    <t>LAMPARA LINEAL FLAVIA</t>
  </si>
  <si>
    <t>B07D8369TY </t>
  </si>
  <si>
    <t>PLAFON·FLAVIA· 1L LED CROMO</t>
  </si>
  <si>
    <t>B07D83LLLB </t>
  </si>
  <si>
    <t>PLAFON·FLAVIA· 4L LED 36x36 CR</t>
  </si>
  <si>
    <t>B07D82TQ45 </t>
  </si>
  <si>
    <t>APLIQUE·FLAVIA· 1L LED CROMO</t>
  </si>
  <si>
    <t>B01J23ROTA</t>
  </si>
  <si>
    <t>B01L0DZMMG</t>
  </si>
  <si>
    <t>LAMPARA ·LAIA· AZUL Ø33</t>
  </si>
  <si>
    <t>B01J23RN46</t>
  </si>
  <si>
    <t>B01L0E7YFI</t>
  </si>
  <si>
    <t>B01N5RJUPE</t>
  </si>
  <si>
    <t>LAMPARA ·LAIA· AMBAR Ø28</t>
  </si>
  <si>
    <t>Incluimos 1 bombilla VNTAGE 8W. GRATIS.</t>
  </si>
  <si>
    <t>B073ZL4BJG</t>
  </si>
  <si>
    <t>·ISIS· LAMP 6L., WHITE/SILVER</t>
  </si>
  <si>
    <t>B015G26QVI</t>
  </si>
  <si>
    <t>B01H0YTD38</t>
  </si>
  <si>
    <t>B014WDVA6S</t>
  </si>
  <si>
    <t>B01N136EFD</t>
  </si>
  <si>
    <t>B01II163VM</t>
  </si>
  <si>
    <t>COLGANTE ·ISIS· 6L BLANCO/ORO</t>
  </si>
  <si>
    <t>B015G3YI58</t>
  </si>
  <si>
    <t>B014WDV4UU</t>
  </si>
  <si>
    <t>B01II16CXQ</t>
  </si>
  <si>
    <t>B01NBWAG3T</t>
  </si>
  <si>
    <t>APLIQUE ·ISIS· 1L BLANCO/ORO</t>
  </si>
  <si>
    <t>B073ZKCGNV</t>
  </si>
  <si>
    <t>·ISIS·WALL LAMP 1L.WHITE/SILVER</t>
  </si>
  <si>
    <t>B073ZK5LVS</t>
  </si>
  <si>
    <t>·ISIS·TABLE LAMP 1L.WHT/SILVER</t>
  </si>
  <si>
    <t>B015G447LC</t>
  </si>
  <si>
    <t>B01H0YTFU4</t>
  </si>
  <si>
    <t>B01II16I3U</t>
  </si>
  <si>
    <t>B014WDVMOI</t>
  </si>
  <si>
    <t>SOBREMESA ·ISIS· 1L BLANCO/ORO</t>
  </si>
  <si>
    <t>B00OBSDWQG</t>
  </si>
  <si>
    <t>B01H0YTPOU</t>
  </si>
  <si>
    <t>B00IFE32R6</t>
  </si>
  <si>
    <t>ESPEJO ·IRINA· 200X90</t>
  </si>
  <si>
    <t>B00OBSHB7C</t>
  </si>
  <si>
    <t>B00RZ2U00G</t>
  </si>
  <si>
    <t>ESPEJO ·CURVES· 160X70</t>
  </si>
  <si>
    <t>B00OBSJRNS</t>
  </si>
  <si>
    <t>B00RZ2UO3Y</t>
  </si>
  <si>
    <t>B00IFE31JK</t>
  </si>
  <si>
    <t>ESPEJO ·CURVES·103X75</t>
  </si>
  <si>
    <t>B015G4AI2Y</t>
  </si>
  <si>
    <t>B01II16OZM</t>
  </si>
  <si>
    <t>B014WDW2W4</t>
  </si>
  <si>
    <t>B01MYAGSHS</t>
  </si>
  <si>
    <t>LAMPARA ·FOX· 4L CHOCOLATE</t>
  </si>
  <si>
    <t>Incluimos las 4 bombillas VINTAGE 6W. GRATIS.</t>
  </si>
  <si>
    <t>B015G4L29W</t>
  </si>
  <si>
    <t>B01N3663DN</t>
  </si>
  <si>
    <t>B01II16RB8</t>
  </si>
  <si>
    <t>B014WDV7DO</t>
  </si>
  <si>
    <t>COLGANTE ·FOX· 1L CHOCOLATE</t>
  </si>
  <si>
    <t>Incluimos 1 bombilla VINTAGE 6W. GRATIS.</t>
  </si>
  <si>
    <t>·VIAS· WALL LAMP, 1L.</t>
  </si>
  <si>
    <t>B00YFGU1WM</t>
  </si>
  <si>
    <t>B00PQXTOZI</t>
  </si>
  <si>
    <t>B06Y1V2WXL</t>
  </si>
  <si>
    <t>SILLA ·MALIBU· BEIGE</t>
  </si>
  <si>
    <t>SILLA ·MALIBU· NEGRO</t>
  </si>
  <si>
    <t>B00YFH7WLY</t>
  </si>
  <si>
    <t>B00PQXTRCS</t>
  </si>
  <si>
    <t>B01H0YU46I</t>
  </si>
  <si>
    <t>B06Y1R24MG</t>
  </si>
  <si>
    <t>SILLA ·MALIBU· BLANCO</t>
  </si>
  <si>
    <t>·VIAS· CEILING LAMP 4L.</t>
  </si>
  <si>
    <t>LAMPARA · AQUA · 1L</t>
  </si>
  <si>
    <t>B075V3KD13</t>
  </si>
  <si>
    <t>LAMPARA · AQUA · 3L</t>
  </si>
  <si>
    <t>B075V132WG</t>
  </si>
  <si>
    <t>LAMPARA Ø 47  · AQUA · 3L</t>
  </si>
  <si>
    <t>B075TZQ4QJ</t>
  </si>
  <si>
    <t>B076KV1PQD</t>
  </si>
  <si>
    <t>LAMPARA Ø47 · VIAS· 3L</t>
  </si>
  <si>
    <t>B00DG6ISWC</t>
  </si>
  <si>
    <t>SOBREMESA GR MERCURY TRANSP 1L</t>
  </si>
  <si>
    <t>B00BL7M3K6</t>
  </si>
  <si>
    <t>B00LJW1PMK</t>
  </si>
  <si>
    <t>PIE SALON MERCURY TRANS 1L</t>
  </si>
  <si>
    <t>LAMPARA D.PIE ·MERCURY·CHAMPAN</t>
  </si>
  <si>
    <t>B00NFQ75ZE</t>
  </si>
  <si>
    <t>SOBREMESA PQ. MERCURY TRANS 1L</t>
  </si>
  <si>
    <t>B00U1HWEQ0</t>
  </si>
  <si>
    <t>B00BL7P9M0</t>
  </si>
  <si>
    <t>SOBREMESA  ·LIN· TRANSP. C/P</t>
  </si>
  <si>
    <t>B00DG6ESJO</t>
  </si>
  <si>
    <t>B01NBWFMVH</t>
  </si>
  <si>
    <t>COLGANTE MERCURY TRANSPARENTE</t>
  </si>
  <si>
    <t>B00U1HX4LY</t>
  </si>
  <si>
    <t>B00BL7PU9C</t>
  </si>
  <si>
    <t>APLIQUE ·MERCURY· TRANSPARENTE</t>
  </si>
  <si>
    <t>B00BL7LNCU</t>
  </si>
  <si>
    <t>B00TDE6JRC</t>
  </si>
  <si>
    <t>COLGANTE DOBLE MERCURY 4L</t>
  </si>
  <si>
    <t>LAMPARA ·CANDELA· 3 L.</t>
  </si>
  <si>
    <t>APLIQUE ·CANDELA· 2L</t>
  </si>
  <si>
    <t>Incluimos las 2 bombillas LED 5,5W. GRATIS.</t>
  </si>
  <si>
    <t>B01J23TIGM</t>
  </si>
  <si>
    <t>B01KOY8YUO</t>
  </si>
  <si>
    <t>B01J0MWUFQ</t>
  </si>
  <si>
    <t>RELOJ DE PARED ·VERONA· Ø50</t>
  </si>
  <si>
    <t>B075V1QM2H</t>
  </si>
  <si>
    <t>B076M3RM85</t>
  </si>
  <si>
    <t>LAMPARA LED ·CALA· 103W</t>
  </si>
  <si>
    <t>LAMP.6L·HOLANDESA· MET/CRIST</t>
  </si>
  <si>
    <t>B075Z926PJ</t>
  </si>
  <si>
    <t>SILLA ·OXFORD· BEIS</t>
  </si>
  <si>
    <t>B075Z4HC4R</t>
  </si>
  <si>
    <t>SILLA ·OXFORD· BLANCO</t>
  </si>
  <si>
    <t>B00BL7S7A6</t>
  </si>
  <si>
    <t>B00U1HV6UK</t>
  </si>
  <si>
    <t>B01MS9OBZW</t>
  </si>
  <si>
    <t>COLGANTE ESTRATOS 3 BOLAS</t>
  </si>
  <si>
    <t>B00LJW1MZK</t>
  </si>
  <si>
    <t>B00U1HYTAE</t>
  </si>
  <si>
    <t>B01N136IWO</t>
  </si>
  <si>
    <t>LAMPARA ·BRUMA· 6L+LED</t>
  </si>
  <si>
    <t>Incluimos las 6 bombillas LED 7W. GRATIS.</t>
  </si>
  <si>
    <t>B015HAPKPM</t>
  </si>
  <si>
    <t>B01H0YT5OA</t>
  </si>
  <si>
    <t>B01MUCUFQG</t>
  </si>
  <si>
    <t>B06Y1VBK49</t>
  </si>
  <si>
    <t>B00XLPIPH6</t>
  </si>
  <si>
    <t>PLAFON ·BRUMA· 5L+LED</t>
  </si>
  <si>
    <t>Incluimos las 5 bombillas LED 7W. GRATIS.</t>
  </si>
  <si>
    <t>B015HAUH7S</t>
  </si>
  <si>
    <t>B01II17X9S</t>
  </si>
  <si>
    <t>B00XLPIMJC</t>
  </si>
  <si>
    <t>LAMPARA PEQ.·BRUMA 5L+LED</t>
  </si>
  <si>
    <t>APLIQUE ·BRUMA· 12WLED</t>
  </si>
  <si>
    <t>B00O3EPBY4</t>
  </si>
  <si>
    <t>B01H0YT91E</t>
  </si>
  <si>
    <t>B06Y1VDMPB</t>
  </si>
  <si>
    <t>B00RZ2TM28</t>
  </si>
  <si>
    <t>SILLA ·DUBLIN· BLANCO</t>
  </si>
  <si>
    <t>B075XMPD7N</t>
  </si>
  <si>
    <t>B076JHVSPY</t>
  </si>
  <si>
    <t>PLAFON LED ·SINTRA· 26W</t>
  </si>
  <si>
    <t>B075TYB6YP</t>
  </si>
  <si>
    <t>B076H5DVDJ</t>
  </si>
  <si>
    <t>APLIQUE LED·SINTRA·8,6W</t>
  </si>
  <si>
    <t>B076JD9XD1</t>
  </si>
  <si>
    <t>SOBREMESA LED·SINTRA·8,6W</t>
  </si>
  <si>
    <t>B075V27183</t>
  </si>
  <si>
    <t>B076M2TCWV</t>
  </si>
  <si>
    <t>LAMPARA LED·SINTRA·24W</t>
  </si>
  <si>
    <t>B00DG6AO56</t>
  </si>
  <si>
    <t>B00U1HULMY</t>
  </si>
  <si>
    <t>APLIQUE 2L. ·ELOISE·</t>
  </si>
  <si>
    <t>B00BL7R5HM</t>
  </si>
  <si>
    <t>B00U1HUN2W</t>
  </si>
  <si>
    <t>PLAFON ·ELOISE· 8L.</t>
  </si>
  <si>
    <t>B00U1HWOKG</t>
  </si>
  <si>
    <t>B00DG6AMZ8</t>
  </si>
  <si>
    <t>B00YES95Y6</t>
  </si>
  <si>
    <t>APLIQUE ·MANACOR· 2L.</t>
  </si>
  <si>
    <t>B01J23SBFQ</t>
  </si>
  <si>
    <t>B01KTZ18ZG</t>
  </si>
  <si>
    <t>B01H0YU45O</t>
  </si>
  <si>
    <t>SOBREMESA ·EDEN· ORO 1L</t>
  </si>
  <si>
    <t>B01KU10F12</t>
  </si>
  <si>
    <t>B01J0PK4EW</t>
  </si>
  <si>
    <t>APLIQUE ·EDEN· ORO 2L</t>
  </si>
  <si>
    <t>Incluimos las 3 bombilla LED 10W. GRATIS.</t>
  </si>
  <si>
    <t>B01J23SZZC</t>
  </si>
  <si>
    <t>B01KVWDP3A</t>
  </si>
  <si>
    <t>B01J0PK9CO</t>
  </si>
  <si>
    <t>PLAFON ·EDEN· ORO Ø55 4L</t>
  </si>
  <si>
    <t>Incluimos las 4 bombilla LED 10W. GRATIS.</t>
  </si>
  <si>
    <t>B01N55NT7W</t>
  </si>
  <si>
    <t>B01N1QXFTD</t>
  </si>
  <si>
    <t>PLAFON ·EDEN· ORO Ø40 3L</t>
  </si>
  <si>
    <t>B01J23T966</t>
  </si>
  <si>
    <t>B01L1UXG5I</t>
  </si>
  <si>
    <t>B01J0PKCMG</t>
  </si>
  <si>
    <t>LAMPARA ·EDEN· ORO 6L</t>
  </si>
  <si>
    <t>Incluimos las 6 bombilla LED 5,5W. GRATIS.</t>
  </si>
  <si>
    <t>B00OD2BG22</t>
  </si>
  <si>
    <t>ACRILICO ·PARTITURA· 120X120</t>
  </si>
  <si>
    <t>APLIQUE 1L ·ELLIOT· OPAL</t>
  </si>
  <si>
    <t>B07D84FXJN </t>
  </si>
  <si>
    <t>LAMPARA DE PIE 1L LED ·LUA·</t>
  </si>
  <si>
    <t>B00LJW32TE</t>
  </si>
  <si>
    <t>ACRILICO ·UMBRELLAS· 140X70</t>
  </si>
  <si>
    <t>B01J23S5OI</t>
  </si>
  <si>
    <t>B01KV6MD02</t>
  </si>
  <si>
    <t>B06Y15L516</t>
  </si>
  <si>
    <t>B01N9TYBL5</t>
  </si>
  <si>
    <t>LAMPARA DE PIE LED·LINUR·25,4W</t>
  </si>
  <si>
    <t>B01J23SNAY</t>
  </si>
  <si>
    <t>B01KTZ92MM</t>
  </si>
  <si>
    <t>B01N5RJH80</t>
  </si>
  <si>
    <t>SOBREMESA LED ·LINUR· 8,1W</t>
  </si>
  <si>
    <t>B01J23RQ84</t>
  </si>
  <si>
    <t>B01L1YMG32</t>
  </si>
  <si>
    <t>B06Y19ZVJV</t>
  </si>
  <si>
    <t>B01N24KYVC</t>
  </si>
  <si>
    <t>LAMPARA LED ·LINUR· 20W</t>
  </si>
  <si>
    <t>·ORBITA· LED LAMP, 4L., CHROME</t>
  </si>
  <si>
    <t>B00OD3AN0M</t>
  </si>
  <si>
    <t>B00LJW3190</t>
  </si>
  <si>
    <t>ACRILICO ·SUMMER· 140X70</t>
  </si>
  <si>
    <t>B07D9S562B </t>
  </si>
  <si>
    <t>MESA COMEDOR ·MORGAN· 220 GRIS</t>
  </si>
  <si>
    <t>·HEAT I· OUTDOOR HEATER 2100W BLACK</t>
  </si>
  <si>
    <t>BAJORRELIEVE 90 OLEAJE M/PLATA</t>
  </si>
  <si>
    <t>BAJORRELIEVE ·OLEAJE· RECTANGU</t>
  </si>
  <si>
    <t>B00OE0W5P0</t>
  </si>
  <si>
    <t>B00F4PDKSK</t>
  </si>
  <si>
    <t>B00VDWZP36</t>
  </si>
  <si>
    <t>BAJORRELIEVE ·CUBIC· RECTANGUL</t>
  </si>
  <si>
    <t>B00OE0XRZM</t>
  </si>
  <si>
    <t>B00DG6BDX8</t>
  </si>
  <si>
    <t>B00VDX0N1O</t>
  </si>
  <si>
    <t>BAJORRELIEVE ·LAZOS· RECTANGUL</t>
  </si>
  <si>
    <t>B00VDX1B2Y</t>
  </si>
  <si>
    <t>CONSOLA ·ARTES· 110</t>
  </si>
  <si>
    <t>B075V385VQ</t>
  </si>
  <si>
    <t>B076M1XKW3</t>
  </si>
  <si>
    <t>LAMPARA ·KATIA· 10L ACERO 90</t>
  </si>
  <si>
    <t>B075V16SDY</t>
  </si>
  <si>
    <t>B076MJB1PJ</t>
  </si>
  <si>
    <t>LAMPARA ·KATIA· 14L ACERO Ø80</t>
  </si>
  <si>
    <t>B014YEM794</t>
  </si>
  <si>
    <t>B01II14VY8</t>
  </si>
  <si>
    <t>B00XLPJSEA</t>
  </si>
  <si>
    <t>ACRILICO ·GALA· 90X120</t>
  </si>
  <si>
    <t>B01KM22W1K</t>
  </si>
  <si>
    <t>B01J23TJ7K</t>
  </si>
  <si>
    <t>B01J0NKV7O</t>
  </si>
  <si>
    <t>RELOJ D.SOBREMESA ·ABRIL·26X26</t>
  </si>
  <si>
    <t>·KORA· TABLE CLOCK, 26x26</t>
  </si>
  <si>
    <t>B014YFACTU</t>
  </si>
  <si>
    <t>B01H0YUVVG</t>
  </si>
  <si>
    <t>B0183SH6ZC</t>
  </si>
  <si>
    <t>ACRILICO ·TROPIC· 60X180</t>
  </si>
  <si>
    <t>SILLA ·BREMEN· BEIS Y BLANCA</t>
  </si>
  <si>
    <t>B014YFH72A</t>
  </si>
  <si>
    <t>ACRILICO ·OTTO· 90X90</t>
  </si>
  <si>
    <t>B01H0YRMRM</t>
  </si>
  <si>
    <t>B00PQXTT9Y</t>
  </si>
  <si>
    <t>B01NBWIOPR</t>
  </si>
  <si>
    <t>LAMPARA Ø30 ·ROCIO·5 LED CROMO</t>
  </si>
  <si>
    <t>B01H0YROM0</t>
  </si>
  <si>
    <t>B01NBWL9O3</t>
  </si>
  <si>
    <t>B01J23S1SS</t>
  </si>
  <si>
    <t>LAMPARA Ø30 ·ROCIO· 5 LED ORO</t>
  </si>
  <si>
    <t>LED INCLUIDO</t>
  </si>
  <si>
    <t>B07G9CHP3N</t>
  </si>
  <si>
    <t>LAMPARA 3 COLGANTES ROCIO ORO</t>
  </si>
  <si>
    <t>B01MSPF3V1</t>
  </si>
  <si>
    <t>B01N0PFPE2</t>
  </si>
  <si>
    <t>B01N1UQ5GQ</t>
  </si>
  <si>
    <t xml:space="preserve"> LAMPARA Ø25 ·ROCIO·3LED CROMO</t>
  </si>
  <si>
    <t>B01H0YRUY2</t>
  </si>
  <si>
    <t>B01N5RJM9Z</t>
  </si>
  <si>
    <t>B01N36G5AW</t>
  </si>
  <si>
    <t>LAMPARA ·ROCIO· 1 LED CROMO</t>
  </si>
  <si>
    <t>LED INCLUIDO.</t>
  </si>
  <si>
    <t>B00PQXSQS4</t>
  </si>
  <si>
    <t>B01H0YRX8K</t>
  </si>
  <si>
    <t>B01N4Q9MCT</t>
  </si>
  <si>
    <t>LAMPARA ·ROCIO· 1 LED ORO</t>
  </si>
  <si>
    <t>B01H0YRZ7Y</t>
  </si>
  <si>
    <t>B00PQXSQ84</t>
  </si>
  <si>
    <t>B01II1AFFM</t>
  </si>
  <si>
    <t>LAMPARA Ø50·ROCIO·14 LED CROMO</t>
  </si>
  <si>
    <t>B01J23S2JQ</t>
  </si>
  <si>
    <t>B01L1Z6H22</t>
  </si>
  <si>
    <t>LAMPARA Ø50·ROCIO·14 LED ORO</t>
  </si>
  <si>
    <t>B00YCH3AFE</t>
  </si>
  <si>
    <t>B01II1NRAM</t>
  </si>
  <si>
    <t>B00PQXSLWK</t>
  </si>
  <si>
    <t>CUADRO ESPEJO ·FOSIL· 60X60</t>
  </si>
  <si>
    <t>B00YCH9Y68</t>
  </si>
  <si>
    <t>B00PQXSMY2</t>
  </si>
  <si>
    <t>B00NEHZUC4</t>
  </si>
  <si>
    <t>CUADRO ESPEJO ·SKULL· 60X60</t>
  </si>
  <si>
    <t>B01H0YSDN4</t>
  </si>
  <si>
    <t>B00PQXTSOK</t>
  </si>
  <si>
    <t>SILLA ·BARROQUE· ACERO BLANCA</t>
  </si>
  <si>
    <t>B00RZ2TO30</t>
  </si>
  <si>
    <t>B00PQXTU8E</t>
  </si>
  <si>
    <t>SILLA ·BARROQUE· ACERO BEIGE</t>
  </si>
  <si>
    <t>B01H0YSHTY</t>
  </si>
  <si>
    <t>B00XLPIBIO</t>
  </si>
  <si>
    <t>B01II1PVOM</t>
  </si>
  <si>
    <t>SILLA ·BARROQUE· ACERO NEGRA</t>
  </si>
  <si>
    <t>B07HZ63BQB</t>
  </si>
  <si>
    <t>COLGANTE SPHERE 9 LUCES MULTICOLOR</t>
  </si>
  <si>
    <t>B07HZ4K6TY</t>
  </si>
  <si>
    <t>B075TZFN4L</t>
  </si>
  <si>
    <t>COLGANTE SPHERE 15 LUCES MULTICOLOR</t>
  </si>
  <si>
    <t>B075V1TVJX</t>
  </si>
  <si>
    <t>B076HMC5P4</t>
  </si>
  <si>
    <t>LAMPARA 1L LED ·SPHERE· Ø12</t>
  </si>
  <si>
    <t>B07G9CCLZK</t>
  </si>
  <si>
    <t xml:space="preserve">APLIQUE SPHERE CROMO </t>
  </si>
  <si>
    <t>B075V1JCP3</t>
  </si>
  <si>
    <t>B076HQ76MB</t>
  </si>
  <si>
    <t>LAMPARA 1L LED·SPHERE·Ø20</t>
  </si>
  <si>
    <t>B075TZPRGJ</t>
  </si>
  <si>
    <t>B076M31C77</t>
  </si>
  <si>
    <t>LAMPARA 5L LED·SPHERE·Ø33</t>
  </si>
  <si>
    <t>B075V12BZJ</t>
  </si>
  <si>
    <t>B076MPTCLD</t>
  </si>
  <si>
    <t>LAMPARA 4L LED ·SPHERE·</t>
  </si>
  <si>
    <t>B075V134CX</t>
  </si>
  <si>
    <t>B076M8D26N</t>
  </si>
  <si>
    <t>LAMPARA 14L LED ·SPHERE· Ø51</t>
  </si>
  <si>
    <t>B076M2BS8W</t>
  </si>
  <si>
    <t>LAMPARA ·SPHERE· Ø80 27L</t>
  </si>
  <si>
    <t>B075V3S6YX</t>
  </si>
  <si>
    <t>ESPEJO·SPHERE· 80X120</t>
  </si>
  <si>
    <t>B07J19MHBX</t>
  </si>
  <si>
    <t>SOBREMESA SPHERE PEQUEÑO 120CM</t>
  </si>
  <si>
    <t>B07J1GY95T</t>
  </si>
  <si>
    <t>SOBREMESA SPHERE GRANDE 20CM</t>
  </si>
  <si>
    <t>B01H0YT1P8</t>
  </si>
  <si>
    <t>B00VCVSTJA</t>
  </si>
  <si>
    <t>B00IGCMPMU</t>
  </si>
  <si>
    <t>LAMPARA 22L·PALACE· MET/CRIST.</t>
  </si>
  <si>
    <t>B00U1IJM00</t>
  </si>
  <si>
    <t>B01H0YT3P6</t>
  </si>
  <si>
    <t>B01N7UFI1S</t>
  </si>
  <si>
    <t>B00LJW1QAQ</t>
  </si>
  <si>
    <t xml:space="preserve"> APLIQUE LED ·MURIEL· BLANCO</t>
  </si>
  <si>
    <t>B014JQ5M2Q</t>
  </si>
  <si>
    <t>B00LJW2FJM</t>
  </si>
  <si>
    <t>B00RZ2VPB4</t>
  </si>
  <si>
    <t>MESA CENTRO RECT·CALIMA· ACERO</t>
  </si>
  <si>
    <t>B01N13HDCD</t>
  </si>
  <si>
    <t>B00CLLX8AK</t>
  </si>
  <si>
    <t>B01H0YTU7M</t>
  </si>
  <si>
    <t>B01D0PHAMW</t>
  </si>
  <si>
    <t>B00S0SV4SG</t>
  </si>
  <si>
    <t>CONSOLA ·CALIMA· INOX</t>
  </si>
  <si>
    <t>B014JQLPTU</t>
  </si>
  <si>
    <t>B01H0YTVJE</t>
  </si>
  <si>
    <t>B00IGCOJF6</t>
  </si>
  <si>
    <t>B01D0PHBAI</t>
  </si>
  <si>
    <t>B01MYART4P</t>
  </si>
  <si>
    <t>MESA RINCONERA ·CALIMA·</t>
  </si>
  <si>
    <t>B01J23SA34</t>
  </si>
  <si>
    <t>B01KV6UZX4</t>
  </si>
  <si>
    <t>B01KTZOP74</t>
  </si>
  <si>
    <t>LAMPARA DE PIE LED ·TRAZO· 20W</t>
  </si>
  <si>
    <t>B01J23SUJ8</t>
  </si>
  <si>
    <t>B01H0YTZ9A</t>
  </si>
  <si>
    <t>B01EQL2Q0A</t>
  </si>
  <si>
    <t>SOBREMESA LED ·TRAZO· 11,4W</t>
  </si>
  <si>
    <t>LAMPARA LED ·EIRE· 15W</t>
  </si>
  <si>
    <t>B015HL8I3M</t>
  </si>
  <si>
    <t>B01N5RJFO6</t>
  </si>
  <si>
    <t>B01II1AMZK</t>
  </si>
  <si>
    <t>B00ZU48FEY</t>
  </si>
  <si>
    <t>SOBREMESA ·COSMO· 2L</t>
  </si>
  <si>
    <t>B015HLJWOG</t>
  </si>
  <si>
    <t>B01II1AP84</t>
  </si>
  <si>
    <t>B00ZU47GJ4</t>
  </si>
  <si>
    <t>LAMPARA DE PIE ·COSMO· 2L</t>
  </si>
  <si>
    <t>B015HLPIDA</t>
  </si>
  <si>
    <t>B01II1AU0M</t>
  </si>
  <si>
    <t>B00ZU48KSA</t>
  </si>
  <si>
    <t>B01MS9NP3M</t>
  </si>
  <si>
    <t>COLGANTE ·COSMO· 1L</t>
  </si>
  <si>
    <t>B00VDWZOZK</t>
  </si>
  <si>
    <t>B00WN80TIK</t>
  </si>
  <si>
    <t>MASCARA ·FAZ· CRISTAL NEGRO</t>
  </si>
  <si>
    <t>B00WN87NRA</t>
  </si>
  <si>
    <t>B00RZ2TZQQ</t>
  </si>
  <si>
    <t>B00PQXTFE8</t>
  </si>
  <si>
    <t>MASCARA ·FAZ· ESPEJO PLATA</t>
  </si>
  <si>
    <t>CONSOLA ·GLASS II· PATA HAYA</t>
  </si>
  <si>
    <t>ESPEJO · ELISA II· 60X90</t>
  </si>
  <si>
    <t>LAMPARA LED ·DIVA· CUADRADA 28</t>
  </si>
  <si>
    <t>B01J23T7KY</t>
  </si>
  <si>
    <t>B01L2MA1GM</t>
  </si>
  <si>
    <t>B01J0PKSZ2</t>
  </si>
  <si>
    <t>B01N13684X</t>
  </si>
  <si>
    <t>LAMPARA LED ·DIVA· Ø34</t>
  </si>
  <si>
    <t>B01J23T8F8</t>
  </si>
  <si>
    <t>B01LLGJG0Q</t>
  </si>
  <si>
    <t>LAMPARA LED ·DIVA· OVAL60</t>
  </si>
  <si>
    <t>LAMPARA LED ·DIVA· 4 CUADRADOS</t>
  </si>
  <si>
    <t>B01KU1BJMG</t>
  </si>
  <si>
    <t>B01J0PL3UG</t>
  </si>
  <si>
    <t>B01NAV5070</t>
  </si>
  <si>
    <t>APLIQUE LED ·DIVA· 12W</t>
  </si>
  <si>
    <t>B00XLPIVSY</t>
  </si>
  <si>
    <t>B00U1HYXPK</t>
  </si>
  <si>
    <t>B00X3R9FB2</t>
  </si>
  <si>
    <t>B00IGCNQEG</t>
  </si>
  <si>
    <t>COLGANTE ·BUBBLE· 1 LUZ</t>
  </si>
  <si>
    <t>Incluimos 1 bombilla LED 5W. GRATIS.</t>
  </si>
  <si>
    <t>B075TZP73V</t>
  </si>
  <si>
    <t>B076HQ64RL</t>
  </si>
  <si>
    <t>LAMPARA 1L LED ·ZILA· Ø10</t>
  </si>
  <si>
    <t>B01H0YUOIG</t>
  </si>
  <si>
    <t>B00U1IJN4K</t>
  </si>
  <si>
    <t>B00LJW1RI2</t>
  </si>
  <si>
    <t xml:space="preserve"> APLIQUE LED ·MEGAN· BLANCO</t>
  </si>
  <si>
    <t>B076JFT8VL</t>
  </si>
  <si>
    <t>SOBREMESA LED·ENIA·CROMO</t>
  </si>
  <si>
    <t>B075V1GFCC</t>
  </si>
  <si>
    <t>B076M6TH1Q</t>
  </si>
  <si>
    <t>LAMPARA ·LIOS· 4L</t>
  </si>
  <si>
    <t>B075V41DVK</t>
  </si>
  <si>
    <t>B076H2W8YK</t>
  </si>
  <si>
    <t>APLIQUE ·LIOS· 1L</t>
  </si>
  <si>
    <t>B075XKJV4G</t>
  </si>
  <si>
    <t>B076JH3JKG</t>
  </si>
  <si>
    <t>PLAFON ·LIOS· 4L</t>
  </si>
  <si>
    <t>SOBREMESA · LIOS · 1L</t>
  </si>
  <si>
    <t>B075V21NJG</t>
  </si>
  <si>
    <t>APLIQUE LED ·OMAR· 10W</t>
  </si>
  <si>
    <t>B01J23TDOO</t>
  </si>
  <si>
    <t>B01KOYI4ZY</t>
  </si>
  <si>
    <t>B01J0NKXFE</t>
  </si>
  <si>
    <t>RELOJ DE PARED ·LUCY· 60X60</t>
  </si>
  <si>
    <t>B00VCVSLQQ</t>
  </si>
  <si>
    <t>B01DAQZH8U</t>
  </si>
  <si>
    <t>B01H0YUT3G</t>
  </si>
  <si>
    <t>B01N36652C</t>
  </si>
  <si>
    <t>B00O3EP7Q6</t>
  </si>
  <si>
    <t>PLAFON ·MINERVA· 10 L</t>
  </si>
  <si>
    <t>Incluimos las 10 bombillas LED 6W. GRATIS.</t>
  </si>
  <si>
    <t>B00U1HXJYQ</t>
  </si>
  <si>
    <t>B01H0YUTO0</t>
  </si>
  <si>
    <t>B01D0PG7DK</t>
  </si>
  <si>
    <t>B00LJW2WF4</t>
  </si>
  <si>
    <t>PLAFON ·MINERVA· 6L</t>
  </si>
  <si>
    <t>B00U1HXM3Y</t>
  </si>
  <si>
    <t>B01N5RJ27S</t>
  </si>
  <si>
    <t>LAMPARA ·MINERVA· 6L</t>
  </si>
  <si>
    <t>B00U1HXNZG</t>
  </si>
  <si>
    <t>B01H0YUUX0</t>
  </si>
  <si>
    <t>B01D0PG8PC</t>
  </si>
  <si>
    <t>B01N7UFI1O</t>
  </si>
  <si>
    <t>APLIQUE ·MINERVA· 2L.</t>
  </si>
  <si>
    <t>B00U1HXPJ0</t>
  </si>
  <si>
    <t>B01H0YUWCO</t>
  </si>
  <si>
    <t>B01N135VAN</t>
  </si>
  <si>
    <t>B00LJW3SS4</t>
  </si>
  <si>
    <t>LAMPARA ·MINERVA· 10L.</t>
  </si>
  <si>
    <t>B00U1HXR2K</t>
  </si>
  <si>
    <t>B01H0YUWU6</t>
  </si>
  <si>
    <t>B01DAQZJWY</t>
  </si>
  <si>
    <t>B00LJW3TLA</t>
  </si>
  <si>
    <t>LAMPARA ·MINERVA· 12L.</t>
  </si>
  <si>
    <t>Incluimos las 12 bombillas  LED 6W. GRATIS.</t>
  </si>
  <si>
    <t>·MINERVA· LAMP GOLD FINISH,12L</t>
  </si>
  <si>
    <t>B00U1HXSNS</t>
  </si>
  <si>
    <t>B01H0YUXGY</t>
  </si>
  <si>
    <t>B01DAQZLS6</t>
  </si>
  <si>
    <t>B00LJW3UK0</t>
  </si>
  <si>
    <t>LAMPARA ·MINERVA· 15 L</t>
  </si>
  <si>
    <t>Incluimos las 15 bombillas LED 4W. GRATIS.</t>
  </si>
  <si>
    <t>B07HRX9TYC</t>
  </si>
  <si>
    <t>CUADRO MARATHON</t>
  </si>
  <si>
    <t>LAMPARA ·ARIADNA· 12L</t>
  </si>
  <si>
    <t>B01N5RJJFX</t>
  </si>
  <si>
    <t>LAMPARA ·ARIADNA·CHAMPAGNE 12L</t>
  </si>
  <si>
    <t>Incluimos las 12 bombillas LED 6W. GRATIS.</t>
  </si>
  <si>
    <t>LAMPARA ·ARIADNA· 9L</t>
  </si>
  <si>
    <t>Incluimos las 9 bombillas LED 6W. GRATIS.</t>
  </si>
  <si>
    <t>B00PQXTLDI</t>
  </si>
  <si>
    <t>B01D0PGDP2</t>
  </si>
  <si>
    <t>B01H0YRD08</t>
  </si>
  <si>
    <t>B01N4Q86RK</t>
  </si>
  <si>
    <t>PLAFON ·ARIADNA· 9L</t>
  </si>
  <si>
    <t>B01H0YRFT2</t>
  </si>
  <si>
    <t>B00PQXTMMI</t>
  </si>
  <si>
    <t>B01D0PGE88</t>
  </si>
  <si>
    <t>B01MR88967</t>
  </si>
  <si>
    <t>PLAFON ·ARIADNA· CHAMPAGNE 9L</t>
  </si>
  <si>
    <t>B07D9LCGQW </t>
  </si>
  <si>
    <t>MESA COMEDOR ·OXLEY· 180 GRIS</t>
  </si>
  <si>
    <t>ESTANTERIA ·BONN· 2C 100 GRIS</t>
  </si>
  <si>
    <t>B07DDFHS6M </t>
  </si>
  <si>
    <t>APARADOR ·LECCO· 4C 160 GRIS</t>
  </si>
  <si>
    <t>B07DCDZ9NH </t>
  </si>
  <si>
    <t>MESA DE CENTRO ·LECCO·130 GRIS</t>
  </si>
  <si>
    <t>B07DCFB4R2 </t>
  </si>
  <si>
    <t>MESA DE CENTRO ·TRENTO·6C GRIS</t>
  </si>
  <si>
    <t>B075V174Z4</t>
  </si>
  <si>
    <t>LAMPARA ·BETH· 3L AMBAR Ø45</t>
  </si>
  <si>
    <t>B017NVOTPU</t>
  </si>
  <si>
    <t>B01H0YS690</t>
  </si>
  <si>
    <t>B0183SHE7M</t>
  </si>
  <si>
    <t>B01II2SR7Y</t>
  </si>
  <si>
    <t>CUADRO ·LECTURA· 90</t>
  </si>
  <si>
    <t>B01KLS6UP4</t>
  </si>
  <si>
    <t>B01J23S2K0</t>
  </si>
  <si>
    <t>B01J0MWLDW</t>
  </si>
  <si>
    <t>ESPEJO ·AVENUE· 80X120</t>
  </si>
  <si>
    <t>BUCARO ·SHANA· ORO/NEGRO</t>
  </si>
  <si>
    <t>B075TZBF2Q</t>
  </si>
  <si>
    <t>LAMPARA ·CHANTAL· 4L CROMO Ø45</t>
  </si>
  <si>
    <t>B01J23RW0Q</t>
  </si>
  <si>
    <t>B01KM0H082</t>
  </si>
  <si>
    <t>FOTOGRAFÍA ·DESIREE· 80X120</t>
  </si>
  <si>
    <t>B075V1JJD9</t>
  </si>
  <si>
    <t>B076HSDLLK</t>
  </si>
  <si>
    <t>LAMPARA · HESTIA II · 1L</t>
  </si>
  <si>
    <t>LAMPARA · HESTIA · 1L</t>
  </si>
  <si>
    <t>B075V2N72X</t>
  </si>
  <si>
    <t>B076H2XH5Y</t>
  </si>
  <si>
    <t>APLIQUE · HESTIA · 1L</t>
  </si>
  <si>
    <t>B075V268K9</t>
  </si>
  <si>
    <t>B076H4P2RM</t>
  </si>
  <si>
    <t>APLIQUE · HESTIA II · 1L</t>
  </si>
  <si>
    <t>B075TYWL2P</t>
  </si>
  <si>
    <t>B076M9G9G4</t>
  </si>
  <si>
    <t>LAMPARA · HESTIA II · 4L</t>
  </si>
  <si>
    <t>B075XLMR8Y</t>
  </si>
  <si>
    <t>B076JH3HMN</t>
  </si>
  <si>
    <t>PLAFON · HESTIA II · 4L</t>
  </si>
  <si>
    <t>B073ZL6LSB</t>
  </si>
  <si>
    <t>·HESTIA· LAMP, 5L.</t>
  </si>
  <si>
    <t>B075TZWV2W</t>
  </si>
  <si>
    <t>B076M36J73</t>
  </si>
  <si>
    <t>LAMPARA · HESTIA II · 5L</t>
  </si>
  <si>
    <t>B01J0MXGQS</t>
  </si>
  <si>
    <t>B01KM0UZXO</t>
  </si>
  <si>
    <t>FOTOGRAFÍA ·ORONEGRO· 80X120</t>
  </si>
  <si>
    <t>BOMB.G9 42W TRANS.ALTA EFICI.</t>
  </si>
  <si>
    <t>174112D</t>
  </si>
  <si>
    <t>LAMPARA ·ANDROMEDA·8L DIMABLE</t>
  </si>
  <si>
    <t>193364D</t>
  </si>
  <si>
    <t>LAMPARA ·ARIAN· 5L DIMABLE</t>
  </si>
  <si>
    <t>193453D</t>
  </si>
  <si>
    <t>LAMPARA ·ARIAN· 7L DIMABLE</t>
  </si>
  <si>
    <t>193539D</t>
  </si>
  <si>
    <t>2059P</t>
  </si>
  <si>
    <t>CRISTAL 160X90 MESA COM·CALIMA</t>
  </si>
  <si>
    <t>250516N</t>
  </si>
  <si>
    <t>B00XLPHCHK</t>
  </si>
  <si>
    <t>B01LY3RFOF</t>
  </si>
  <si>
    <t>MESA ALBA EXTEN.CR. BLANCO</t>
  </si>
  <si>
    <t>266035N</t>
  </si>
  <si>
    <t>B075TYZ9WS</t>
  </si>
  <si>
    <t>B07D7W249Z</t>
  </si>
  <si>
    <t>LAMPARA 1L ·NARISA· Ø18 ORO</t>
  </si>
  <si>
    <t>266251N</t>
  </si>
  <si>
    <t>B07D7W3W6S</t>
  </si>
  <si>
    <t>LAMPARA 5L·NARISA·Ø47 ORO</t>
  </si>
  <si>
    <t>266544N</t>
  </si>
  <si>
    <t>B07D7VYVPS</t>
  </si>
  <si>
    <t>SOBREMESA 3L ·NARISA· ORO</t>
  </si>
  <si>
    <t>266616N</t>
  </si>
  <si>
    <t>B075Z4Y5V4</t>
  </si>
  <si>
    <t>B076J9R8D6</t>
  </si>
  <si>
    <t>B07D7WN8DZ</t>
  </si>
  <si>
    <t>PIE SALON 5L ·NARISA· ORO</t>
  </si>
  <si>
    <t>266782N</t>
  </si>
  <si>
    <t>B075V2PWJ6</t>
  </si>
  <si>
    <t>B07D7XMLM6</t>
  </si>
  <si>
    <t>APLIQUE 2L ·NARISA· ORO</t>
  </si>
  <si>
    <t>266822N</t>
  </si>
  <si>
    <t>B075XLSWGN</t>
  </si>
  <si>
    <t>B07D7XKLC3</t>
  </si>
  <si>
    <t>PLAFON 5L ·NARISA· Ø47 ORO</t>
  </si>
  <si>
    <t>266973N</t>
  </si>
  <si>
    <t>B075XKP3ZS</t>
  </si>
  <si>
    <t>B07D7XC88F</t>
  </si>
  <si>
    <t>PLAFON 3L ·NARISA· Ø32 ORO</t>
  </si>
  <si>
    <t>29431584-7441</t>
  </si>
  <si>
    <t>SOBREMESA DOMO 3L.CROMO</t>
  </si>
  <si>
    <t>29-E07/150</t>
  </si>
  <si>
    <t>B00DG6CPUS</t>
  </si>
  <si>
    <t>B00RZ314IC</t>
  </si>
  <si>
    <t>ESPEJO ·ROMA· 150X50</t>
  </si>
  <si>
    <t>29-E07/178</t>
  </si>
  <si>
    <t>B00DG6CQS4</t>
  </si>
  <si>
    <t>B00O8V7KN2</t>
  </si>
  <si>
    <t>ESPEJO ·ROMA· 178X80</t>
  </si>
  <si>
    <t>29-E07/90</t>
  </si>
  <si>
    <t>B00O8V3M66</t>
  </si>
  <si>
    <t>B00DG6CRIS</t>
  </si>
  <si>
    <t>B00LJW34J2</t>
  </si>
  <si>
    <t>ESPEJO ·ROMA· 95X75</t>
  </si>
  <si>
    <t>29-E13</t>
  </si>
  <si>
    <t>B00O8UDT9M</t>
  </si>
  <si>
    <t>B00DG6CU8A</t>
  </si>
  <si>
    <t>ESPEJO ·ZEUS· G 100</t>
  </si>
  <si>
    <t>29-E16</t>
  </si>
  <si>
    <t>B00OBT02XG</t>
  </si>
  <si>
    <t>B00DG6CEJU</t>
  </si>
  <si>
    <t>ESPEJO ·CLEOPATRA· 120X78</t>
  </si>
  <si>
    <t>29-E23</t>
  </si>
  <si>
    <t>B00DG6CNXC</t>
  </si>
  <si>
    <t>B00OBT1G3Q</t>
  </si>
  <si>
    <t>ESPEJO ·MIDAS· 40X70</t>
  </si>
  <si>
    <t>29-E35</t>
  </si>
  <si>
    <t>B00O8UK210</t>
  </si>
  <si>
    <t>B00DG6C8LY</t>
  </si>
  <si>
    <t>ESPEJO ·ALBERTA· Ø80</t>
  </si>
  <si>
    <t>29-E45</t>
  </si>
  <si>
    <t>ESPEJO ·DREAMS·</t>
  </si>
  <si>
    <t>29-E47</t>
  </si>
  <si>
    <t>B010E3KM32</t>
  </si>
  <si>
    <t>B00DG6CSSM</t>
  </si>
  <si>
    <t>ESPEJO  ·SORRENTO· 210X97</t>
  </si>
  <si>
    <t>B01D0PH92I</t>
  </si>
  <si>
    <t>SOBREMESA 1L. ·OVALOS· NIQUEL</t>
  </si>
  <si>
    <t>456120D</t>
  </si>
  <si>
    <t>PLAFON LED ·DANA· Ø49 DIMABLE</t>
  </si>
  <si>
    <t>456231D</t>
  </si>
  <si>
    <t>PLAFON LED ·DANA· Ø39 DIMABLE</t>
  </si>
  <si>
    <t>456342D</t>
  </si>
  <si>
    <t>PLAFON LED ·DANA· Ø23 DIMABLE</t>
  </si>
  <si>
    <t>456453D</t>
  </si>
  <si>
    <t>LAMPARA LED ·DANA· Ø49 DIMABLE</t>
  </si>
  <si>
    <t>480531-4834</t>
  </si>
  <si>
    <t>B00DQR5J78</t>
  </si>
  <si>
    <t>APLIQUE VERDI 2L.MARFIL /ORO</t>
  </si>
  <si>
    <t>480531-S/A</t>
  </si>
  <si>
    <t>481541D</t>
  </si>
  <si>
    <t>SOBREMESA·DOMINE·CROMO CRISTAL</t>
  </si>
  <si>
    <t>LAMPARA ·DOMO· 4L CROMO BRILLO</t>
  </si>
  <si>
    <t>49441583-7611</t>
  </si>
  <si>
    <t>507939D</t>
  </si>
  <si>
    <t>PLAFON ·ARGOS· Ø40 DIMABLE</t>
  </si>
  <si>
    <t>508030D</t>
  </si>
  <si>
    <t>PLAFON ·ARGOS· Ø50 DIMABLE</t>
  </si>
  <si>
    <t>520783D</t>
  </si>
  <si>
    <t>527021B2/2</t>
  </si>
  <si>
    <t>PANTALLA TEXTIL Ø19X27</t>
  </si>
  <si>
    <t>541450D</t>
  </si>
  <si>
    <t>542013D</t>
  </si>
  <si>
    <t>571034G9</t>
  </si>
  <si>
    <t>APLIQUE ·CUBICG9· 2 LUCES G9</t>
  </si>
  <si>
    <t>579814G9</t>
  </si>
  <si>
    <t>B00U1HUU5W</t>
  </si>
  <si>
    <t>COLGANTE ·ESPIRAL· 1 BOLA G9</t>
  </si>
  <si>
    <t>579930G9</t>
  </si>
  <si>
    <t>B00U1HUX18</t>
  </si>
  <si>
    <t>COLGANTE ·ESPIRAL· 3 BOLAS G9</t>
  </si>
  <si>
    <t>653422D</t>
  </si>
  <si>
    <t>PIE DECO PLATA/NEGRO C/PANT</t>
  </si>
  <si>
    <t>B00DQR266K</t>
  </si>
  <si>
    <t>B00U1IAIBW</t>
  </si>
  <si>
    <t>SOBREMESAPEQ. DECO PLATA/NEGRO</t>
  </si>
  <si>
    <t>B00U1HY3H8</t>
  </si>
  <si>
    <t>SOBREMESA CORINTO II C/PANT</t>
  </si>
  <si>
    <t>B00U1IAP4M</t>
  </si>
  <si>
    <t>B00DG6IBCO</t>
  </si>
  <si>
    <t>PIE SALÓN DECO ORO 1L.</t>
  </si>
  <si>
    <t>B00DG6JSNU</t>
  </si>
  <si>
    <t>SOBREMESA DECO ORO PEQ. 1L.</t>
  </si>
  <si>
    <t>679526D</t>
  </si>
  <si>
    <t>LAMP.LED ·CALA· 5PZAS.DIMABLE</t>
  </si>
  <si>
    <t>69441581-7608</t>
  </si>
  <si>
    <t>B00DG6K92O</t>
  </si>
  <si>
    <t>PLAFON 4L. DOMO CROMO</t>
  </si>
  <si>
    <t>716478D</t>
  </si>
  <si>
    <t>783517D</t>
  </si>
  <si>
    <t>B01NA9GPF4</t>
  </si>
  <si>
    <t>B01N9G4EA5</t>
  </si>
  <si>
    <t>B01MYAGQZ9</t>
  </si>
  <si>
    <t>LAMP.Ø30·ROCIO·5LED CR.DIMABLE</t>
  </si>
  <si>
    <t>B07G98LVNW</t>
  </si>
  <si>
    <t>783529D</t>
  </si>
  <si>
    <t>B07G9BKKKH</t>
  </si>
  <si>
    <t xml:space="preserve">LAMPARA 5 LUCES ROCIO ORO DIMABLE </t>
  </si>
  <si>
    <t>785635D</t>
  </si>
  <si>
    <t>B07G9DYP27</t>
  </si>
  <si>
    <t>LAMPARA ROCIO CROMO 15 LUCES DIMABLE</t>
  </si>
  <si>
    <t>785648D</t>
  </si>
  <si>
    <t>LAMPARA ROCIO ORO 15 LUCES DIMABLE</t>
  </si>
  <si>
    <t>792107-20691</t>
  </si>
  <si>
    <t>B01H0YS50U</t>
  </si>
  <si>
    <t>B00PQXT5KC</t>
  </si>
  <si>
    <t>MESA COMEDOR ·BARROQUE· 200CM</t>
  </si>
  <si>
    <t>792219-20701</t>
  </si>
  <si>
    <t>B01H0YS6X6</t>
  </si>
  <si>
    <t>B00PQXT6O2</t>
  </si>
  <si>
    <t>MESA COMEDOR ·BARROQUE· 160CM</t>
  </si>
  <si>
    <t>792386-20721</t>
  </si>
  <si>
    <t>B01H0YS8UW</t>
  </si>
  <si>
    <t>B00PQXSUG2</t>
  </si>
  <si>
    <t>CONSOLA ·BARROQUE· 120CM.</t>
  </si>
  <si>
    <t>792425-2073</t>
  </si>
  <si>
    <t>B00RZ2YGTC</t>
  </si>
  <si>
    <t>B01H0YSAZU</t>
  </si>
  <si>
    <t>B00PQXT1VK</t>
  </si>
  <si>
    <t>MESA CENTRO ·BARROQUE· AC/CR</t>
  </si>
  <si>
    <t>820426-2059</t>
  </si>
  <si>
    <t>B00RZ2UNAS</t>
  </si>
  <si>
    <t>B014JQ5WSA</t>
  </si>
  <si>
    <t>MESA COMEDOR ·CALIMA· ACERO</t>
  </si>
  <si>
    <t>820426-2059P</t>
  </si>
  <si>
    <t>820426-2060</t>
  </si>
  <si>
    <t>820613-2112</t>
  </si>
  <si>
    <t>MESA ·ISABELLA· COM ACERO/CR</t>
  </si>
  <si>
    <t>820613-2113</t>
  </si>
  <si>
    <t>840842-2061</t>
  </si>
  <si>
    <t>B01H0YUAUI</t>
  </si>
  <si>
    <t>MESA DE CENTRO ·TIME·</t>
  </si>
  <si>
    <t>854196D</t>
  </si>
  <si>
    <t>LAMP.LED ·DIVA· 28x28 DIMABLE</t>
  </si>
  <si>
    <t>854275D</t>
  </si>
  <si>
    <t>LAMPARA LED ·DIVA· Ø34 DIMABLE</t>
  </si>
  <si>
    <t>854321D</t>
  </si>
  <si>
    <t>LAMPARA LED·DIVA· OVAL DIMABLE</t>
  </si>
  <si>
    <t>854416D</t>
  </si>
  <si>
    <t>LAMP.LED ·DIVA· 3CUAD. DIMABLE</t>
  </si>
  <si>
    <t>854537D</t>
  </si>
  <si>
    <t>LAMP.LED ·DIVA· 4 CUAD.DIMABLE</t>
  </si>
  <si>
    <t>860752-2083</t>
  </si>
  <si>
    <t>B00LJW2J34</t>
  </si>
  <si>
    <t>B01D0PG4DS</t>
  </si>
  <si>
    <t>B01H0YUNPA</t>
  </si>
  <si>
    <t>MESA DE CENTRO ·DENVER·</t>
  </si>
  <si>
    <t>872941D</t>
  </si>
  <si>
    <t>LÁMPARA ·MINERVA· 12L DIMABLE</t>
  </si>
  <si>
    <t>873079D</t>
  </si>
  <si>
    <t>876113D</t>
  </si>
  <si>
    <t>876124D</t>
  </si>
  <si>
    <t>876873-2071</t>
  </si>
  <si>
    <t>B00PQXT836</t>
  </si>
  <si>
    <t>MESA COMEDOR ·MALIBU· ACERO</t>
  </si>
  <si>
    <t>876873-2082</t>
  </si>
  <si>
    <t>876873-2084</t>
  </si>
  <si>
    <t>B00YFIEGOY</t>
  </si>
  <si>
    <t>89431589-7443</t>
  </si>
  <si>
    <t>B00VCVOVQ0</t>
  </si>
  <si>
    <t>B00LJW1KF2</t>
  </si>
  <si>
    <t>APLIQUE 2L. DOMO CROMO</t>
  </si>
  <si>
    <t>ARGOS</t>
  </si>
  <si>
    <t>B07947872Q</t>
  </si>
  <si>
    <t>COLG 50</t>
  </si>
  <si>
    <t>SOB 40</t>
  </si>
  <si>
    <t>B07946KRH5</t>
  </si>
  <si>
    <t>B0794578D2</t>
  </si>
  <si>
    <t>B07944W2KY</t>
  </si>
  <si>
    <t>DIVA</t>
  </si>
  <si>
    <t>B0795SNTTC</t>
  </si>
  <si>
    <t>B0795XTD8Z</t>
  </si>
  <si>
    <t>B0795V1J7X</t>
  </si>
  <si>
    <t>3 LINEA</t>
  </si>
  <si>
    <t>APLIQUE</t>
  </si>
  <si>
    <t>B0795T3QPB</t>
  </si>
  <si>
    <t>DOBLE CUADRADO</t>
  </si>
  <si>
    <t xml:space="preserve">APLIQUE </t>
  </si>
  <si>
    <t>B0795R8JG1</t>
  </si>
  <si>
    <t xml:space="preserve">REDONDA </t>
  </si>
  <si>
    <t>MERCURY</t>
  </si>
  <si>
    <t>B07957FTBZ</t>
  </si>
  <si>
    <t>PIE PT</t>
  </si>
  <si>
    <t>APLIQUE PT</t>
  </si>
  <si>
    <t>B07957619F</t>
  </si>
  <si>
    <t>PIE CU</t>
  </si>
  <si>
    <t>SOB GR CU</t>
  </si>
  <si>
    <t>DIAMOND</t>
  </si>
  <si>
    <t>B0795V272V</t>
  </si>
  <si>
    <t>PLF 59CM</t>
  </si>
  <si>
    <t>B0795SNHNV</t>
  </si>
  <si>
    <t>SOBR PEQ</t>
  </si>
  <si>
    <t>SOB PEQ</t>
  </si>
  <si>
    <t>B0795SHW9Z</t>
  </si>
  <si>
    <t>COLG GRANDE</t>
  </si>
  <si>
    <t>B0795S2TM1</t>
  </si>
  <si>
    <t>PIE</t>
  </si>
  <si>
    <t>APLI</t>
  </si>
  <si>
    <t>B0795RDWYV</t>
  </si>
  <si>
    <t>LINEAL</t>
  </si>
  <si>
    <t>B0795R39DS</t>
  </si>
  <si>
    <t>B0795R16C7</t>
  </si>
  <si>
    <t>PLF GR</t>
  </si>
  <si>
    <t>B0795QY332</t>
  </si>
  <si>
    <t>B0795QGK1M</t>
  </si>
  <si>
    <t>PLAF GR</t>
  </si>
  <si>
    <t>B0795Q7LXM</t>
  </si>
  <si>
    <t>B0795PPHTK</t>
  </si>
  <si>
    <t>B0795MN48G</t>
  </si>
  <si>
    <t>B0795MH4V5</t>
  </si>
  <si>
    <t>ARIAN</t>
  </si>
  <si>
    <t>B0795YGGV1</t>
  </si>
  <si>
    <t>COLG 5LUCES</t>
  </si>
  <si>
    <t>APLQ</t>
  </si>
  <si>
    <t>B0795Y8B8X</t>
  </si>
  <si>
    <t>COLG PEQ</t>
  </si>
  <si>
    <t>APLIQ</t>
  </si>
  <si>
    <t>B0795Y5WY4</t>
  </si>
  <si>
    <t>B0795XZG8S</t>
  </si>
  <si>
    <t>COLGANTE 7</t>
  </si>
  <si>
    <t>CAELUM</t>
  </si>
  <si>
    <t>B0795ZPJJ6</t>
  </si>
  <si>
    <t>COLGANT GR</t>
  </si>
  <si>
    <t>B0795Z11VD</t>
  </si>
  <si>
    <t>B0795XZ5HW</t>
  </si>
  <si>
    <t>COLG GR PT</t>
  </si>
  <si>
    <t>APLI PLATA</t>
  </si>
  <si>
    <t>ECLIPSE</t>
  </si>
  <si>
    <t>B079CL231H</t>
  </si>
  <si>
    <t>PLF 4 L</t>
  </si>
  <si>
    <t>SOB</t>
  </si>
  <si>
    <t>B079CJPXLF</t>
  </si>
  <si>
    <t>APL</t>
  </si>
  <si>
    <t>B079CJ3881</t>
  </si>
  <si>
    <t>B079CHJM2N</t>
  </si>
  <si>
    <t>B079CHB559</t>
  </si>
  <si>
    <t>FLASH</t>
  </si>
  <si>
    <t>B079CL65V9</t>
  </si>
  <si>
    <t>B079CKBZKP</t>
  </si>
  <si>
    <t xml:space="preserve">PLAFON </t>
  </si>
  <si>
    <t>B079CK2NDK</t>
  </si>
  <si>
    <t>APL 2</t>
  </si>
  <si>
    <t>B079CK25PV</t>
  </si>
  <si>
    <t xml:space="preserve">LINEAL </t>
  </si>
  <si>
    <t>B079CJT5P7</t>
  </si>
  <si>
    <t>B079CJL22F</t>
  </si>
  <si>
    <t>B079CJ97ZJ</t>
  </si>
  <si>
    <t>B079CHW992</t>
  </si>
  <si>
    <t>ANDROMEDA</t>
  </si>
  <si>
    <t>B0795ZFPX7</t>
  </si>
  <si>
    <t>COLGANTE 60CM</t>
  </si>
  <si>
    <t>B0795YKFPB</t>
  </si>
  <si>
    <t>PLF</t>
  </si>
  <si>
    <t>B0795YB1DG</t>
  </si>
  <si>
    <t>B0795Y2YX4</t>
  </si>
  <si>
    <t>COL 60CM</t>
  </si>
  <si>
    <t>ISIS</t>
  </si>
  <si>
    <t>B079CNKVQ9</t>
  </si>
  <si>
    <t>LINEAL PT</t>
  </si>
  <si>
    <t>APL PT</t>
  </si>
  <si>
    <t>B079CM6SSN</t>
  </si>
  <si>
    <t>SOB PT</t>
  </si>
  <si>
    <t>COSMO</t>
  </si>
  <si>
    <t>B079CHRNBT</t>
  </si>
  <si>
    <t>COLG 1</t>
  </si>
  <si>
    <t>B079CHMN37</t>
  </si>
  <si>
    <t>LINUR</t>
  </si>
  <si>
    <t>B079CKVKT6</t>
  </si>
  <si>
    <t>B079CKJLP5</t>
  </si>
  <si>
    <t>B079CK8B6G</t>
  </si>
  <si>
    <t>B079CJQP7P</t>
  </si>
  <si>
    <t>COLG</t>
  </si>
  <si>
    <t>B079CJC1YJ</t>
  </si>
  <si>
    <t>QUASAR</t>
  </si>
  <si>
    <t>B079CRFHCN</t>
  </si>
  <si>
    <t>COLG PT</t>
  </si>
  <si>
    <t>B079CPHBRK</t>
  </si>
  <si>
    <t>B079CPDBGS</t>
  </si>
  <si>
    <t>B079CNLVNP</t>
  </si>
  <si>
    <t xml:space="preserve">PIE PT </t>
  </si>
  <si>
    <t>B079CNK1K9</t>
  </si>
  <si>
    <t>CUBE</t>
  </si>
  <si>
    <t>B079CQB3RM</t>
  </si>
  <si>
    <t>B079CQ7FZS</t>
  </si>
  <si>
    <t>AP</t>
  </si>
  <si>
    <t>B079CPXDYP</t>
  </si>
  <si>
    <t>SINTRA</t>
  </si>
  <si>
    <t>B079CP74DP</t>
  </si>
  <si>
    <t>PL</t>
  </si>
  <si>
    <t>B079CPDPX6</t>
  </si>
  <si>
    <t>SOBR</t>
  </si>
  <si>
    <t>B079CP4QQC</t>
  </si>
  <si>
    <t>B079CNC73J</t>
  </si>
  <si>
    <t>ONDAS</t>
  </si>
  <si>
    <t>B079CPFZWF</t>
  </si>
  <si>
    <t>B079CNXBHQ</t>
  </si>
  <si>
    <t>APL 1</t>
  </si>
  <si>
    <t>CRISOL</t>
  </si>
  <si>
    <t>B079CPNYVC</t>
  </si>
  <si>
    <t>LAMP 6</t>
  </si>
  <si>
    <t>B079CNLJD9</t>
  </si>
  <si>
    <t xml:space="preserve">LAMP 14 </t>
  </si>
  <si>
    <t>B079CMRMPS</t>
  </si>
  <si>
    <t>LMAP 3</t>
  </si>
  <si>
    <t>CANDELA</t>
  </si>
  <si>
    <t>B079CQKCFH</t>
  </si>
  <si>
    <t>B079CPZMQM</t>
  </si>
  <si>
    <t>B079CPMPFR</t>
  </si>
  <si>
    <t>LAMP 3</t>
  </si>
  <si>
    <t>B079CNM1H8</t>
  </si>
  <si>
    <t>PVP SPA</t>
  </si>
  <si>
    <t>PVP EUR</t>
  </si>
  <si>
    <t>PVP EUR2</t>
  </si>
  <si>
    <t>MESA COMEDOR ZIGZAG</t>
  </si>
  <si>
    <t>CONSOLA ZIGZAG</t>
  </si>
  <si>
    <t>MESA CENTRO ZIGZAG</t>
  </si>
  <si>
    <t>794017D</t>
  </si>
  <si>
    <t>PLAFON 3 LUCES SPHERE MANDO</t>
  </si>
  <si>
    <t>ROCIO· CHROME LAMP Ø120, 25L.</t>
  </si>
  <si>
    <t>785861D</t>
  </si>
  <si>
    <t>DIMMER B 200W POR CONT.REMOTO</t>
  </si>
  <si>
    <t>LAMPARA ·ROCIO· CROMO Ø100 25L</t>
  </si>
  <si>
    <t>LAMP.LED·ROCIO·CRM.Ø100 25LDIM</t>
  </si>
  <si>
    <t>APLIQUE LED ·LARIS· CROMO</t>
  </si>
  <si>
    <t>LÁMPARA LED·LARIS·62Ø CROMO</t>
  </si>
  <si>
    <t>LÁMPARA LED·LARIS·82Ø CROMO</t>
  </si>
  <si>
    <t>PLAFÓN LED·LARIS·43Ø CROMO</t>
  </si>
  <si>
    <t>PLAFON·YOGA· GRIS TITANIO 48W</t>
  </si>
  <si>
    <t>PLAFON·YOGA·GRIS TITANIO 32W</t>
  </si>
  <si>
    <t>FOCO 1L ·TURN· BLANCO</t>
  </si>
  <si>
    <t>REGLETA 2 FOCOS ·TURN· BLANCO</t>
  </si>
  <si>
    <t>REGLETA 3 FOCOS ·TURN· BLANCO</t>
  </si>
  <si>
    <t>REGLETA 4 FOCOS ·TURN· BLANCO</t>
  </si>
  <si>
    <t>PLAFON 4 FOCOS ·TURN· BLANCO</t>
  </si>
  <si>
    <t>LAMPARA·TACCIA·3L CROMO/COLOR</t>
  </si>
  <si>
    <t>LAMPARA·TACCIA·6L CROMO/COLOR</t>
  </si>
  <si>
    <t>LAMPARA 1L ·AXEL· CROMO</t>
  </si>
  <si>
    <t>LAMPARA 4L ·AXEL· CROMO</t>
  </si>
  <si>
    <t>DESPERTADOR/LUZ·SUNRISE· RGB</t>
  </si>
  <si>
    <t>SOBREMESA GESTUAL·MOVE· RGB</t>
  </si>
  <si>
    <t>SOBREMESA ·NEBULA·1L LED CROMO</t>
  </si>
  <si>
    <t>PLAFON ·SIOS·LED 3 AROS BLANCO</t>
  </si>
  <si>
    <t>LAMPARA 1L·ALESSA·CROMO Ø11</t>
  </si>
  <si>
    <t>LAMPARA 1L·ALESSA·ORO Ø11</t>
  </si>
  <si>
    <t>LAMPARA 3L·ALESSA·CROMO Ø30</t>
  </si>
  <si>
    <t>LAMPARA 3L·ALESSA·ORO Ø30</t>
  </si>
  <si>
    <t>LAMPARA 4L·ALESSA·CROMO</t>
  </si>
  <si>
    <t>LAMPARA 4L·ALESSA·ORO</t>
  </si>
  <si>
    <t>LAMPARA 6L·ALESSA·CROMO Ø38</t>
  </si>
  <si>
    <t>LAMPARA 6L·ALESSA·ORO Ø38</t>
  </si>
  <si>
    <t>SOBREMESA·OMEGA·CROMO</t>
  </si>
  <si>
    <t>PIE DE SALON·LOOP·BLANCO</t>
  </si>
  <si>
    <t>LAMPARA 1L·TABATHA·NEGRA Ø19</t>
  </si>
  <si>
    <t>LAMPARA 3L·TABATHA·NEGRA</t>
  </si>
  <si>
    <t>LAMPARA 3L·TABATHA·NEGRA Ø35</t>
  </si>
  <si>
    <t>APLIQUE ·MAREA· BLANCO</t>
  </si>
  <si>
    <t>LAMPARA ·KUMA· INOX.LED</t>
  </si>
  <si>
    <t>LAMPARA ·KUMA· ORO LED</t>
  </si>
  <si>
    <t>LAMPARA ·OBLIC· ORO LED</t>
  </si>
  <si>
    <t>LAMPARA ·OBLIC· INOX. LED</t>
  </si>
  <si>
    <t>LAMPARA ·LIMUS· ORO LED</t>
  </si>
  <si>
    <t>LAMPARA ·LIMUS· INOX. LED</t>
  </si>
  <si>
    <t>LÁMPARA LED ·MOLLY· 55Ø ORO</t>
  </si>
  <si>
    <t>LÁMPARA LED ·MOLLY· 55Ø CROMO</t>
  </si>
  <si>
    <t>LAMPARA 1L·ELIE·CROMO Ø10</t>
  </si>
  <si>
    <t>LAMPARA 4L·ELIE·CROMO</t>
  </si>
  <si>
    <t>LAMPARA 5L·ELIE·CROMO Ø37</t>
  </si>
  <si>
    <t>LÁMPARA LED ·COLETTE· 60Ø ORO</t>
  </si>
  <si>
    <t>LÁMPARA LED ·COLETTE·60Ø CROMO</t>
  </si>
  <si>
    <t>SILLON ·ARIZONA· BEIS</t>
  </si>
  <si>
    <t>152461D</t>
  </si>
  <si>
    <t>LAMP.LED·CRONOS·BLANCO DIMABLE</t>
  </si>
  <si>
    <t>ESPEJO ·FUSION· RECTANG.110X80</t>
  </si>
  <si>
    <t>CABECERO ·DRESDE·150 TELA GRIS</t>
  </si>
  <si>
    <t>CABECERO ·DRESDE·180 TELA GRIS</t>
  </si>
  <si>
    <t>APLIQUE · SURIA · 1L LED</t>
  </si>
  <si>
    <t>LAMPARA ·SURIA· 5L LED</t>
  </si>
  <si>
    <t>LAMPARA·TACCIA· 1L LED Ø12</t>
  </si>
  <si>
    <t>LAMPARA·TACCIA· 4L LED CROMO</t>
  </si>
  <si>
    <t>LAMPARA·TACCIA· 6L LED Ø41</t>
  </si>
  <si>
    <t>LAMPARA·TACCIA· 6L LED Ø38</t>
  </si>
  <si>
    <t>FAROL 1L ·MARA· Ø38</t>
  </si>
  <si>
    <t>FAROL 1L ·MARA· Ø32</t>
  </si>
  <si>
    <t>FAROL 1L ·NOA· Ø24</t>
  </si>
  <si>
    <t>5017S</t>
  </si>
  <si>
    <t>SET 4 BOM LEDGLOB E273000K5,5W</t>
  </si>
  <si>
    <t>SOBREMESA ·OVALIS· ORO 1L</t>
  </si>
  <si>
    <t>MESITA ·GLASS II· PATA BLANCA</t>
  </si>
  <si>
    <t>579814G9D</t>
  </si>
  <si>
    <t>579930G9D</t>
  </si>
  <si>
    <t>MESA ESCRITOR·GLASS·CRIST/MET</t>
  </si>
  <si>
    <t>ESPEJO ·RHEIN· Ø57</t>
  </si>
  <si>
    <t>SOBREMESA ·TERRA· AC. PAN ORO</t>
  </si>
  <si>
    <t>679215D</t>
  </si>
  <si>
    <t>LAMP LED ·CALA· 2C 60 DIMABLE</t>
  </si>
  <si>
    <t>SILLA· NOA· MARRÓN OSCURO</t>
  </si>
  <si>
    <t>716620D</t>
  </si>
  <si>
    <t>MESA COMEDOR ·NOA· 180x90</t>
  </si>
  <si>
    <t>FOTO ·MUJER DORADA· 150x100</t>
  </si>
  <si>
    <t>SOBREMESA LED ·LIMIT· MARRON</t>
  </si>
  <si>
    <t>LAMPARA D.PIE LED·LIMIT·MARRON</t>
  </si>
  <si>
    <t>ESTANTERIA·SONOMA·CRIST/MELAM</t>
  </si>
  <si>
    <t>LAMP.LED·ROCIO·CROMO 5LDIMABLE</t>
  </si>
  <si>
    <t>783627D</t>
  </si>
  <si>
    <t>LAMP.LED·ROCIO·ORO 5L DIMABLE</t>
  </si>
  <si>
    <t>LAMP.14L LED·SPHERE·CR.Ø60 DIM</t>
  </si>
  <si>
    <t>LAMPARA 5L LED ·SPHERE· COLOR</t>
  </si>
  <si>
    <t>793534D</t>
  </si>
  <si>
    <t>LAMP.5L LED·SPHERE·COLORØ33DIM</t>
  </si>
  <si>
    <t>793635D</t>
  </si>
  <si>
    <t>LAMP.4L LED·SPHERE·CROMO DIMAB</t>
  </si>
  <si>
    <t>PLAFON 3L LED·SPHERE·CR.Ø30DIM</t>
  </si>
  <si>
    <t>PLAF.3L LED·SPHERE·COLORØ30DIM</t>
  </si>
  <si>
    <t>794025D</t>
  </si>
  <si>
    <t>SOBREMESA LED·SPHERE·Ø20 LATON</t>
  </si>
  <si>
    <t>LAMPARA ·SPHERE· Ø140 55L</t>
  </si>
  <si>
    <t>810637D</t>
  </si>
  <si>
    <t>LAMPARA ·PALACE· 22L DIMABLE</t>
  </si>
  <si>
    <t>872853D</t>
  </si>
  <si>
    <t>LAMPARA ·MINERVA· 10L DIMABLE</t>
  </si>
  <si>
    <t>876241D</t>
  </si>
  <si>
    <t>876352D</t>
  </si>
  <si>
    <t>5003S</t>
  </si>
  <si>
    <t>SET 4 BOM.LED GL 3000K 10W E27</t>
  </si>
  <si>
    <t>50212S</t>
  </si>
  <si>
    <t>SET 4 BOMB LED G9 3000K 6W</t>
  </si>
  <si>
    <t>ESTUFA EXT.·HEAT I· 2100W NEG.</t>
  </si>
  <si>
    <t>MESA CENTRO·SONOMA·CRIST/MELAM</t>
  </si>
  <si>
    <t>MESITA ·SONOMA·CRIST/MELAM</t>
  </si>
  <si>
    <t>CONSOLA·SONOMA·CRIST/MELAM</t>
  </si>
  <si>
    <t>783618D</t>
  </si>
  <si>
    <t>785721D</t>
  </si>
  <si>
    <t>LAMP.LED·ROCIO·CRM.Ø120 25LDIM</t>
  </si>
  <si>
    <t>793091D</t>
  </si>
  <si>
    <t>LAMP.9L LED·SPHERE·COL.Ø50 DIM</t>
  </si>
  <si>
    <t>LAMPARA 1L ·TEBAS· Ø33 DORADA</t>
  </si>
  <si>
    <t>LAMPARA 3L ·INDIA· Ø56</t>
  </si>
  <si>
    <t>LAMPARA 1L ·INDIA· Ø43</t>
  </si>
  <si>
    <t>5031S</t>
  </si>
  <si>
    <t>SET 2 LED ·VINTAGE· T45 6W E27</t>
  </si>
  <si>
    <t>ACRILICO ·UCELLI· 90x120</t>
  </si>
  <si>
    <t>SOBREMESA 1L LED·LUA·</t>
  </si>
  <si>
    <t>LAMPARA 1L LED ·LUA·</t>
  </si>
  <si>
    <t>736543D</t>
  </si>
  <si>
    <t>LAMPARA LED·LINUR· 26W DIMABLE</t>
  </si>
  <si>
    <t>ACRILICO ·CONGO· 90x120</t>
  </si>
  <si>
    <t>ESP.DORM.LOTO</t>
  </si>
  <si>
    <t>LAMPARA · SURIA · 8L LED</t>
  </si>
  <si>
    <t>LAMPARA ·SURIA· 4L LED</t>
  </si>
  <si>
    <t>50215S</t>
  </si>
  <si>
    <t>SET4 BOM LED DIM G9 3000K 4.5W</t>
  </si>
  <si>
    <t>793269D</t>
  </si>
  <si>
    <t>793523D</t>
  </si>
  <si>
    <t>LAMP.5L LED·SPHERE·CRM.Ø33 DIM</t>
  </si>
  <si>
    <t>MUEBLE TV ·MILENIA·160x100</t>
  </si>
  <si>
    <t>SILLA· TAIMA·</t>
  </si>
  <si>
    <t>793258D</t>
  </si>
  <si>
    <t>LAMP.14L LED·SPHERE·COL.Ø60DIM</t>
  </si>
  <si>
    <t>LAMPARA LED ·SPHERE· Ø12 LATON</t>
  </si>
  <si>
    <t>793960D</t>
  </si>
  <si>
    <t>LAMP.27L LED·SPHERE·COLØ80 DIM</t>
  </si>
  <si>
    <t>SOBREMESA LED·SPHERE·Ø12 LATON</t>
  </si>
  <si>
    <t>SOBREMESA LED ·LUCILA·</t>
  </si>
  <si>
    <t>793746D</t>
  </si>
  <si>
    <t>LAMP.14L LED·SPHERE·CR.Ø5 DIM</t>
  </si>
  <si>
    <t>872469D</t>
  </si>
  <si>
    <t>PLAFON ·MINERVA· 10L DIMABLE</t>
  </si>
  <si>
    <t>APLIQUE MINERVA 2L ORO</t>
  </si>
  <si>
    <t>FECHA</t>
  </si>
  <si>
    <t>B07KX5KJSN</t>
  </si>
  <si>
    <t>B01H0YU634</t>
  </si>
  <si>
    <t>B07G76VGZK</t>
  </si>
  <si>
    <t>B07G78H8TB</t>
  </si>
  <si>
    <t>B07G7D79D5</t>
  </si>
  <si>
    <t>B07G7GH9SB</t>
  </si>
  <si>
    <t>B07HRYMZHK</t>
  </si>
  <si>
    <t>B07HWSHXGM</t>
  </si>
  <si>
    <t>B07HWQ9B3V</t>
  </si>
  <si>
    <t>B07G7DJW6Q</t>
  </si>
  <si>
    <t>B07HZ732Y9</t>
  </si>
  <si>
    <t>B07HZ4JB59</t>
  </si>
  <si>
    <t>B07J1NTRZ1</t>
  </si>
  <si>
    <t>B07G8KLBP4</t>
  </si>
  <si>
    <t>B07G8KR52Y</t>
  </si>
  <si>
    <t>B07G9DLPH5</t>
  </si>
  <si>
    <t>B076B86BKJ</t>
  </si>
  <si>
    <t>B07HRQD3SL</t>
  </si>
  <si>
    <t>B00U1HYABC</t>
  </si>
  <si>
    <t>B00DQR2F3Y</t>
  </si>
  <si>
    <t>B07KY1H7TT</t>
  </si>
  <si>
    <t>B07KYM7T2J</t>
  </si>
  <si>
    <t>B07G9FHN4R</t>
  </si>
  <si>
    <t>B07G8M61ZH</t>
  </si>
  <si>
    <t>B07KXVWP2D</t>
  </si>
  <si>
    <t>B01MUT28P4</t>
  </si>
  <si>
    <t>B07KYPCCRW</t>
  </si>
  <si>
    <t>B07KYNV85S</t>
  </si>
  <si>
    <t>B07J2LDQ7K</t>
  </si>
  <si>
    <t>B07J2PMBQP</t>
  </si>
  <si>
    <t>B07J2RBN9Z</t>
  </si>
  <si>
    <t>B07HRXX7PD</t>
  </si>
  <si>
    <t>B07KYKF2SG</t>
  </si>
  <si>
    <t>B07KYV3T68</t>
  </si>
  <si>
    <t>B07KYWHSXR</t>
  </si>
  <si>
    <t>B07KYVS4KJ</t>
  </si>
  <si>
    <t>B01ND46FHD</t>
  </si>
  <si>
    <t>B07G75B262</t>
  </si>
  <si>
    <t>B07LBZTBQK</t>
  </si>
  <si>
    <t>B07LC2X43L</t>
  </si>
  <si>
    <t>B07LCSGC72</t>
  </si>
  <si>
    <t>B07LCVMP3R</t>
  </si>
  <si>
    <t>B07KY1CY56</t>
  </si>
  <si>
    <t>B07LCS4W6B</t>
  </si>
  <si>
    <t>B07LCV3VKF</t>
  </si>
  <si>
    <t>B07LCV4WRD</t>
  </si>
  <si>
    <t>B07LCVN2T8</t>
  </si>
  <si>
    <t>B07LCV6LBN</t>
  </si>
  <si>
    <t>B07LCV35Q5</t>
  </si>
  <si>
    <t>B07LFKY266</t>
  </si>
  <si>
    <t>B07LFL6NZ7</t>
  </si>
  <si>
    <t>B07LGH67SN</t>
  </si>
  <si>
    <t>B07LGCPSYF</t>
  </si>
  <si>
    <t>B07N1P49DF</t>
  </si>
  <si>
    <t>B07N314YPX</t>
  </si>
  <si>
    <t>B07N32C18R</t>
  </si>
  <si>
    <t>B07N477TDP</t>
  </si>
  <si>
    <t>B07N4CBGKP</t>
  </si>
  <si>
    <t>B07N47B71H</t>
  </si>
  <si>
    <t>B07N48T8TB</t>
  </si>
  <si>
    <t>B07N49D9LG</t>
  </si>
  <si>
    <t>B07N49HQPX</t>
  </si>
  <si>
    <t>B07N49CYKZ</t>
  </si>
  <si>
    <t>B07N7LKQMW</t>
  </si>
  <si>
    <t>B07N1Q2XD1</t>
  </si>
  <si>
    <t>B07N1PWVSR</t>
  </si>
  <si>
    <t>B07N1VWKJY</t>
  </si>
  <si>
    <t>B07N31HGV6</t>
  </si>
  <si>
    <t>B07QG2P2QH</t>
  </si>
  <si>
    <t>B07N7LYR34</t>
  </si>
  <si>
    <t>B07N7N4MBD</t>
  </si>
  <si>
    <t>B07N7KVRDB</t>
  </si>
  <si>
    <t>B07N1VYN3X</t>
  </si>
  <si>
    <t>B07N1W5PDX</t>
  </si>
  <si>
    <t>B07N1VDLZ2</t>
  </si>
  <si>
    <t>B07N1WHCTH</t>
  </si>
  <si>
    <t>B07N31N9JQ</t>
  </si>
  <si>
    <t>B07N31QT8B</t>
  </si>
  <si>
    <t>B07N2SW9VT</t>
  </si>
  <si>
    <t>B07N2SZG9G</t>
  </si>
  <si>
    <t>B07N43Y6GZ</t>
  </si>
  <si>
    <t>B07N43ZRWS</t>
  </si>
  <si>
    <t>B07N8557CQ</t>
  </si>
  <si>
    <t>B07N32843D</t>
  </si>
  <si>
    <t>B07N2V4CXX</t>
  </si>
  <si>
    <t>B07N1Q5DSZ</t>
  </si>
  <si>
    <t>B07N2T1RPR</t>
  </si>
  <si>
    <t>B07N2THZFG</t>
  </si>
  <si>
    <t>B07N2TB6WN</t>
  </si>
  <si>
    <t>B07N2VMF7J</t>
  </si>
  <si>
    <t>B07N426VLN</t>
  </si>
  <si>
    <t>B07N3WVL9N</t>
  </si>
  <si>
    <t>B07N44SJLJ</t>
  </si>
  <si>
    <t>B07N42V7T2</t>
  </si>
  <si>
    <t>B07N2ZGWRW</t>
  </si>
  <si>
    <t>B07N463HVR</t>
  </si>
  <si>
    <t>B07N2ZMWJW</t>
  </si>
  <si>
    <t>B07N7M6SSZ</t>
  </si>
  <si>
    <t>B07N7M3RT5</t>
  </si>
  <si>
    <t>B076JCGG9P</t>
  </si>
  <si>
    <t>B07D8SVH8X</t>
  </si>
  <si>
    <t>B076JDKZHP</t>
  </si>
  <si>
    <t>B076JCH9WK</t>
  </si>
  <si>
    <t>B01GSGRUIO</t>
  </si>
  <si>
    <t>119015</t>
  </si>
  <si>
    <t>ESPEJO ·ARIES· REDONDO 44Ø ORO</t>
  </si>
  <si>
    <t>119122</t>
  </si>
  <si>
    <t>ESPEJO ·ARIES· REDONDO 54Ø ORO</t>
  </si>
  <si>
    <t>119238</t>
  </si>
  <si>
    <t>ESPEJO ·ARIES· OVAL 54X64 ORO</t>
  </si>
  <si>
    <t>119344</t>
  </si>
  <si>
    <t>ESPEJO ·ARIES· CUAD. 53X53 ORO</t>
  </si>
  <si>
    <t>1/2 BOLA CR.DEC.ALAB.</t>
  </si>
  <si>
    <t>TULIPA AMARILLA</t>
  </si>
  <si>
    <t>127011</t>
  </si>
  <si>
    <t>ESPEJO ·ORIO· CUAD. 51X51 ORO</t>
  </si>
  <si>
    <t>127127</t>
  </si>
  <si>
    <t>ESPEJO ·ORIO· RECT 61X81 ORO</t>
  </si>
  <si>
    <t>127233</t>
  </si>
  <si>
    <t>ESPEJO ·ORIO· OVAL 51X61 ORO</t>
  </si>
  <si>
    <t>127387</t>
  </si>
  <si>
    <t>ESPEJO ·ORIO· TRIANG.ORO 84X55</t>
  </si>
  <si>
    <t>TULIPA MOSAICO VERDE</t>
  </si>
  <si>
    <t>CRISTAL COBRE PEQUEÑO</t>
  </si>
  <si>
    <t>CRISTAL COBRE GRANDE</t>
  </si>
  <si>
    <t>TULIPA  CRISTALES VERDE</t>
  </si>
  <si>
    <t>CRISTAL PLATA PEQUEÑO</t>
  </si>
  <si>
    <t>CRISTAL NEGRO GRANDE</t>
  </si>
  <si>
    <t>CRISTAL GRANDE NACAR</t>
  </si>
  <si>
    <t>TULIPA ORO GRANULADO</t>
  </si>
  <si>
    <t>TULIPA CRISTALES BLANCO MATE</t>
  </si>
  <si>
    <t>CRISTAL ORO GRANDE</t>
  </si>
  <si>
    <t>CRISTAL PEQ.MARRON-ORO</t>
  </si>
  <si>
    <t>CRISTAL GDE.NARANJA TOPOS</t>
  </si>
  <si>
    <t>CRISTAL GDE.MARRON-ORO</t>
  </si>
  <si>
    <t>TULIPA FIORA</t>
  </si>
  <si>
    <t>JUEGO CAD.CRISTAL AMATISTA</t>
  </si>
  <si>
    <t>LAMPARA ·CRONOS· BLANCO GDE</t>
  </si>
  <si>
    <t>ESPEJO ·AMELIA· 80X120</t>
  </si>
  <si>
    <t>ESPEJO ·MARTINA· Ø100</t>
  </si>
  <si>
    <t>19-ML0172</t>
  </si>
  <si>
    <t>PIESALON ·ADRA· SIN TULIPA</t>
  </si>
  <si>
    <t>LAMPARA 4L·ZONE·BLANCO</t>
  </si>
  <si>
    <t>20-C0074-10/BKBKD</t>
  </si>
  <si>
    <t>LAMPARA LEONOR 10L NEGRO</t>
  </si>
  <si>
    <t>LIENZO IMPRESO ·MUSA· 97X137</t>
  </si>
  <si>
    <t>CRISTAL 180X90 MESA COM·CALIMA</t>
  </si>
  <si>
    <t>CRISTAL 200X100CM. MOD.820426</t>
  </si>
  <si>
    <t>CRISTAL TEMPLADO DE 130X70</t>
  </si>
  <si>
    <t>CRISTAL OVAL DE 180X90CM.12MM</t>
  </si>
  <si>
    <t>CRISTAL Ø150 X 1,20 CM. 820227</t>
  </si>
  <si>
    <t>CRIST.PINT.BLANCO 100X200 TEMP</t>
  </si>
  <si>
    <t>CRIST.PINT.BLANCO 90X160 TEMP.</t>
  </si>
  <si>
    <t>CRISTAL MESA ·MALIBU· 140X80</t>
  </si>
  <si>
    <t>CRISTAL PINTADO BLANCO 40X112</t>
  </si>
  <si>
    <t>CRISTAL PINTADO BLANCO 70X130</t>
  </si>
  <si>
    <t>CRISTAL MESA ·MALIBU· 180X90</t>
  </si>
  <si>
    <t>2082LD</t>
  </si>
  <si>
    <t>CRIST.TPTE. TEMPLADO 180X90</t>
  </si>
  <si>
    <t>CRISTAL TRANSPARENTE Ø105 CM.</t>
  </si>
  <si>
    <t>CRISTAL MESA ·MALIBU·160X90</t>
  </si>
  <si>
    <t>CRISTAL 180X90 MESA ISABELLA</t>
  </si>
  <si>
    <t>CRISTAL 200X100 MESA ISABELLA</t>
  </si>
  <si>
    <t>LAMPARA 1L·NARISA·Ø18 ORO ROSA</t>
  </si>
  <si>
    <t>LAMPARA 5L·NARISA·Ø47 OROROSA</t>
  </si>
  <si>
    <t>SOBREMESA 3L ·NARISA· ORO ROSA</t>
  </si>
  <si>
    <t>PIE SALON 5L ·NARISA· ORO ROSA</t>
  </si>
  <si>
    <t>APLIQUE 2L ·NARISA· ORO ROSA</t>
  </si>
  <si>
    <t>PLAFON 5L ·NARISA·Ø47 ORO ROSA</t>
  </si>
  <si>
    <t>PLAFON 3L ·NARISA·Ø32 ORO ROSA</t>
  </si>
  <si>
    <t>MESA AUX.·RODES· REDONDA</t>
  </si>
  <si>
    <t>MESA AUX.·DUETO· REDONDA</t>
  </si>
  <si>
    <t>281275D</t>
  </si>
  <si>
    <t>LÁMP.LED ·LARIS·62Ø CR.DIMABLE</t>
  </si>
  <si>
    <t>281360D</t>
  </si>
  <si>
    <t>LAMP.LED ·LARIS·82Ø CR.DIMABLE</t>
  </si>
  <si>
    <t>MESA AUX.·AROS· ACERO Ø45</t>
  </si>
  <si>
    <t>MESA AUX.·AROS· ORO Ø45</t>
  </si>
  <si>
    <t>ESPEJO ·CLEOPATRA· 90X60</t>
  </si>
  <si>
    <t>MESA AUX.·HADAS· ACERO Ø50</t>
  </si>
  <si>
    <t>MUEBLE TV ·DRESDE· 166</t>
  </si>
  <si>
    <t>MESITA ·DRESDE· 2 CAJONES</t>
  </si>
  <si>
    <t>PANTALLA RDA CUADROS C/PINZA</t>
  </si>
  <si>
    <t>LIENZO IMPRESO ·VESTA· 110X150</t>
  </si>
  <si>
    <t>LIENZO IMPRESO ·CLIO· 110X150</t>
  </si>
  <si>
    <t>LIENZO IMPRESO ·TALIA· 110X150</t>
  </si>
  <si>
    <t>LAMPARA ·ADELA· PLATA 5L</t>
  </si>
  <si>
    <t>LAMPARA 1L·ADAME·NEGRO/ORO</t>
  </si>
  <si>
    <t>LAMPARA 1L·ADAME·BLANCO/PLATA</t>
  </si>
  <si>
    <t>LAMP.DE PIE 1L·ADAME·NEGRO/ORO</t>
  </si>
  <si>
    <t>LAMP.DE PIE 1L·ADAME·BLC/PLATA</t>
  </si>
  <si>
    <t>LAMP.DE PIE 3L·ADAME·NEGRO/ORO</t>
  </si>
  <si>
    <t>LAMP.DE PIE 3L·ADAME·BLC/PLATA</t>
  </si>
  <si>
    <t>SOBREMESA 1L·ADAME·NEGRO/ORO</t>
  </si>
  <si>
    <t>SOBREMESA 1L·ADAME·BLANC/PLATA</t>
  </si>
  <si>
    <t>APLIQUE 1L·ADAME·NEGRO/ORO</t>
  </si>
  <si>
    <t>APLIQUE 1L·ADAME·BLANC/PLATA</t>
  </si>
  <si>
    <t>LAMPARA 3L·ADAME·NEGRO/ORO</t>
  </si>
  <si>
    <t>LAMPARA 3L·ADAME·BLANCO/PLATA</t>
  </si>
  <si>
    <t>PLAFON 3L·ADAME·NEGRO/ORO</t>
  </si>
  <si>
    <t>PLAFON 3L·ADAME·BLANCO/PLATA</t>
  </si>
  <si>
    <t>ESPEJO ·CHIARA· 80X120</t>
  </si>
  <si>
    <t>357960LT</t>
  </si>
  <si>
    <t>SOBREMESA LED·TEMPOS·BLANCO</t>
  </si>
  <si>
    <t>CONSOLA ·TANAH· 160 CM</t>
  </si>
  <si>
    <t>TABURETE ·BALI· AZUL 40X40</t>
  </si>
  <si>
    <t>CONSOLA ·BALI· AZUL 115 CM</t>
  </si>
  <si>
    <t>LAMPARA ·SURIA · 1L LED</t>
  </si>
  <si>
    <t>PLAFON · SURIA II · 4L LED</t>
  </si>
  <si>
    <t>PLAFON · SURIA · 5L LED</t>
  </si>
  <si>
    <t>ESPEJO ·AROS·Ø120</t>
  </si>
  <si>
    <t>ESPEJO ·LANA· 160X120</t>
  </si>
  <si>
    <t>MUEBLE BOTELLERO ·MERLOT I·160</t>
  </si>
  <si>
    <t>RELOJ SOBREMESA ·NACAR·23X30</t>
  </si>
  <si>
    <t>CONSOLA ·ORNELLA· ALUMINIO</t>
  </si>
  <si>
    <t>SOBREMESA·ORNELLA·ALUM. Ø27</t>
  </si>
  <si>
    <t>LIENZO IMPRESO ·HIMBA· 110X150</t>
  </si>
  <si>
    <t>ACRILICO ·JANIS· 80X120</t>
  </si>
  <si>
    <t>FIGURA GR ·BULLDOG· MULTICOLOR</t>
  </si>
  <si>
    <t>FIGURA GR·BULLDOG·DECO FRANJAS</t>
  </si>
  <si>
    <t>LAMPARA LED·ANISIA·Ø71 DIMABLE</t>
  </si>
  <si>
    <t>FIGURA MD·BULLDOG·DECO FRANJAS</t>
  </si>
  <si>
    <t>LAMPARA 1L ·OLIMPIA· Ø17 NEGRO</t>
  </si>
  <si>
    <t>ESPEJO ·ANTONELLA·60X160</t>
  </si>
  <si>
    <t>SILLON ·SAORI· INOX</t>
  </si>
  <si>
    <t>FAROL 1L ·NOA· Ø23</t>
  </si>
  <si>
    <t>FIGURA PQ·BULLDOG·DECO FRANJAS</t>
  </si>
  <si>
    <t>LAMPARA 1L ·NOMADE· GRIS Ø45</t>
  </si>
  <si>
    <t>LAMPARA 1L ·NOMADE· BLANCA Ø45</t>
  </si>
  <si>
    <t>LAMPARA 1L ·NOMADE· NEGRA Ø45</t>
  </si>
  <si>
    <t>SILLA·TESEA· TELA AZUL CLARO</t>
  </si>
  <si>
    <t>SILLA ·TESEA· TELA BLANCA</t>
  </si>
  <si>
    <t>FAROL GRANDE·JANA·BLANCO/ORO</t>
  </si>
  <si>
    <t>FAROL PEQUEÑO·JANA·BLANCO/ORO</t>
  </si>
  <si>
    <t>ESPEJO ·VALENTINA· 80X120</t>
  </si>
  <si>
    <t>481016D</t>
  </si>
  <si>
    <t>LAMP.VERDI 6L.MARF-ORO DIMABLE</t>
  </si>
  <si>
    <t>PLAFÓN VERDI 4L MARFIL Y ORO DIMABLE</t>
  </si>
  <si>
    <t>PANTALLA BEIGE Ø14 CON FLECOS</t>
  </si>
  <si>
    <t>ACRILICO ·ESPLAI· 120X90</t>
  </si>
  <si>
    <t>FAROL GRANDE·VERA·NEGRO/ORO</t>
  </si>
  <si>
    <t>FAROL PEQUEÑO·VERA·NEGRO/ORO</t>
  </si>
  <si>
    <t>RELOJ SOBREMESA ·NACAR· 28X28</t>
  </si>
  <si>
    <t>MUEBLE TV ·MILENIA·160X100</t>
  </si>
  <si>
    <t>MESA DE CENTRO ·MILENIA·140X80</t>
  </si>
  <si>
    <t>CONSOLA ·MILENIA· 120X40</t>
  </si>
  <si>
    <t>MESA COMEDOR ·MILENIA·180X100</t>
  </si>
  <si>
    <t>SILLON ·JOYCE· AMARILLO</t>
  </si>
  <si>
    <t>BOMBILLA LED G9 3000K 3,5W</t>
  </si>
  <si>
    <t>BOMBILLA LED G9 4000K 3,5W</t>
  </si>
  <si>
    <t>BOMB.LED GLOBO 3000K 10W E27</t>
  </si>
  <si>
    <t>BOMB.LED VELA TR.3000K 4W E14</t>
  </si>
  <si>
    <t>5004S</t>
  </si>
  <si>
    <t>SET 4 BOM LED VELA3000K 4W E14</t>
  </si>
  <si>
    <t>BOMB.LED GLOBO 3000K 7W E14</t>
  </si>
  <si>
    <t>50061S</t>
  </si>
  <si>
    <t>SET 4 BOMLED GLOB 3000K 7W E14</t>
  </si>
  <si>
    <t>BOMB.LED DIMABLE 3000K 7W E14</t>
  </si>
  <si>
    <t>50069S</t>
  </si>
  <si>
    <t>SET 4 BOM LED DIM 3000K 7W E14</t>
  </si>
  <si>
    <t>BOMB. LED VELA OP.3000K 4W E14</t>
  </si>
  <si>
    <t>BOMB.VELA LED DIM 3000K 7W E14</t>
  </si>
  <si>
    <t>5008S</t>
  </si>
  <si>
    <t>BOMB.LED GLOBO 3000K 15W E27</t>
  </si>
  <si>
    <t>50121S</t>
  </si>
  <si>
    <t>SET 4 BOM.LEDGLOBO3000K 15WE27</t>
  </si>
  <si>
    <t>BOMB.LED DIMABLE E27 3000K 12W</t>
  </si>
  <si>
    <t>5015S</t>
  </si>
  <si>
    <t>SET 4 BOM.LED DIM E27 3000K12W</t>
  </si>
  <si>
    <t>FOCOLED PAR IP65 18W 6000K E27</t>
  </si>
  <si>
    <t>BOMB.LED GLOBO E27 3000K 5,5W</t>
  </si>
  <si>
    <t>BOMB.LED DIMABLE 3000K 7W E27</t>
  </si>
  <si>
    <t>BOMBILLA LED G9 3000K 6W</t>
  </si>
  <si>
    <t>BOMBILLA LEDG9 3000K 5,5W 110V</t>
  </si>
  <si>
    <t>BOMB.LED DIMABLE G9 3000K 4.5W</t>
  </si>
  <si>
    <t>BOMB.LED DIMABLE 3000K 7W GU10</t>
  </si>
  <si>
    <t>5022S</t>
  </si>
  <si>
    <t>SET 4 BOM LED GU10 3000K 7W</t>
  </si>
  <si>
    <t>BOMB.LED ·VINTAGE· T45 6W E27</t>
  </si>
  <si>
    <t>BOMB.LED ·VINTAGE· G95 8W E27</t>
  </si>
  <si>
    <t>BOMB.LED ·VINTAGE· G125 8W E27</t>
  </si>
  <si>
    <t>5033S</t>
  </si>
  <si>
    <t>SET 2LED ·VINTAGE· G125 8W E27</t>
  </si>
  <si>
    <t>LAMPARA ·ARGOS· Ø50</t>
  </si>
  <si>
    <t>508111D</t>
  </si>
  <si>
    <t>LAMPARA ·ARGOS· Ø50 DIMABLE</t>
  </si>
  <si>
    <t>APLIQUE ·DIAMOND· 2L</t>
  </si>
  <si>
    <t>508718D</t>
  </si>
  <si>
    <t>COLGANTE ARGOS Ø40 DIMABLE</t>
  </si>
  <si>
    <t>APLIQUE ·BRIANA· ORO 2L</t>
  </si>
  <si>
    <t>LAMPARA ·BRIANA· PLATA 8L</t>
  </si>
  <si>
    <t>SOBREMESA ·OVALIS· PLATA 1L</t>
  </si>
  <si>
    <t>SILLA ·ELINA·TELA ROSA PALO</t>
  </si>
  <si>
    <t>SILLA ·ELINA· TELA BLANCA</t>
  </si>
  <si>
    <t>LAMP.6L·MERCURY II· METAL DIMABLE</t>
  </si>
  <si>
    <t>ACRILICO ·CATRINA· 100X100</t>
  </si>
  <si>
    <t>LIENZO IMPRESO ·NUDE· 110X140</t>
  </si>
  <si>
    <t>LAMP.15L·NOVA·TRANSPARENTE.DIMABLE</t>
  </si>
  <si>
    <t>LAMP.8L·NOVA·TRANSPARENTE.DIMABLE</t>
  </si>
  <si>
    <t>PLAFON ·MARE· CROMO 3G9 Ø39</t>
  </si>
  <si>
    <t>RELOJ DE PARED ·TIMES· Ø80</t>
  </si>
  <si>
    <t>LAMPARA·NEBULA· 1L LED CROMO</t>
  </si>
  <si>
    <t>LAMPARA·NEBULA· 4L LED CROMO</t>
  </si>
  <si>
    <t>LAMPARA·NEBULA· 3L LED CROMO</t>
  </si>
  <si>
    <t>LAMPARA·NEBULA· 5L LED CROMO</t>
  </si>
  <si>
    <t>584438D</t>
  </si>
  <si>
    <t>LAMPARA ·NEBULA·5L LED DIMABLE</t>
  </si>
  <si>
    <t>LAMPARA·NEBULA· 12L LED CROMO</t>
  </si>
  <si>
    <t>584541D</t>
  </si>
  <si>
    <t>LAMP. ·NEBULA· 12L LED DIMABLE</t>
  </si>
  <si>
    <t>APLIQUE·NEBULA· 1L LED CROMO</t>
  </si>
  <si>
    <t>ACRILICO ·UCELLI· 90X120</t>
  </si>
  <si>
    <t>CONSOLA·AUREA· INOX.150X40 LED</t>
  </si>
  <si>
    <t>CONSOLA·AUREA· ORO 150X40 LED</t>
  </si>
  <si>
    <t>RELOJ ·AURORA· PLATA Ø50</t>
  </si>
  <si>
    <t>RELOJ DE PARED ·AURORA· 26X26</t>
  </si>
  <si>
    <t>REPOSAPIES ·EGG· BLANCO</t>
  </si>
  <si>
    <t>594782N</t>
  </si>
  <si>
    <t>BAJORRELIEVE ·TEMPUS III· 100</t>
  </si>
  <si>
    <t>SILLON ·ANDREWS· VERDE OSCURO</t>
  </si>
  <si>
    <t>DIMMER TIPO A POR CONT.REMOTO</t>
  </si>
  <si>
    <t>CONTROL REMOTO PARA DIMMER</t>
  </si>
  <si>
    <t>DIMMER TIPO B POR CONT.REMOTO</t>
  </si>
  <si>
    <t>DIMMER TIPO C POR CONT.REMOTO</t>
  </si>
  <si>
    <t>PROTECTOR S.TENSION MONO. 15KA</t>
  </si>
  <si>
    <t>PROTECTOR S.TENSION MONO. 40KA</t>
  </si>
  <si>
    <t>PROTECTOR S.TENSION TRIF. 15KA</t>
  </si>
  <si>
    <t>PROTECTOR S.TENSION TRIF. 40KA</t>
  </si>
  <si>
    <t>SOBREMESA·CAELUM·COBRE 3G9 Ø28</t>
  </si>
  <si>
    <t>COLGANTE ·SIGMA· 5 LED CROMO</t>
  </si>
  <si>
    <t>LAMPARA·FLAVIA· 1L LED CROMO</t>
  </si>
  <si>
    <t>LAMPARA·FLAVIA· 4L LED CROMO</t>
  </si>
  <si>
    <t>PLAFON·FLAVIA· 4L LED 36X36 CR</t>
  </si>
  <si>
    <t>SOBREMESA·FLAVIA· 1L LED CROMO</t>
  </si>
  <si>
    <t>LIENZO IMPRESO ·RUBOR· 100X140</t>
  </si>
  <si>
    <t>LAMPARA ·ISIS· 3L BLANCO/PLATA</t>
  </si>
  <si>
    <t>LAMPARA ·ISIS· 6L BLANCO/PLATA</t>
  </si>
  <si>
    <t>LAMPARA ·ISIS· 6L BLANCO/ORO</t>
  </si>
  <si>
    <t>APLIQUE ·ISIS· 1L BLANCO/PLATA</t>
  </si>
  <si>
    <t>SOBREMESA ·ISIS·1L BLCO./PLATA</t>
  </si>
  <si>
    <t>LAMPARA ·FOX· 1L CHOCOLATE</t>
  </si>
  <si>
    <t>653608D</t>
  </si>
  <si>
    <t>LAMP ·FOX· 1L CHOCOLATE DIMABLE</t>
  </si>
  <si>
    <t>APLIQUE · VIAS · 1L</t>
  </si>
  <si>
    <t>PLAFON · VIAS · 4L</t>
  </si>
  <si>
    <t>ACRILICO·MARIPOSAS·100X70</t>
  </si>
  <si>
    <t>LAMPARA·ALDAIR·3L CROMO</t>
  </si>
  <si>
    <t>661457N</t>
  </si>
  <si>
    <t>SOBREMESA GR.·MERCURY· CHAMPAN</t>
  </si>
  <si>
    <t>661946N</t>
  </si>
  <si>
    <t>662136N</t>
  </si>
  <si>
    <t>SOBREMESA PQ.·MERCURY· CHAMPAN</t>
  </si>
  <si>
    <t>COLGANTE ·MERCURY· CHAMPAN</t>
  </si>
  <si>
    <t>LAMPARA  50Ø ·MERCURY· TRANSP.</t>
  </si>
  <si>
    <t>APLIQUE ·MERCURY· CHAMPAN</t>
  </si>
  <si>
    <t>679215N</t>
  </si>
  <si>
    <t>MESITA ·MOONLIGHT· INOX. LED</t>
  </si>
  <si>
    <t>MESITA ·MOONLIGHT· ORO LED</t>
  </si>
  <si>
    <t>MESA CENTRO·MOONLIGHT·ORO LED</t>
  </si>
  <si>
    <t>MESA CENTRO·MOONLIGHT·INOX.LED</t>
  </si>
  <si>
    <t>CONSOLA ·MOONLIGHT·ORO LED</t>
  </si>
  <si>
    <t>SILLA ·ANTICA II· LINO</t>
  </si>
  <si>
    <t>SILLA·ANTICA II· TELA BLANCA</t>
  </si>
  <si>
    <t>LAMPARA ESTRATOS 3 BOLAS</t>
  </si>
  <si>
    <t>ACRILICO ·MONTANA· 120X90</t>
  </si>
  <si>
    <t>LAMPARA 9L ·SILVA·</t>
  </si>
  <si>
    <t>ACRILICO ·KITTY· 50X50</t>
  </si>
  <si>
    <t>SILLON ·SACHA· AZUL</t>
  </si>
  <si>
    <t>CONSOLA ·ZAILA· INOX  LED</t>
  </si>
  <si>
    <t>DRIVER DIMABLE V.CONSTANT.100W</t>
  </si>
  <si>
    <t>DRIVER DIMABLE V.CONSTANT.120W</t>
  </si>
  <si>
    <t>DRIVER DIMABLE V.CONSTANT.150W</t>
  </si>
  <si>
    <t>DRIVER DIMABLE V.CONSTANTE 20W</t>
  </si>
  <si>
    <t>DRIVER DIMABLE V.CONSTANTE 30W</t>
  </si>
  <si>
    <t>DRIVER DIMABLE C.CONSTANTE 30W</t>
  </si>
  <si>
    <t>DRIVER DIMABLE V.CONSTANTE 36W</t>
  </si>
  <si>
    <t>DRIVER DIMABLE C.CONSTANTE 42W</t>
  </si>
  <si>
    <t>DRIVER DIMABLE V.CONSTANTE 45W</t>
  </si>
  <si>
    <t>DRIVER DIMABLE V.CONSTANTE 60W</t>
  </si>
  <si>
    <t>PANTALLA TRIPLE ·SOPHIA· CROMO</t>
  </si>
  <si>
    <t>DRIVER DIMABLE V.CONSTANTE 80W</t>
  </si>
  <si>
    <t>APLIQUE ·MANACOR· 2L</t>
  </si>
  <si>
    <t>PANT.OVAL. Ø14 MARRON</t>
  </si>
  <si>
    <t>PANTALLA Ø16 C/PLUMAS C/PZA.</t>
  </si>
  <si>
    <t>PLAFON ·EDEN· ORO Ø55 4L DIMABLE</t>
  </si>
  <si>
    <t>LAMP ·EDEN· ORO 6L DIMABLE</t>
  </si>
  <si>
    <t>LAMPARA 4L LED ·LUA·</t>
  </si>
  <si>
    <t>PLAFÓN 1L LED ·LUA·</t>
  </si>
  <si>
    <t>FOTOGRAFÍA ·RASCACIELOS·175X70</t>
  </si>
  <si>
    <t>MESA DE COMEDOR ·MADISON· 220</t>
  </si>
  <si>
    <t>MESA DE CENTRO ·MADISON· 120</t>
  </si>
  <si>
    <t>LAMPARA DE PIE LED·LINUR·26W</t>
  </si>
  <si>
    <t>PLAFON LED ·LINUR· 26W</t>
  </si>
  <si>
    <t>LAMPARA LED ·LINUR· 26W</t>
  </si>
  <si>
    <t>PANTALLA CAFE P/661530</t>
  </si>
  <si>
    <t>PANTALLA NEGRA MOD FLOW</t>
  </si>
  <si>
    <t>LAMPARA LED·ORBITA·4L CROMO</t>
  </si>
  <si>
    <t>MESA COMEDOR ·NOA· 180X90</t>
  </si>
  <si>
    <t>MESA COMEDOR·ZIGZAG·162X80</t>
  </si>
  <si>
    <t>CONSOLA·ZIGZAG·120X40</t>
  </si>
  <si>
    <t>PANTALLA  Ø40 TONOS GRANATE</t>
  </si>
  <si>
    <t>MESA CENTRO·ZIGZAG·120X60</t>
  </si>
  <si>
    <t>PANTALLA TEXT. BLANCA SOB.DOMO</t>
  </si>
  <si>
    <t>PANT. BLANCA DEL APLIQUE DOMO</t>
  </si>
  <si>
    <t>PANT.D.45 TONO GRANATE TAL.6CM</t>
  </si>
  <si>
    <t>FOTO ·MUJER DORADA· 150X100</t>
  </si>
  <si>
    <t>ESTUFA EXT.·HEAT II·2100W NEG.</t>
  </si>
  <si>
    <t>ESTUFA EXT.·HEAT SOUND· 1500W</t>
  </si>
  <si>
    <t>PANTALLA 50X30 NACAR PAPEL FL.</t>
  </si>
  <si>
    <t>PANTALLA NEGRA MOD. FLOW</t>
  </si>
  <si>
    <t>MESA COMEDOR MIRNA 200X90</t>
  </si>
  <si>
    <t>MESA COMEDOR MIRNA 160X90</t>
  </si>
  <si>
    <t>CONSOLA MIRNA 140X45</t>
  </si>
  <si>
    <t>FOTOGRAFÍA ·COMMUNITY· 150X100</t>
  </si>
  <si>
    <t>LAMPARA ·KATIA· 14L ACERO Ø95</t>
  </si>
  <si>
    <t>MESA COMEDOR ·TAIMA· 180X90</t>
  </si>
  <si>
    <t>PANTALLA TEXTIL BLANCA DOMO</t>
  </si>
  <si>
    <t>MESA COMEDOR ·KIOS· 180X90</t>
  </si>
  <si>
    <t>RELOJ SOBREMESA ·KORA·26X26</t>
  </si>
  <si>
    <t>FOTO ·ANGEL CAIDO· 100X100</t>
  </si>
  <si>
    <t>ACRILICO ·STREETS· 120X120</t>
  </si>
  <si>
    <t>MESA COMEDOR ·YUMA· 180X90</t>
  </si>
  <si>
    <t>ACRILICO ·TROPIC· 180X60</t>
  </si>
  <si>
    <t>FOTO ·THE EMPIRE STATE·100X150</t>
  </si>
  <si>
    <t>ACRILICO ·BORNEO· 70X100</t>
  </si>
  <si>
    <t>MESA CENTRO·MANHATTAN·120X60</t>
  </si>
  <si>
    <t>LAMP.LED ·ROCIO·ORO 5L DIMABLE</t>
  </si>
  <si>
    <t>LAMPARA ·ROCIO· 5 LED CROMO</t>
  </si>
  <si>
    <t>LAMPARA ·ROCIO· 5 LED ORO</t>
  </si>
  <si>
    <t>LAMPARA Ø25 ·ROCIO· 3LED ORO</t>
  </si>
  <si>
    <t>LAMPARA Ø25 ·ROCIO·3LED CROMO</t>
  </si>
  <si>
    <t>LAMP.LED·ROCIO·CROM.14LDIMABLE</t>
  </si>
  <si>
    <t>LAMP.LED·ROCIO·ORO 14L DIMABLE</t>
  </si>
  <si>
    <t>LAMPARA ·ROCIO· CROMO Ø120 25L</t>
  </si>
  <si>
    <t>ACRILICO ·CONGO· 90X120</t>
  </si>
  <si>
    <t>ESTANTERIA ·ZAILA· INOX. LED</t>
  </si>
  <si>
    <t>LAMPARA 9L LED ·SPHERE· Ø50</t>
  </si>
  <si>
    <t>LAMPARA 14L LED ·SPHERE· Ø60</t>
  </si>
  <si>
    <t>APLIQUE 1L LED ·SPHERE· Ø20</t>
  </si>
  <si>
    <t>LAMPARA 1L LED ·SPHERE· Ø20</t>
  </si>
  <si>
    <t>LAMPARA 5L LED ·SPHERE· Ø33</t>
  </si>
  <si>
    <t>LAMPARA 4L LED ·SPHERE· COLOR</t>
  </si>
  <si>
    <t>LAMPARA 14L LED ·SPHERE· Ø50</t>
  </si>
  <si>
    <t>793960G</t>
  </si>
  <si>
    <t>LAMPARA·SPHERE·Ø80 27L GRANDE</t>
  </si>
  <si>
    <t>793960GD</t>
  </si>
  <si>
    <t>LAMP·SPHERE·Ø80 27L DIM GRANDE</t>
  </si>
  <si>
    <t>ESPEJO ·SPHERE·  80X120</t>
  </si>
  <si>
    <t>ESPEJO VESTIDOR CARLA 60X160</t>
  </si>
  <si>
    <t>ESPEJO ·ISADORA· Ø100</t>
  </si>
  <si>
    <t>SOBREMESA 1L LED ·SPHERE· Ø12</t>
  </si>
  <si>
    <t>SOBREMESA 1L LED ·SPHERE· Ø20</t>
  </si>
  <si>
    <t>794691D</t>
  </si>
  <si>
    <t>LAMP ·SPHERE· Ø140 55L DIMABLE</t>
  </si>
  <si>
    <t>SILLÓN ·MAKIA· PIEDRA</t>
  </si>
  <si>
    <t>ACRILICO ·MIAU· 150X50</t>
  </si>
  <si>
    <t>FOTOGRAFÍA ·GOTICA· 100X100</t>
  </si>
  <si>
    <t>SILLA·BOSTON·ACERO NEGRA LISA</t>
  </si>
  <si>
    <t>LAMPARA DE PIE LED ·TRAZO· 21W</t>
  </si>
  <si>
    <t>FOTOGRAFÍA ·MAREA BAJA·130X80</t>
  </si>
  <si>
    <t>FOTOGRAFÍA ·DOLL· 80X120</t>
  </si>
  <si>
    <t>MESA CENTRO·GLASS II·PATA HAYA</t>
  </si>
  <si>
    <t>ACRILICO ·PETS· 120X40</t>
  </si>
  <si>
    <t>SILLA ·ALOHA· AZUL</t>
  </si>
  <si>
    <t>852493LT</t>
  </si>
  <si>
    <t>FOTOGRAFÍA ·GEISHA· 100X135</t>
  </si>
  <si>
    <t>LAMP.LED ·DIVA· 28X28 DIMABLE</t>
  </si>
  <si>
    <t>854416N</t>
  </si>
  <si>
    <t>LAMP.LED ·DIVA· 3 CUADRADOS DIMABLE</t>
  </si>
  <si>
    <t>FOTOGRAFÍA ·QUEBRADA· 80X120</t>
  </si>
  <si>
    <t>SILLÓN ·SOWA· BLANCO</t>
  </si>
  <si>
    <t>PLAFON ·MINERVA· 10L</t>
  </si>
  <si>
    <t>PLAFON ·MINERVA· 10L ORO</t>
  </si>
  <si>
    <t>872478D</t>
  </si>
  <si>
    <t>PLAFON ·MINERVA· 10L ORO DIMAB</t>
  </si>
  <si>
    <t>LAMPARA MINERVA 12 L ORO</t>
  </si>
  <si>
    <t>LAMP ·MINERVA· 15 L DIMABLE</t>
  </si>
  <si>
    <t>ACRILICO ·MARATHON· 100X100</t>
  </si>
  <si>
    <t>LAMP ·ARIADNA· 12L DIMABLE</t>
  </si>
  <si>
    <t>LAMP ·ARIADNA·CHAMPAGNE 12L DIMABLE</t>
  </si>
  <si>
    <t>PLAFON ·ARIADNA· 9L DIMABLE</t>
  </si>
  <si>
    <t>876360D</t>
  </si>
  <si>
    <t>PLAFON ·ARIADNA· CHAMPAGNE 9L DIMABLE</t>
  </si>
  <si>
    <t>FOTOGRAFÍA ·COLORES· 100X100</t>
  </si>
  <si>
    <t>ACRILICO ·URKO· 70X70</t>
  </si>
  <si>
    <t>ACRILICO ·VAIRO· 70X70</t>
  </si>
  <si>
    <t>FOTOGRAFÍA ·COMIC· 130X80</t>
  </si>
  <si>
    <t>ACRILICO ·PROVENZA· 100X100</t>
  </si>
  <si>
    <t>FOTOGRAFÍA ·SIMBIOSIS· 150X80</t>
  </si>
  <si>
    <t>ACRILICO ·RINHO· 120X120</t>
  </si>
  <si>
    <t>LAMPARA · HESTIA · 4L</t>
  </si>
  <si>
    <t>PLAFON · HESTIA · 4L</t>
  </si>
  <si>
    <t>LAMPARA · HESTIA · 5L</t>
  </si>
  <si>
    <t>FOTOGRAFÍA ·MELANCOLIA· 140X80</t>
  </si>
  <si>
    <t>FOTOGRAFIA ·EBANO· 100X100</t>
  </si>
  <si>
    <t>FOTOGRAFÍA ·FELINO· 120X80</t>
  </si>
  <si>
    <t>MESA COMEDOR·MIRNA·200X90</t>
  </si>
  <si>
    <t>MESA COMEDOR·MIRNA·160X90</t>
  </si>
  <si>
    <t>CONSOLA ·MIRNA· 140X45</t>
  </si>
  <si>
    <t>B07VS2QK66</t>
  </si>
  <si>
    <t>B07VPW7LXC</t>
  </si>
  <si>
    <t>B07VNSK9CD</t>
  </si>
  <si>
    <t>B07VNSLSQD</t>
  </si>
  <si>
    <t>B07VQ8ZKH1</t>
  </si>
  <si>
    <t>B07VT8J6Y4</t>
  </si>
  <si>
    <t>B07VP6DKD4</t>
  </si>
  <si>
    <t>B07VT8F78B</t>
  </si>
  <si>
    <t>B07VTR4448</t>
  </si>
  <si>
    <t>B07VX9GVYV</t>
  </si>
  <si>
    <t>B07VMNTFVL</t>
  </si>
  <si>
    <t>B07W6N3BKD</t>
  </si>
  <si>
    <t>B07W6NNJH3</t>
  </si>
  <si>
    <t>B07W6N588J</t>
  </si>
  <si>
    <t>B07W7RKTT5</t>
  </si>
  <si>
    <t>B07W7R4L1J</t>
  </si>
  <si>
    <t>B07VNNP4GM</t>
  </si>
  <si>
    <t>B07VQWCYJK</t>
  </si>
  <si>
    <t>B07VLJ9LMB</t>
  </si>
  <si>
    <t>B07VX8W3WM</t>
  </si>
  <si>
    <t>B07R156YFQ</t>
  </si>
  <si>
    <t>B07VWCGGBL</t>
  </si>
  <si>
    <t>B07VNNPT87</t>
  </si>
  <si>
    <t>B07VLBXXP4</t>
  </si>
  <si>
    <t>B07VZNZ3X7</t>
  </si>
  <si>
    <t>B07W8XPV3K</t>
  </si>
  <si>
    <t>B07VVF7KC8</t>
  </si>
  <si>
    <t>B07W4KQVZ9</t>
  </si>
  <si>
    <t>B07W6PGZG6</t>
  </si>
  <si>
    <t>B07W7C1W4R</t>
  </si>
  <si>
    <t>B07W67ZP74</t>
  </si>
  <si>
    <t>B07VY9XSKG</t>
  </si>
  <si>
    <t>B07W687WHF</t>
  </si>
  <si>
    <t>B07W684THX</t>
  </si>
  <si>
    <t>B07W8WMRF2</t>
  </si>
  <si>
    <t>B07VWS7F6P</t>
  </si>
  <si>
    <t>B07W4KXV9W</t>
  </si>
  <si>
    <t>B07VQN57KZ</t>
  </si>
  <si>
    <t>B07QZ3LBD9</t>
  </si>
  <si>
    <t>B07VYV75L9</t>
  </si>
  <si>
    <t>B07W4M4HFC</t>
  </si>
  <si>
    <t>B07VRQNDTH</t>
  </si>
  <si>
    <t>B07VXRSNH2</t>
  </si>
  <si>
    <t>B07W44YF1D</t>
  </si>
  <si>
    <t>B07W6QH5YQ</t>
  </si>
  <si>
    <t>B07VPL1LQ2</t>
  </si>
  <si>
    <t>B07W6RLBFP</t>
  </si>
  <si>
    <t>B07WL1LBB8</t>
  </si>
  <si>
    <t>B07VRKTKN9</t>
  </si>
  <si>
    <t>B07W5PTCCZ</t>
  </si>
  <si>
    <t>B07W7LWNPM</t>
  </si>
  <si>
    <t>B07W3P68TM</t>
  </si>
  <si>
    <t>B07VRSKG3G</t>
  </si>
  <si>
    <t>B07VLJ6NDZ</t>
  </si>
  <si>
    <t>B07VLC189T</t>
  </si>
  <si>
    <t>B07VYVKGXS</t>
  </si>
  <si>
    <t>B07VZWPDDL</t>
  </si>
  <si>
    <t>B07VZPBS4R</t>
  </si>
  <si>
    <t>B07W4KZDP3</t>
  </si>
  <si>
    <t>B07VQMWF62</t>
  </si>
  <si>
    <t>B07VLJ64FD</t>
  </si>
  <si>
    <t>B07VRWJ5XG</t>
  </si>
  <si>
    <t>B07VLJ6SZT</t>
  </si>
  <si>
    <t>B07W8VWNZS</t>
  </si>
  <si>
    <t>B07VRSSZLF</t>
  </si>
  <si>
    <t>B07W67RTYY</t>
  </si>
  <si>
    <t>B07W4M234Q</t>
  </si>
  <si>
    <t>B07W3N1VR1</t>
  </si>
  <si>
    <t>B07WL83YGF</t>
  </si>
  <si>
    <t>B07VRVDVMR</t>
  </si>
  <si>
    <t>B07VNHCLRJ</t>
  </si>
  <si>
    <t>B07VQLCG8Z</t>
  </si>
  <si>
    <t>B07VPR7FF7</t>
  </si>
  <si>
    <t>B07VQPYZ7C</t>
  </si>
  <si>
    <t>B07VRSRLBJ</t>
  </si>
  <si>
    <t>B07VRRV99L</t>
  </si>
  <si>
    <t>B07VRVCJ8G</t>
  </si>
  <si>
    <t>Novedad</t>
  </si>
  <si>
    <t>B01KV7AJ8E</t>
  </si>
  <si>
    <t>B00DQR1KA8</t>
  </si>
  <si>
    <t>B00U1HXATU</t>
  </si>
  <si>
    <t>B01MUCWRS5</t>
  </si>
  <si>
    <t>B07R5C2CVZ</t>
  </si>
  <si>
    <t>B07R8TSV1M</t>
  </si>
  <si>
    <t>B07KX5FDKW</t>
  </si>
  <si>
    <t>B07R5NNYF2</t>
  </si>
  <si>
    <t>B07RB1DMBF</t>
  </si>
  <si>
    <t>B07R6MP5Q9</t>
  </si>
  <si>
    <t>B07R7QPLNQ</t>
  </si>
  <si>
    <t>B07R7RL8D8</t>
  </si>
  <si>
    <t>B07R6NWQPS</t>
  </si>
  <si>
    <t>B07RBXNR27</t>
  </si>
  <si>
    <t>B07RBXHJCZ</t>
  </si>
  <si>
    <t>B07R7XJPZ1</t>
  </si>
  <si>
    <t>B07RC1WQKF</t>
  </si>
  <si>
    <t>B07R6Z38V3</t>
  </si>
  <si>
    <t>B07R16HMRY</t>
  </si>
  <si>
    <t>B07G765X17</t>
  </si>
  <si>
    <t>B07QXZR4L6</t>
  </si>
  <si>
    <t>B07HQZ5TN1</t>
  </si>
  <si>
    <t>B07R99J8PQ</t>
  </si>
  <si>
    <t>B07GYSZP6B</t>
  </si>
  <si>
    <t>B07QZ2KSCM</t>
  </si>
  <si>
    <t>B07R998JZC</t>
  </si>
  <si>
    <t>B07R994S93</t>
  </si>
  <si>
    <t>B07R172SRX</t>
  </si>
  <si>
    <t>B07W5R5QD6</t>
  </si>
  <si>
    <t>B073ZL3DLV</t>
  </si>
  <si>
    <t>B07RCZPL26</t>
  </si>
  <si>
    <t>B07KX499JN</t>
  </si>
  <si>
    <t>B07RD6NY1K</t>
  </si>
  <si>
    <t>B07RLJ9KB8</t>
  </si>
  <si>
    <t>B07RLK48FB</t>
  </si>
  <si>
    <t>B01GSHU5GC</t>
  </si>
  <si>
    <t>B01H0YUOB8</t>
  </si>
  <si>
    <t>B01GSHYI2E</t>
  </si>
  <si>
    <t>B07R1695H6</t>
  </si>
  <si>
    <t>B07R66LXGP</t>
  </si>
  <si>
    <t>B07R69P6F3</t>
  </si>
  <si>
    <t>B07HRQYZH3</t>
  </si>
  <si>
    <t>B07G8LYN31</t>
  </si>
  <si>
    <t>B07G98TN8Z</t>
  </si>
  <si>
    <t>B07TK165YB</t>
  </si>
  <si>
    <t>B07J2K9WKN</t>
  </si>
  <si>
    <t>B01N80H5DW</t>
  </si>
  <si>
    <t>B07HRRCZW2</t>
  </si>
  <si>
    <t>B07G4J9SQX</t>
  </si>
  <si>
    <t>B07KY17NDT</t>
  </si>
  <si>
    <t>B01GSIB4VQ</t>
  </si>
  <si>
    <t>B01GSII6LC</t>
  </si>
  <si>
    <t>B07KYTWZSY</t>
  </si>
  <si>
    <t>B07VYLTKL8</t>
  </si>
  <si>
    <t>B07J1PTPFG</t>
  </si>
  <si>
    <t>B07J2KGGHC</t>
  </si>
  <si>
    <t>B07HRYDQZP</t>
  </si>
  <si>
    <t>B07HRXFXNN</t>
  </si>
  <si>
    <t>B01N3CM73J</t>
  </si>
  <si>
    <t>B01N4WQOIB</t>
  </si>
  <si>
    <t>Cod.Articulo</t>
  </si>
  <si>
    <t xml:space="preserve">  Uds. Disponibles </t>
  </si>
  <si>
    <t>Fecha Mayor Disponibili dad</t>
  </si>
  <si>
    <t>Nombre del artículo</t>
  </si>
  <si>
    <t>Precio Tarifa Schuller</t>
  </si>
  <si>
    <t>Precio mínimo recomendado on line</t>
  </si>
  <si>
    <t>LAMPARA 1L Ø27·PETRA·CROMO E27</t>
  </si>
  <si>
    <t>LAMPARA 1L Ø14·PETRA·CROMO G9</t>
  </si>
  <si>
    <t>LAMPARA 3L Ø60·PETRA·CROMO E27</t>
  </si>
  <si>
    <t>LAMPARA 3L·PETRA· CROMO E27</t>
  </si>
  <si>
    <t>SOBREMESA 1L·PETRA· CROMO E27</t>
  </si>
  <si>
    <t>LAMPARA 4L·PETRA· CROMO G9</t>
  </si>
  <si>
    <t>213639D</t>
  </si>
  <si>
    <t>LAMP. 4L·PETRA· CROMO DIM. G9</t>
  </si>
  <si>
    <t>LAMPARA 5L Ø51·PETRA· CROMO G9</t>
  </si>
  <si>
    <t>213790D</t>
  </si>
  <si>
    <t>LAMP. 5L Ø51·PETRA· CR. DIM G9</t>
  </si>
  <si>
    <t>APLIQUE 1L ·PETRA· CROMO G9</t>
  </si>
  <si>
    <t>CONSOLA ·GLASS II· PATA BLANCA</t>
  </si>
  <si>
    <t>MESA CENTRO·GLASS II· PATA BL.</t>
  </si>
  <si>
    <t>PIE SALON ·ARCUS· ORO</t>
  </si>
  <si>
    <t>SOBREMESA ·ARCUS· ORO</t>
  </si>
  <si>
    <t>SOBREMESA ·LOOP·BLANCO</t>
  </si>
  <si>
    <t>LAMPARA GRANDE·ELIPSE· ORO</t>
  </si>
  <si>
    <t>LAMPARA PEQUEÑA·ELIPSE· ORO</t>
  </si>
  <si>
    <t>PLAFON CUAD.GDR·QUASAR· BLANCO</t>
  </si>
  <si>
    <t>PLAFON LED·COLETTE· Ø47 DORADA</t>
  </si>
  <si>
    <t>PLAFON LED·COLETTE· Ø47 CROMO</t>
  </si>
  <si>
    <t>PLAFON LED·COLETTE· Ø80 DORADA</t>
  </si>
  <si>
    <t>PLAFON LED·COLETTE· Ø80 CROMO</t>
  </si>
  <si>
    <t>LAMPARA LED·COLETTE· Ø47 DORADA</t>
  </si>
  <si>
    <t>LAMPARA LED·COLETTE· Ø47 CROMO</t>
  </si>
  <si>
    <t>LAMPARA LED·COLETTE· Ø80 DORADA</t>
  </si>
  <si>
    <t>LAMPARA LED·COLETTE· Ø80 CROMO</t>
  </si>
  <si>
    <t>APLIQUE 2L LED·COLETTE· DORADA</t>
  </si>
  <si>
    <t>APLIQUE 2L LED·COLETTE· CROMO</t>
  </si>
  <si>
    <t>LAMPARA 1L LED·COLETTE· DORADA</t>
  </si>
  <si>
    <t>LAMPARA 1L LED·COLETTE· CROMO</t>
  </si>
  <si>
    <t>SOBREMESA LED·COLETTE· DORADA</t>
  </si>
  <si>
    <t>SOBREMESA LED·COLETTE· CROMO</t>
  </si>
  <si>
    <t>Configuración</t>
  </si>
  <si>
    <r>
      <rPr>
        <b/>
        <u/>
        <vertAlign val="superscript"/>
        <sz val="9"/>
        <color indexed="8"/>
        <rFont val="Arial"/>
        <family val="2"/>
      </rPr>
      <t xml:space="preserve"> </t>
    </r>
    <r>
      <rPr>
        <b/>
        <u/>
        <sz val="9"/>
        <color indexed="8"/>
        <rFont val="Arial"/>
        <family val="2"/>
      </rPr>
      <t xml:space="preserve"> Uds. Disponibles </t>
    </r>
  </si>
  <si>
    <t>Uds. Disponibles en breve</t>
  </si>
  <si>
    <t>Uds</t>
  </si>
  <si>
    <r>
      <t>Dto</t>
    </r>
    <r>
      <rPr>
        <b/>
        <u/>
        <vertAlign val="superscript"/>
        <sz val="9"/>
        <rFont val="Arial"/>
        <family val="2"/>
      </rPr>
      <t>(2)</t>
    </r>
  </si>
  <si>
    <t>(1) Novedad a publicar</t>
  </si>
  <si>
    <t>ESPEJO ·ARIES· OVAL136X36 ORO</t>
  </si>
  <si>
    <t>Limitada a</t>
  </si>
  <si>
    <t>LAMPARA 5L·NARISA·Ø47 ORO ROSA</t>
  </si>
  <si>
    <t>RELOJ DE PARED ·ANANYA· Ø58</t>
  </si>
  <si>
    <t>ESPEJO·CLASSIC·RDO.PLATA Y ORO</t>
  </si>
  <si>
    <t>LAMPARA 4L·IZAR·NEGRO/CROMO</t>
  </si>
  <si>
    <t>APLIQUE 1L·IZAR·NEGRO/CROMO</t>
  </si>
  <si>
    <t>LAMPARA  9L·ALTAIS·NEGRO/CROMO</t>
  </si>
  <si>
    <t>345509D</t>
  </si>
  <si>
    <t>LAMPARA 9L·ALTAIS·N/CR DIMABLE</t>
  </si>
  <si>
    <t>LAMPARA ·VARAS· NEGRO 1L</t>
  </si>
  <si>
    <t>LAMPARA ·VARAS· BLANCO 1L</t>
  </si>
  <si>
    <t>LAMPARA ·VARAS· CROMO 1L</t>
  </si>
  <si>
    <t>LAMPARA ·VARAS· ORO 1L</t>
  </si>
  <si>
    <t>LAMPARA·VARAS·ORO/BLANCO 5L</t>
  </si>
  <si>
    <t>373101D</t>
  </si>
  <si>
    <t>LAMP·VARAS·ORO/BLANCO 5L DIM.</t>
  </si>
  <si>
    <t>LAMPARA·VARAS·CROMO/BLANCO 5L</t>
  </si>
  <si>
    <t>373123D</t>
  </si>
  <si>
    <t>LAMP·VARAS·CROMO/BLANCO 5 DIM.</t>
  </si>
  <si>
    <t>LAMPARA·VARAS·ORO/NEGRO 5L</t>
  </si>
  <si>
    <t>373142D</t>
  </si>
  <si>
    <t>LAMP·VARAS·ORO/NEGRO 5L DIM.</t>
  </si>
  <si>
    <t>LAMPARA·VARAS·ORO/BLANCO 9L</t>
  </si>
  <si>
    <t>373250D</t>
  </si>
  <si>
    <t>LAMP·VARAS·ORO/BLANCO 9L DIM.</t>
  </si>
  <si>
    <t>LAMPARA·VARAS· CROMO/BLANCO 9L</t>
  </si>
  <si>
    <t>373261D</t>
  </si>
  <si>
    <t>LAMP·VARAS·CROMO/BLANCO 9L DIM</t>
  </si>
  <si>
    <t>LAMPARA ·VARAS· ORO/BLANCO 11L</t>
  </si>
  <si>
    <t>373342D</t>
  </si>
  <si>
    <t>LAMP·VARAS· ORO/BLANCO 11L DIM</t>
  </si>
  <si>
    <t>LAMPARA·VARAS·CROMO/BLANCO 11L</t>
  </si>
  <si>
    <t>373378D</t>
  </si>
  <si>
    <t>LAMP·VARAS·CROM/BLANCO 11L DIM</t>
  </si>
  <si>
    <t>LAMPARA·VARAS·CROMO/BLANCO 14L</t>
  </si>
  <si>
    <t>373416D</t>
  </si>
  <si>
    <t>LAMP·VARAS·CROM/BLANCO 14L DIM</t>
  </si>
  <si>
    <t>LAMPARA·VARAS·ORO/BLANCO 14L</t>
  </si>
  <si>
    <t>373437D</t>
  </si>
  <si>
    <t>LAMP·VARAS·ORO/BLANCO 14L DIM</t>
  </si>
  <si>
    <t>SOBREMESA ·VARAS· ORO/NEGRO 2L</t>
  </si>
  <si>
    <t>SOBREMESA ·VARAS· CROMO 2L</t>
  </si>
  <si>
    <t>SOBREMESA ·VARAS· ORO/BLANC 2L</t>
  </si>
  <si>
    <t>PIE SALON·VARAS· ORO/BLANCO 2L</t>
  </si>
  <si>
    <t>PIE SALON·VARAS·CROMO/BLANC 2L</t>
  </si>
  <si>
    <t>PIE SALON·VARAS· ORO/NEGRO 2L</t>
  </si>
  <si>
    <t>LAMPARA LED ·ZOE· 5W</t>
  </si>
  <si>
    <t>LAMPARA LED ·ZOE· 19W</t>
  </si>
  <si>
    <t>LAMPARA LED ·ZOE· 29W</t>
  </si>
  <si>
    <t>LAMPARA LED·LIPSE· 1 LUZ CROMO</t>
  </si>
  <si>
    <t>LAMP. LED·LIPSE· 7 LUCES CROMO</t>
  </si>
  <si>
    <t>LAMP. LED·LIPSE· 5 LUCES CROMO</t>
  </si>
  <si>
    <t>LAMP. LED·LIPSE· 9 LUCES CROMO</t>
  </si>
  <si>
    <t>COLGANTE ·KIRA· 3L</t>
  </si>
  <si>
    <t>ALTAVOZ BLUETOOTH LED/RGB·LUX·</t>
  </si>
  <si>
    <t>428605P</t>
  </si>
  <si>
    <t>ACRILICO ·JANIS· 80X100</t>
  </si>
  <si>
    <t>PLAFON PEQUEÑO ·BRILLIANCE·Ø35</t>
  </si>
  <si>
    <t>PLAFON GRANDE ·BRILLIANCE·Ø45</t>
  </si>
  <si>
    <t>ESPEJO ·CIRZE· 120X59</t>
  </si>
  <si>
    <t>S/A</t>
  </si>
  <si>
    <t>Sin pantalla</t>
  </si>
  <si>
    <t>ESPEJO ·LOVE· 60X80</t>
  </si>
  <si>
    <t>LAMPARA 2L·CUADROS·CROMO</t>
  </si>
  <si>
    <t>LAMPARA 3L·CUADROS·CROMO</t>
  </si>
  <si>
    <t>ESPEJO ·AURORA· PLATA 120X80</t>
  </si>
  <si>
    <t>ESPEJO ·ALPES· COBRE 80X80</t>
  </si>
  <si>
    <t>COLGANTE ·ESPIRAL· 1 BOLA G9 DIMABLE</t>
  </si>
  <si>
    <t>COLGANTE ·ESPIRAL· 3 BOLAS G9 DIMABLE</t>
  </si>
  <si>
    <t>PLAFON ·SUNNY· BLANCO 50X50</t>
  </si>
  <si>
    <t>PLAFON ·SUNNY· BLANCO Ø50</t>
  </si>
  <si>
    <t>ESPEJO RDO. AURORA PLATA</t>
  </si>
  <si>
    <t>ESPEJO REDONDO ·AURORA· 100Ø</t>
  </si>
  <si>
    <t>RELOJ ·AURORA· ORO Ø60</t>
  </si>
  <si>
    <t>APLIQUE LED PARA ESPEJOS</t>
  </si>
  <si>
    <t>LAMPARA 6L·SOHO· NEGRO/ORO</t>
  </si>
  <si>
    <t>LAMPARA ·FOX· 4L CHOCOLATE DIMABLE</t>
  </si>
  <si>
    <t>LAMPARA PIE ·LIDA· NEGRO</t>
  </si>
  <si>
    <t>PLAFON CUAD.PEQ·QUASAR· BLANCO</t>
  </si>
  <si>
    <t>APLIQUE ·LUCIA· 1L LED CROMO</t>
  </si>
  <si>
    <t>679526N</t>
  </si>
  <si>
    <t>LAMP.LED ·CALA· 5 PIEZAS DIMABLE</t>
  </si>
  <si>
    <t>LAMPARA LED ·NAO·NIQUEL SATIN.</t>
  </si>
  <si>
    <t>CONSOLA ·MOONLIGHT·INOX.LED</t>
  </si>
  <si>
    <t>LAMPARA 1L·AVA·CROMO  Ø11</t>
  </si>
  <si>
    <t>LAMPARA 5L·AVA·CROMO Ø43</t>
  </si>
  <si>
    <t>689253D</t>
  </si>
  <si>
    <t>LAMPARA 5L·AVA·CRM.Ø43 DIMABLE</t>
  </si>
  <si>
    <t>LAMPARA 5L·AVA·CROMO 91CM</t>
  </si>
  <si>
    <t>689372D</t>
  </si>
  <si>
    <t>LAMPARA 5L·AVA·CR.91CM DIMABLE</t>
  </si>
  <si>
    <t>SET FLOREROS CRISTAL ·KRAKEN·</t>
  </si>
  <si>
    <t>MESA COM.EXTENS. ACERO ·MIKA·</t>
  </si>
  <si>
    <t>PLAFON GRANDE·MAREA· BLANCO</t>
  </si>
  <si>
    <t>SOBREMESA ·MAREA· BLANCO</t>
  </si>
  <si>
    <t>ESPEJO ·CIRZE· 140X60</t>
  </si>
  <si>
    <t>MESA COM.EXTENS. ACERO ·WANDA·</t>
  </si>
  <si>
    <t>CUADRO ·FRAGMENTOS· AZUL 90</t>
  </si>
  <si>
    <t>MESA COMEDOR·OLIVIA·160X90 EXT</t>
  </si>
  <si>
    <t>LAMPARA ·ODYSSEY· 26W LED</t>
  </si>
  <si>
    <t>MESA ·MIRNA·160X90</t>
  </si>
  <si>
    <t>LIENZO IMPRESO·TIMIDEZ·100X140</t>
  </si>
  <si>
    <t>MESA CENTRO ·ALBINA· 140X70</t>
  </si>
  <si>
    <t>LÁMPARA LED ·MOLLY· 55Ø DORADA</t>
  </si>
  <si>
    <t>BAJORRELIEVE ·THAIS· 60X120</t>
  </si>
  <si>
    <t>PLAFON RDO. Ø45·QUASAR· BLANCO</t>
  </si>
  <si>
    <t>PLAFON RDO. Ø80·QUASAR· BLANCO</t>
  </si>
  <si>
    <t>LÁMPARA LED ·COLETTE· 60Ø DORADA</t>
  </si>
  <si>
    <t>APLIQUE 1L LED ·SPHERE· Ø12</t>
  </si>
  <si>
    <t>LAMP. 1L LED·SPHERE·Ø20 LATON</t>
  </si>
  <si>
    <t>793659D</t>
  </si>
  <si>
    <t>LAMP.4L LED·SPHERE·COLOR DIMAB</t>
  </si>
  <si>
    <t>ESPEJO VESTIDOR ·CARLA· 60X160</t>
  </si>
  <si>
    <t>LAMPARA LED ·HELIA· ORO 100Ø</t>
  </si>
  <si>
    <t>LAMPARA LED ·HELIA· PLATA 100Ø</t>
  </si>
  <si>
    <t>LAMPARA LED ·HELIA· ORO 50Ø</t>
  </si>
  <si>
    <t>LAMPARA LED ·HELIA· PLATA 50Ø</t>
  </si>
  <si>
    <t>APLIQUE ·ASTRAL· METAL 3L</t>
  </si>
  <si>
    <t>COLLAGE ·FOOT LOOSE· 100X200</t>
  </si>
  <si>
    <t>LAMPARA 1L·VIKA· BLANCO</t>
  </si>
  <si>
    <t>LAMPARA 4L·VIKA· BLANCO</t>
  </si>
  <si>
    <t>LAMPARA 5L·VIKA· BLANCO</t>
  </si>
  <si>
    <t>PLAFON 4L·VIKA· BLANCO</t>
  </si>
  <si>
    <t>PLAFON ·JAZZ· BLANCO Ø50</t>
  </si>
  <si>
    <t>ESPEJO ·RIZOS· 80X120</t>
  </si>
  <si>
    <t>854537N</t>
  </si>
  <si>
    <t>LAMP.LED ·DIVA· 4 CUADRADOS DIMABLE</t>
  </si>
  <si>
    <t>SILLON ·SOWA· BLANCO</t>
  </si>
  <si>
    <t>LAMPARA LED ·ARUMA· 38W</t>
  </si>
  <si>
    <t>LAMPARA ·CROSS 43· CROMO Ø43</t>
  </si>
  <si>
    <t>BAJORRELIEVE ·ZENDA·  80X100</t>
  </si>
  <si>
    <t>LAMINA FOTOG.·ATARDECER· 70X50</t>
  </si>
  <si>
    <t>LAMINA·FIGURA FEMENINA·70X50</t>
  </si>
  <si>
    <t>MESA COMEDOR EXT.·ALAI· MARRON</t>
  </si>
  <si>
    <t>MESA COMEDOR EXT.·ALAI· BLANCA</t>
  </si>
  <si>
    <t>B081FFGGZ1</t>
  </si>
  <si>
    <t>B00RZ2Y46C</t>
  </si>
  <si>
    <t>B081FGYKSH</t>
  </si>
  <si>
    <t>B081FFQ3PZ</t>
  </si>
  <si>
    <t>B07Y3B749Z</t>
  </si>
  <si>
    <t>B07Y3CR9KB</t>
  </si>
  <si>
    <t>B07XZBCK5Z</t>
  </si>
  <si>
    <t>B07Y3MSDS1</t>
  </si>
  <si>
    <t>B07Y3N5TKK</t>
  </si>
  <si>
    <t>B07Y3DQSJL</t>
  </si>
  <si>
    <t>B07Y1X3HVD</t>
  </si>
  <si>
    <t>B07Y59GKCS</t>
  </si>
  <si>
    <t>B07Y58Z87D</t>
  </si>
  <si>
    <t>B07Y5BSF7L</t>
  </si>
  <si>
    <t>B07Y5CY3F8</t>
  </si>
  <si>
    <t>B07Y5MRPD2</t>
  </si>
  <si>
    <t>B07Y5LNYJ5</t>
  </si>
  <si>
    <t>B07Y1YY8QX</t>
  </si>
  <si>
    <t>B07Y5N3R9C</t>
  </si>
  <si>
    <t>B07Y8BZ3BM</t>
  </si>
  <si>
    <t>B07Y8CWLHH</t>
  </si>
  <si>
    <t>B07Y1ZLSTR</t>
  </si>
  <si>
    <t>B07Y8F34K5</t>
  </si>
  <si>
    <t>B07Y21J5SQ</t>
  </si>
  <si>
    <t>B07Y21DVLM</t>
  </si>
  <si>
    <t>B07Y8F85ZQ</t>
  </si>
  <si>
    <t>B07Y8GMM1J</t>
  </si>
  <si>
    <t>B07Y22RB89</t>
  </si>
  <si>
    <t>B07Y36SCZC</t>
  </si>
  <si>
    <t>B07Y8HJPSQ</t>
  </si>
  <si>
    <t>B07Y8J5BV6</t>
  </si>
  <si>
    <t>B07Y8JC6LN</t>
  </si>
  <si>
    <t>B07Y8QP9HR</t>
  </si>
  <si>
    <t>B00XLPI96S</t>
  </si>
  <si>
    <t>B07YB9VG9X</t>
  </si>
  <si>
    <t>B081H71FFG</t>
  </si>
  <si>
    <t>B081H85LKR</t>
  </si>
  <si>
    <t>B081JW73ZG</t>
  </si>
  <si>
    <t>B0768M3V8Y</t>
  </si>
  <si>
    <t>B075V4NPBL</t>
  </si>
  <si>
    <t>B00VCVPHG8</t>
  </si>
  <si>
    <t>B081JWZ7XH</t>
  </si>
  <si>
    <t>B081H8VBXV</t>
  </si>
  <si>
    <t>B081H923C4</t>
  </si>
  <si>
    <t>B081JZ69DP</t>
  </si>
  <si>
    <t>B081JZZTFZ</t>
  </si>
  <si>
    <t>B081H929B4</t>
  </si>
  <si>
    <t>B081H95Q6W</t>
  </si>
  <si>
    <t>B07Y8R6CHG</t>
  </si>
  <si>
    <t>B07Y8R4LQY</t>
  </si>
  <si>
    <t>B081J198PS</t>
  </si>
  <si>
    <t>B081HJCH9V</t>
  </si>
  <si>
    <t>B081K1KZTP</t>
  </si>
  <si>
    <t>B016SBSRT0</t>
  </si>
  <si>
    <t>B081J53KZR</t>
  </si>
  <si>
    <t>B081J6CQX3</t>
  </si>
  <si>
    <t>B081HY643L</t>
  </si>
  <si>
    <t>B07YB7MHBV</t>
  </si>
  <si>
    <t>B07YBDBT5Y</t>
  </si>
  <si>
    <t>B07YB6VHB2</t>
  </si>
  <si>
    <t>B07YBDB4N2</t>
  </si>
  <si>
    <t>B07YBCVC2Z</t>
  </si>
  <si>
    <t>B07YBBSBGV</t>
  </si>
  <si>
    <t>B07YBCP85R</t>
  </si>
  <si>
    <t>B014YKC8CO</t>
  </si>
  <si>
    <t>B07YBD6GDR</t>
  </si>
  <si>
    <t>B07YBCN1C1</t>
  </si>
  <si>
    <t>B07YBBGQX4</t>
  </si>
  <si>
    <t>B07YBCKPFP</t>
  </si>
  <si>
    <t>B081J8K2JH</t>
  </si>
  <si>
    <t>B081JZVWNL</t>
  </si>
  <si>
    <t>B075V4F9NY</t>
  </si>
  <si>
    <t>B016SBZ2SY</t>
  </si>
  <si>
    <t>B084286T7Y</t>
  </si>
  <si>
    <t>B0845LX5BH</t>
  </si>
  <si>
    <t>B0845MF3TJ</t>
  </si>
  <si>
    <t>B08427CY1F</t>
  </si>
  <si>
    <t>B0845L55CY</t>
  </si>
  <si>
    <t>B084282X4G</t>
  </si>
  <si>
    <t>B08427ZLPX</t>
  </si>
  <si>
    <t>B0845LBH3B</t>
  </si>
  <si>
    <t>B0845QCJ95</t>
  </si>
  <si>
    <t>B08427WD83</t>
  </si>
  <si>
    <t>B0845SRTTK</t>
  </si>
  <si>
    <t>B08427S997</t>
  </si>
  <si>
    <t>B08427R33N</t>
  </si>
  <si>
    <t>B0845MV6CZ</t>
  </si>
  <si>
    <t>B08428D9YG</t>
  </si>
  <si>
    <t>B0845P2Q3F</t>
  </si>
  <si>
    <t>B0845RMBCB</t>
  </si>
  <si>
    <t>B0842838T5</t>
  </si>
  <si>
    <t>B08463GJ91</t>
  </si>
  <si>
    <t>B08427VKJJ</t>
  </si>
  <si>
    <t>B0845VYMMY</t>
  </si>
  <si>
    <t>B08427ZPTD</t>
  </si>
  <si>
    <t>B08462LS2Z</t>
  </si>
  <si>
    <t>B08427RHYY</t>
  </si>
  <si>
    <t>B084287H1K</t>
  </si>
  <si>
    <t>B08427ZGRB</t>
  </si>
  <si>
    <t>B0843CQH5K</t>
  </si>
  <si>
    <t>B084289C13</t>
  </si>
  <si>
    <t>B0843X45XT</t>
  </si>
  <si>
    <t>B084283Q4T</t>
  </si>
  <si>
    <t>B0843R2X1C</t>
  </si>
  <si>
    <t>B0842854RH</t>
  </si>
  <si>
    <t>B0843KR6Z3</t>
  </si>
  <si>
    <t>B0842892W1</t>
  </si>
  <si>
    <t>B0843PGK4H</t>
  </si>
  <si>
    <t>B08427ZRMP</t>
  </si>
  <si>
    <t>B08427RZLX</t>
  </si>
  <si>
    <t>B0843KDLCS</t>
  </si>
  <si>
    <t>B0843SGGH4</t>
  </si>
  <si>
    <t>B084282WKJ</t>
  </si>
  <si>
    <t>B0844DQ676</t>
  </si>
  <si>
    <t>B084288GMP</t>
  </si>
  <si>
    <t>B0844J8J9N</t>
  </si>
  <si>
    <t>B084283CB6</t>
  </si>
  <si>
    <t>B0844J4ZRV</t>
  </si>
  <si>
    <t>B084287YSV</t>
  </si>
  <si>
    <t>B0844KYQTS</t>
  </si>
  <si>
    <t>B08451BKCD</t>
  </si>
  <si>
    <t>B08427SVD6</t>
  </si>
  <si>
    <t>B0844RDDHN</t>
  </si>
  <si>
    <t>B08428H16X</t>
  </si>
  <si>
    <t>B0844HQH9L</t>
  </si>
  <si>
    <t>B08427XYVJ</t>
  </si>
  <si>
    <t>B0844H8TGZ</t>
  </si>
  <si>
    <t>B084284LVL</t>
  </si>
  <si>
    <t>B0844R3T9Z</t>
  </si>
  <si>
    <t>B08428957H</t>
  </si>
  <si>
    <t>COSTO 2020</t>
  </si>
  <si>
    <t>DESCRIPCION</t>
  </si>
  <si>
    <t>ASIN1</t>
  </si>
  <si>
    <t>ASIN2</t>
  </si>
  <si>
    <t>ASIN3</t>
  </si>
  <si>
    <t>ASIN4</t>
  </si>
  <si>
    <t>ASIN5</t>
  </si>
  <si>
    <t>ASIN6</t>
  </si>
  <si>
    <t>ASIN7</t>
  </si>
  <si>
    <t>854196N</t>
  </si>
  <si>
    <t>854275N</t>
  </si>
  <si>
    <t>854416ND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</si>
</sst>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\-mm\-yy;@"/>
    <numFmt numFmtId="165" formatCode="#,##0.00\ &quot;€&quot;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2"/>
      <color rgb="FFFF0000"/>
      <name val="Arial"/>
      <family val="2"/>
    </font>
    <font>
      <b/>
      <sz val="15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9"/>
      <color theme="1"/>
      <name val="Arial"/>
      <family val="2"/>
    </font>
    <font>
      <sz val="6"/>
      <color rgb="FF333333"/>
      <name val="Arial"/>
      <family val="2"/>
    </font>
    <font>
      <sz val="9"/>
      <color rgb="FF333333"/>
      <name val="Arial"/>
      <family val="2"/>
    </font>
    <font>
      <sz val="11"/>
      <name val="Calibri"/>
      <family val="2"/>
      <scheme val="minor"/>
    </font>
    <font>
      <b/>
      <u/>
      <sz val="9"/>
      <color indexed="8"/>
      <name val="Arial"/>
      <family val="2"/>
    </font>
    <font>
      <b/>
      <u/>
      <vertAlign val="superscript"/>
      <sz val="9"/>
      <color indexed="8"/>
      <name val="Arial"/>
      <family val="2"/>
    </font>
    <font>
      <b/>
      <u/>
      <sz val="9"/>
      <name val="Arial"/>
      <family val="2"/>
    </font>
    <font>
      <b/>
      <u/>
      <vertAlign val="superscript"/>
      <sz val="9"/>
      <name val="Arial"/>
      <family val="2"/>
    </font>
    <font>
      <sz val="11"/>
      <color rgb="FF9C5700"/>
      <name val="Calibri"/>
      <family val="2"/>
      <scheme val="minor"/>
    </font>
    <font>
      <sz val="18"/>
      <color theme="3"/>
      <name val="Cambria"/>
      <family val="2"/>
      <scheme val="major"/>
    </font>
    <font>
      <b/>
      <u/>
      <sz val="9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6EFCE"/>
      </patternFill>
    </fill>
    <fill>
      <patternFill patternType="solid">
        <fgColor rgb="FFFFFFFF"/>
        <bgColor indexed="64"/>
      </patternFill>
    </fill>
    <fill>
      <patternFill patternType="solid">
        <fgColor rgb="FFF4F99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4"/>
      </bottom>
      <diagonal/>
    </border>
    <border>
      <left/>
      <right/>
      <top style="dotted">
        <color rgb="FFCCCCCC"/>
      </top>
      <bottom/>
      <diagonal/>
    </border>
  </borders>
  <cellStyleXfs count="450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3" applyNumberFormat="0" applyAlignment="0" applyProtection="0"/>
    <xf numFmtId="0" fontId="9" fillId="5" borderId="4" applyNumberFormat="0" applyAlignment="0" applyProtection="0"/>
    <xf numFmtId="0" fontId="10" fillId="5" borderId="3" applyNumberFormat="0" applyAlignment="0" applyProtection="0"/>
    <xf numFmtId="0" fontId="11" fillId="0" borderId="5" applyNumberFormat="0" applyFill="0" applyAlignment="0" applyProtection="0"/>
    <xf numFmtId="0" fontId="12" fillId="6" borderId="6" applyNumberFormat="0" applyAlignment="0" applyProtection="0"/>
    <xf numFmtId="0" fontId="13" fillId="0" borderId="0" applyNumberFormat="0" applyFill="0" applyBorder="0" applyAlignment="0" applyProtection="0"/>
    <xf numFmtId="0" fontId="2" fillId="7" borderId="7" applyNumberFormat="0" applyFont="0" applyAlignment="0" applyProtection="0"/>
    <xf numFmtId="0" fontId="14" fillId="0" borderId="0" applyNumberFormat="0" applyFill="0" applyBorder="0" applyAlignment="0" applyProtection="0"/>
    <xf numFmtId="0" fontId="15" fillId="0" borderId="8" applyNumberFormat="0" applyFill="0" applyAlignment="0" applyProtection="0"/>
    <xf numFmtId="0" fontId="16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16" fillId="11" borderId="0" applyNumberFormat="0" applyBorder="0" applyAlignment="0" applyProtection="0"/>
    <xf numFmtId="0" fontId="16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16" fillId="15" borderId="0" applyNumberFormat="0" applyBorder="0" applyAlignment="0" applyProtection="0"/>
    <xf numFmtId="0" fontId="16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16" fillId="19" borderId="0" applyNumberFormat="0" applyBorder="0" applyAlignment="0" applyProtection="0"/>
    <xf numFmtId="0" fontId="16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16" fillId="23" borderId="0" applyNumberFormat="0" applyBorder="0" applyAlignment="0" applyProtection="0"/>
    <xf numFmtId="0" fontId="16" fillId="24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16" fillId="27" borderId="0" applyNumberFormat="0" applyBorder="0" applyAlignment="0" applyProtection="0"/>
    <xf numFmtId="0" fontId="16" fillId="28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16" fillId="31" borderId="0" applyNumberFormat="0" applyBorder="0" applyAlignment="0" applyProtection="0"/>
    <xf numFmtId="0" fontId="20" fillId="0" borderId="9" applyNumberFormat="0" applyFill="0" applyAlignment="0" applyProtection="0"/>
    <xf numFmtId="0" fontId="21" fillId="32" borderId="0" applyNumberFormat="0" applyBorder="0" applyAlignment="0" applyProtection="0"/>
    <xf numFmtId="0" fontId="2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2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2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2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2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2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30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3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15">
    <xf numFmtId="0" fontId="0" fillId="0" borderId="0" xfId="0"/>
    <xf numFmtId="0" fontId="17" fillId="0" borderId="0" xfId="0" applyFont="1"/>
    <xf numFmtId="0" fontId="18" fillId="0" borderId="0" xfId="0" applyFont="1"/>
    <xf numFmtId="0" fontId="23" fillId="0" borderId="0" xfId="0" applyFont="1"/>
    <xf numFmtId="0" fontId="24" fillId="0" borderId="0" xfId="0" applyFont="1"/>
    <xf numFmtId="0" fontId="23" fillId="33" borderId="10" xfId="0" applyFont="1" applyFill="1" applyBorder="1" applyAlignment="1">
      <alignment wrapText="1"/>
    </xf>
    <xf numFmtId="49" fontId="2" fillId="0" borderId="0" xfId="0" applyNumberFormat="1" applyFont="1"/>
    <xf numFmtId="0" fontId="2" fillId="0" borderId="0" xfId="0" applyFont="1"/>
    <xf numFmtId="49" fontId="2" fillId="0" borderId="0" xfId="0" applyNumberFormat="1" applyFont="1" applyAlignment="1">
      <alignment horizontal="left"/>
    </xf>
    <xf numFmtId="10" fontId="2" fillId="0" borderId="0" xfId="0" applyNumberFormat="1" applyFont="1" applyAlignment="1">
      <alignment horizontal="center"/>
    </xf>
    <xf numFmtId="0" fontId="1" fillId="0" borderId="0" xfId="0" applyFont="1"/>
    <xf numFmtId="0" fontId="0" fillId="0" borderId="0" xfId="0" applyFont="1"/>
    <xf numFmtId="0" fontId="1" fillId="0" borderId="0" xfId="0" applyNumberFormat="1" applyFont="1"/>
    <xf numFmtId="0" fontId="0" fillId="0" borderId="0" xfId="0" applyNumberFormat="1" applyFont="1"/>
    <xf numFmtId="0" fontId="0" fillId="0" borderId="0" xfId="0" applyNumberFormat="1" applyFill="1" applyAlignment="1">
      <alignment horizontal="left"/>
    </xf>
    <xf numFmtId="0" fontId="2" fillId="0" borderId="0" xfId="0" applyNumberFormat="1" applyFont="1" applyFill="1" applyAlignment="1">
      <alignment horizontal="left"/>
    </xf>
    <xf numFmtId="0" fontId="2" fillId="0" borderId="0" xfId="0" applyNumberFormat="1" applyFont="1" applyFill="1" applyAlignment="1">
      <alignment horizontal="left" vertical="center"/>
    </xf>
    <xf numFmtId="0" fontId="18" fillId="0" borderId="0" xfId="0" applyNumberFormat="1" applyFont="1" applyFill="1" applyAlignment="1">
      <alignment horizontal="left"/>
    </xf>
    <xf numFmtId="0" fontId="22" fillId="0" borderId="0" xfId="0" applyNumberFormat="1" applyFont="1" applyFill="1" applyAlignment="1">
      <alignment horizontal="left"/>
    </xf>
    <xf numFmtId="0" fontId="0" fillId="0" borderId="0" xfId="0" applyNumberFormat="1" applyFont="1" applyFill="1" applyAlignment="1">
      <alignment horizontal="left"/>
    </xf>
    <xf numFmtId="0" fontId="24" fillId="0" borderId="0" xfId="0" applyNumberFormat="1" applyFont="1" applyFill="1" applyAlignment="1">
      <alignment horizontal="left"/>
    </xf>
    <xf numFmtId="0" fontId="25" fillId="0" borderId="0" xfId="0" applyNumberFormat="1" applyFont="1" applyFill="1" applyAlignment="1">
      <alignment horizontal="left"/>
    </xf>
    <xf numFmtId="0" fontId="1" fillId="0" borderId="0" xfId="0" applyNumberFormat="1" applyFont="1" applyFill="1" applyAlignment="1">
      <alignment horizontal="left"/>
    </xf>
    <xf numFmtId="0" fontId="2" fillId="0" borderId="0" xfId="0" applyNumberFormat="1" applyFont="1" applyAlignment="1">
      <alignment horizontal="left"/>
    </xf>
    <xf numFmtId="0" fontId="18" fillId="0" borderId="0" xfId="0" applyFont="1" applyAlignment="1">
      <alignment horizontal="left"/>
    </xf>
    <xf numFmtId="0" fontId="18" fillId="0" borderId="0" xfId="0" applyFont="1"/>
    <xf numFmtId="4" fontId="22" fillId="0" borderId="0" xfId="0" applyNumberFormat="1" applyFont="1"/>
    <xf numFmtId="0" fontId="22" fillId="0" borderId="0" xfId="0" applyFont="1"/>
    <xf numFmtId="164" fontId="18" fillId="0" borderId="0" xfId="0" applyNumberFormat="1" applyFont="1"/>
    <xf numFmtId="4" fontId="18" fillId="0" borderId="0" xfId="0" applyNumberFormat="1" applyFont="1"/>
    <xf numFmtId="0" fontId="22" fillId="0" borderId="0" xfId="0" applyFont="1" applyAlignment="1">
      <alignment horizontal="left"/>
    </xf>
    <xf numFmtId="164" fontId="22" fillId="0" borderId="0" xfId="0" applyNumberFormat="1" applyFont="1"/>
    <xf numFmtId="164" fontId="22" fillId="0" borderId="0" xfId="0" applyNumberFormat="1" applyFont="1" applyAlignment="1">
      <alignment horizontal="center"/>
    </xf>
    <xf numFmtId="4" fontId="22" fillId="0" borderId="0" xfId="0" applyNumberFormat="1" applyFont="1" applyAlignment="1">
      <alignment horizontal="right"/>
    </xf>
    <xf numFmtId="0" fontId="0" fillId="0" borderId="0" xfId="0"/>
    <xf numFmtId="0" fontId="18" fillId="0" borderId="0" xfId="0" applyFont="1" applyAlignment="1">
      <alignment horizontal="left"/>
    </xf>
    <xf numFmtId="0" fontId="18" fillId="0" borderId="0" xfId="0" applyFont="1"/>
    <xf numFmtId="4" fontId="22" fillId="0" borderId="0" xfId="0" applyNumberFormat="1" applyFont="1"/>
    <xf numFmtId="0" fontId="22" fillId="0" borderId="0" xfId="0" applyFont="1"/>
    <xf numFmtId="164" fontId="18" fillId="0" borderId="0" xfId="0" applyNumberFormat="1" applyFont="1"/>
    <xf numFmtId="4" fontId="18" fillId="0" borderId="0" xfId="0" applyNumberFormat="1" applyFont="1"/>
    <xf numFmtId="0" fontId="22" fillId="0" borderId="0" xfId="0" applyFont="1" applyAlignment="1">
      <alignment horizontal="left"/>
    </xf>
    <xf numFmtId="164" fontId="22" fillId="0" borderId="0" xfId="0" applyNumberFormat="1" applyFont="1"/>
    <xf numFmtId="164" fontId="22" fillId="0" borderId="0" xfId="0" applyNumberFormat="1" applyFont="1" applyAlignment="1">
      <alignment horizontal="center"/>
    </xf>
    <xf numFmtId="4" fontId="22" fillId="0" borderId="0" xfId="0" applyNumberFormat="1" applyFont="1" applyAlignment="1">
      <alignment horizontal="right"/>
    </xf>
    <xf numFmtId="14" fontId="0" fillId="0" borderId="0" xfId="0" applyNumberFormat="1" applyAlignment="1">
      <alignment horizontal="center"/>
    </xf>
    <xf numFmtId="14" fontId="0" fillId="0" borderId="0" xfId="0" applyNumberFormat="1" applyFont="1"/>
    <xf numFmtId="0" fontId="0" fillId="0" borderId="0" xfId="0"/>
    <xf numFmtId="0" fontId="18" fillId="0" borderId="0" xfId="0" applyFont="1"/>
    <xf numFmtId="14" fontId="18" fillId="0" borderId="0" xfId="0" applyNumberFormat="1" applyFont="1"/>
    <xf numFmtId="4" fontId="18" fillId="0" borderId="0" xfId="0" applyNumberFormat="1" applyFont="1"/>
    <xf numFmtId="0" fontId="18" fillId="0" borderId="0" xfId="0" applyFont="1" applyAlignment="1">
      <alignment horizontal="left"/>
    </xf>
    <xf numFmtId="9" fontId="18" fillId="0" borderId="0" xfId="0" applyNumberFormat="1" applyFont="1"/>
    <xf numFmtId="9" fontId="22" fillId="0" borderId="0" xfId="0" applyNumberFormat="1" applyFont="1"/>
    <xf numFmtId="49" fontId="32" fillId="0" borderId="0" xfId="0" applyNumberFormat="1" applyFont="1" applyAlignment="1">
      <alignment horizontal="left"/>
    </xf>
    <xf numFmtId="0" fontId="26" fillId="0" borderId="0" xfId="0" applyFont="1" applyAlignment="1">
      <alignment horizontal="center" wrapText="1"/>
    </xf>
    <xf numFmtId="0" fontId="32" fillId="0" borderId="0" xfId="0" applyFont="1" applyAlignment="1">
      <alignment horizontal="center" wrapText="1"/>
    </xf>
    <xf numFmtId="0" fontId="32" fillId="0" borderId="0" xfId="0" applyFont="1" applyAlignment="1">
      <alignment horizontal="center"/>
    </xf>
    <xf numFmtId="1" fontId="28" fillId="0" borderId="0" xfId="0" applyNumberFormat="1" applyFont="1" applyAlignment="1">
      <alignment horizontal="center"/>
    </xf>
    <xf numFmtId="9" fontId="28" fillId="0" borderId="0" xfId="0" applyNumberFormat="1" applyFont="1" applyAlignment="1">
      <alignment horizontal="center"/>
    </xf>
    <xf numFmtId="0" fontId="22" fillId="0" borderId="0" xfId="0" applyFont="1"/>
    <xf numFmtId="165" fontId="32" fillId="0" borderId="0" xfId="0" applyNumberFormat="1" applyFont="1" applyAlignment="1">
      <alignment horizontal="center" wrapText="1"/>
    </xf>
    <xf numFmtId="165" fontId="28" fillId="0" borderId="0" xfId="0" applyNumberFormat="1" applyFont="1" applyAlignment="1">
      <alignment horizontal="center" wrapText="1"/>
    </xf>
    <xf numFmtId="4" fontId="22" fillId="0" borderId="0" xfId="0" applyNumberFormat="1" applyFont="1"/>
    <xf numFmtId="0" fontId="22" fillId="0" borderId="0" xfId="0" applyFont="1" applyAlignment="1">
      <alignment horizontal="left"/>
    </xf>
    <xf numFmtId="0" fontId="15" fillId="0" borderId="0" xfId="0" applyFont="1" applyFill="1" applyAlignment="1">
      <alignment horizontal="left"/>
    </xf>
    <xf numFmtId="0" fontId="22" fillId="0" borderId="0" xfId="0" applyFont="1" applyFill="1"/>
    <xf numFmtId="14" fontId="15" fillId="0" borderId="0" xfId="0" applyNumberFormat="1" applyFont="1" applyFill="1"/>
    <xf numFmtId="0" fontId="22" fillId="0" borderId="0" xfId="0" applyFont="1" applyFill="1" applyAlignment="1">
      <alignment horizontal="left"/>
    </xf>
    <xf numFmtId="0" fontId="15" fillId="0" borderId="0" xfId="0" applyFont="1" applyFill="1"/>
    <xf numFmtId="4" fontId="22" fillId="0" borderId="0" xfId="0" applyNumberFormat="1" applyFont="1" applyFill="1"/>
    <xf numFmtId="9" fontId="22" fillId="0" borderId="0" xfId="0" applyNumberFormat="1" applyFont="1" applyFill="1"/>
    <xf numFmtId="4" fontId="22" fillId="0" borderId="0" xfId="0" applyNumberFormat="1" applyFont="1" applyFill="1" applyAlignment="1">
      <alignment horizontal="left"/>
    </xf>
    <xf numFmtId="0" fontId="15" fillId="0" borderId="0" xfId="0" applyFont="1" applyFill="1" applyAlignment="1">
      <alignment horizontal="right"/>
    </xf>
    <xf numFmtId="14" fontId="15" fillId="0" borderId="0" xfId="0" applyNumberFormat="1" applyFont="1" applyFill="1" applyAlignment="1">
      <alignment horizontal="left"/>
    </xf>
    <xf numFmtId="14" fontId="22" fillId="0" borderId="0" xfId="0" applyNumberFormat="1" applyFont="1"/>
    <xf numFmtId="0" fontId="17" fillId="0" borderId="0" xfId="0" applyNumberFormat="1" applyFont="1" applyFill="1" applyAlignment="1">
      <alignment horizontal="left"/>
    </xf>
    <xf numFmtId="0" fontId="0" fillId="0" borderId="0" xfId="0" applyFill="1"/>
    <xf numFmtId="0" fontId="17" fillId="0" borderId="0" xfId="0" applyFont="1" applyFill="1"/>
    <xf numFmtId="0" fontId="17" fillId="0" borderId="0" xfId="0" applyFont="1" applyFill="1" applyAlignment="1">
      <alignment horizontal="right"/>
    </xf>
    <xf numFmtId="1" fontId="19" fillId="34" borderId="0" xfId="0" applyNumberFormat="1" applyFont="1" applyFill="1" applyAlignment="1">
      <alignment horizontal="center"/>
    </xf>
    <xf numFmtId="0" fontId="0" fillId="34" borderId="0" xfId="0" applyNumberFormat="1" applyFont="1" applyFill="1" applyAlignment="1">
      <alignment horizontal="center"/>
    </xf>
    <xf numFmtId="0" fontId="25" fillId="34" borderId="0" xfId="0" applyNumberFormat="1" applyFont="1" applyFill="1" applyAlignment="1">
      <alignment horizontal="center"/>
    </xf>
    <xf numFmtId="0" fontId="0" fillId="34" borderId="0" xfId="0" applyFont="1" applyFill="1" applyAlignment="1">
      <alignment horizontal="center"/>
    </xf>
    <xf numFmtId="0" fontId="0" fillId="34" borderId="0" xfId="0" applyNumberFormat="1" applyFill="1" applyAlignment="1">
      <alignment horizontal="center"/>
    </xf>
    <xf numFmtId="0" fontId="2" fillId="34" borderId="0" xfId="0" applyNumberFormat="1" applyFont="1" applyFill="1" applyAlignment="1">
      <alignment horizontal="center"/>
    </xf>
    <xf numFmtId="0" fontId="1" fillId="34" borderId="0" xfId="0" applyFont="1" applyFill="1" applyAlignment="1">
      <alignment horizontal="center"/>
    </xf>
    <xf numFmtId="0" fontId="1" fillId="34" borderId="0" xfId="0" applyNumberFormat="1" applyFont="1" applyFill="1" applyAlignment="1">
      <alignment horizontal="center"/>
    </xf>
    <xf numFmtId="0" fontId="22" fillId="34" borderId="0" xfId="0" applyNumberFormat="1" applyFont="1" applyFill="1" applyAlignment="1">
      <alignment horizontal="center"/>
    </xf>
    <xf numFmtId="0" fontId="18" fillId="34" borderId="0" xfId="0" applyNumberFormat="1" applyFont="1" applyFill="1" applyAlignment="1">
      <alignment horizontal="center"/>
    </xf>
    <xf numFmtId="0" fontId="2" fillId="34" borderId="0" xfId="0" applyNumberFormat="1" applyFont="1" applyFill="1" applyAlignment="1">
      <alignment horizontal="center" vertical="center"/>
    </xf>
    <xf numFmtId="0" fontId="24" fillId="34" borderId="0" xfId="0" applyNumberFormat="1" applyFont="1" applyFill="1" applyAlignment="1">
      <alignment horizontal="center"/>
    </xf>
    <xf numFmtId="0" fontId="17" fillId="34" borderId="0" xfId="0" applyFont="1" applyFill="1" applyAlignment="1">
      <alignment horizontal="center"/>
    </xf>
    <xf numFmtId="0" fontId="0" fillId="34" borderId="0" xfId="0" applyFont="1" applyFill="1"/>
    <xf numFmtId="0" fontId="0" fillId="34" borderId="0" xfId="0" applyNumberFormat="1" applyFont="1" applyFill="1"/>
    <xf numFmtId="0" fontId="1" fillId="34" borderId="0" xfId="0" applyFont="1" applyFill="1"/>
    <xf numFmtId="0" fontId="1" fillId="34" borderId="0" xfId="0" applyNumberFormat="1" applyFont="1" applyFill="1"/>
    <xf numFmtId="0" fontId="17" fillId="34" borderId="0" xfId="0" applyFont="1" applyFill="1"/>
    <xf numFmtId="0" fontId="2" fillId="0" borderId="0" xfId="0" applyFont="1" applyFill="1" applyAlignment="1">
      <alignment horizontal="right"/>
    </xf>
    <xf numFmtId="1" fontId="2" fillId="0" borderId="0" xfId="0" applyNumberFormat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18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4" fontId="18" fillId="0" borderId="0" xfId="0" applyNumberFormat="1" applyFont="1" applyAlignment="1">
      <alignment horizontal="center" vertical="center"/>
    </xf>
    <xf numFmtId="0" fontId="17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right"/>
    </xf>
    <xf numFmtId="0" fontId="0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4" fontId="0" fillId="0" borderId="0" xfId="0" applyNumberFormat="1" applyFill="1" applyAlignment="1">
      <alignment horizontal="right"/>
    </xf>
    <xf numFmtId="0" fontId="32" fillId="0" borderId="0" xfId="0" applyFont="1" applyAlignment="1">
      <alignment horizontal="center"/>
    </xf>
    <xf numFmtId="0" fontId="26" fillId="0" borderId="0" xfId="0" applyFont="1" applyAlignment="1">
      <alignment horizontal="center" wrapText="1"/>
    </xf>
  </cellXfs>
  <cellStyles count="450">
    <cellStyle name="20% - Énfasis1" xfId="17" builtinId="30" customBuiltin="1"/>
    <cellStyle name="20% - Énfasis2" xfId="21" builtinId="34" customBuiltin="1"/>
    <cellStyle name="20% - Énfasis3" xfId="25" builtinId="38" customBuiltin="1"/>
    <cellStyle name="20% - Énfasis4" xfId="29" builtinId="42" customBuiltin="1"/>
    <cellStyle name="20% - Énfasis5" xfId="33" builtinId="46" customBuiltin="1"/>
    <cellStyle name="20% - Énfasis6" xfId="37" builtinId="50" customBuiltin="1"/>
    <cellStyle name="40% - Énfasis1" xfId="18" builtinId="31" customBuiltin="1"/>
    <cellStyle name="40% - Énfasis2" xfId="22" builtinId="35" customBuiltin="1"/>
    <cellStyle name="40% - Énfasis3" xfId="26" builtinId="39" customBuiltin="1"/>
    <cellStyle name="40% - Énfasis4" xfId="30" builtinId="43" customBuiltin="1"/>
    <cellStyle name="40% - Énfasis5" xfId="34" builtinId="47" customBuiltin="1"/>
    <cellStyle name="40% - Énfasis6" xfId="38" builtinId="51" customBuiltin="1"/>
    <cellStyle name="60% - Énfasis1" xfId="19" builtinId="32" customBuiltin="1"/>
    <cellStyle name="60% - Énfasis1 10" xfId="43"/>
    <cellStyle name="60% - Énfasis1 11" xfId="44"/>
    <cellStyle name="60% - Énfasis1 12" xfId="45"/>
    <cellStyle name="60% - Énfasis1 13" xfId="46"/>
    <cellStyle name="60% - Énfasis1 14" xfId="47"/>
    <cellStyle name="60% - Énfasis1 15" xfId="48"/>
    <cellStyle name="60% - Énfasis1 16" xfId="49"/>
    <cellStyle name="60% - Énfasis1 17" xfId="50"/>
    <cellStyle name="60% - Énfasis1 18" xfId="51"/>
    <cellStyle name="60% - Énfasis1 19" xfId="52"/>
    <cellStyle name="60% - Énfasis1 2" xfId="53"/>
    <cellStyle name="60% - Énfasis1 20" xfId="54"/>
    <cellStyle name="60% - Énfasis1 21" xfId="55"/>
    <cellStyle name="60% - Énfasis1 22" xfId="56"/>
    <cellStyle name="60% - Énfasis1 23" xfId="57"/>
    <cellStyle name="60% - Énfasis1 24" xfId="58"/>
    <cellStyle name="60% - Énfasis1 25" xfId="59"/>
    <cellStyle name="60% - Énfasis1 26" xfId="60"/>
    <cellStyle name="60% - Énfasis1 27" xfId="61"/>
    <cellStyle name="60% - Énfasis1 28" xfId="62"/>
    <cellStyle name="60% - Énfasis1 29" xfId="63"/>
    <cellStyle name="60% - Énfasis1 3" xfId="64"/>
    <cellStyle name="60% - Énfasis1 30" xfId="65"/>
    <cellStyle name="60% - Énfasis1 31" xfId="66"/>
    <cellStyle name="60% - Énfasis1 32" xfId="67"/>
    <cellStyle name="60% - Énfasis1 33" xfId="68"/>
    <cellStyle name="60% - Énfasis1 34" xfId="69"/>
    <cellStyle name="60% - Énfasis1 35" xfId="70"/>
    <cellStyle name="60% - Énfasis1 36" xfId="71"/>
    <cellStyle name="60% - Énfasis1 37" xfId="72"/>
    <cellStyle name="60% - Énfasis1 38" xfId="73"/>
    <cellStyle name="60% - Énfasis1 39" xfId="74"/>
    <cellStyle name="60% - Énfasis1 4" xfId="75"/>
    <cellStyle name="60% - Énfasis1 40" xfId="76"/>
    <cellStyle name="60% - Énfasis1 41" xfId="77"/>
    <cellStyle name="60% - Énfasis1 42" xfId="78"/>
    <cellStyle name="60% - Énfasis1 43" xfId="79"/>
    <cellStyle name="60% - Énfasis1 44" xfId="80"/>
    <cellStyle name="60% - Énfasis1 45" xfId="81"/>
    <cellStyle name="60% - Énfasis1 46" xfId="82"/>
    <cellStyle name="60% - Énfasis1 47" xfId="83"/>
    <cellStyle name="60% - Énfasis1 48" xfId="84"/>
    <cellStyle name="60% - Énfasis1 49" xfId="85"/>
    <cellStyle name="60% - Énfasis1 5" xfId="86"/>
    <cellStyle name="60% - Énfasis1 50" xfId="87"/>
    <cellStyle name="60% - Énfasis1 51" xfId="88"/>
    <cellStyle name="60% - Énfasis1 52" xfId="42"/>
    <cellStyle name="60% - Énfasis1 6" xfId="89"/>
    <cellStyle name="60% - Énfasis1 7" xfId="90"/>
    <cellStyle name="60% - Énfasis1 8" xfId="91"/>
    <cellStyle name="60% - Énfasis1 9" xfId="92"/>
    <cellStyle name="60% - Énfasis2" xfId="23" builtinId="36" customBuiltin="1"/>
    <cellStyle name="60% - Énfasis2 10" xfId="94"/>
    <cellStyle name="60% - Énfasis2 11" xfId="95"/>
    <cellStyle name="60% - Énfasis2 12" xfId="96"/>
    <cellStyle name="60% - Énfasis2 13" xfId="97"/>
    <cellStyle name="60% - Énfasis2 14" xfId="98"/>
    <cellStyle name="60% - Énfasis2 15" xfId="99"/>
    <cellStyle name="60% - Énfasis2 16" xfId="100"/>
    <cellStyle name="60% - Énfasis2 17" xfId="101"/>
    <cellStyle name="60% - Énfasis2 18" xfId="102"/>
    <cellStyle name="60% - Énfasis2 19" xfId="103"/>
    <cellStyle name="60% - Énfasis2 2" xfId="104"/>
    <cellStyle name="60% - Énfasis2 20" xfId="105"/>
    <cellStyle name="60% - Énfasis2 21" xfId="106"/>
    <cellStyle name="60% - Énfasis2 22" xfId="107"/>
    <cellStyle name="60% - Énfasis2 23" xfId="108"/>
    <cellStyle name="60% - Énfasis2 24" xfId="109"/>
    <cellStyle name="60% - Énfasis2 25" xfId="110"/>
    <cellStyle name="60% - Énfasis2 26" xfId="111"/>
    <cellStyle name="60% - Énfasis2 27" xfId="112"/>
    <cellStyle name="60% - Énfasis2 28" xfId="113"/>
    <cellStyle name="60% - Énfasis2 29" xfId="114"/>
    <cellStyle name="60% - Énfasis2 3" xfId="115"/>
    <cellStyle name="60% - Énfasis2 30" xfId="116"/>
    <cellStyle name="60% - Énfasis2 31" xfId="117"/>
    <cellStyle name="60% - Énfasis2 32" xfId="118"/>
    <cellStyle name="60% - Énfasis2 33" xfId="119"/>
    <cellStyle name="60% - Énfasis2 34" xfId="120"/>
    <cellStyle name="60% - Énfasis2 35" xfId="121"/>
    <cellStyle name="60% - Énfasis2 36" xfId="122"/>
    <cellStyle name="60% - Énfasis2 37" xfId="123"/>
    <cellStyle name="60% - Énfasis2 38" xfId="124"/>
    <cellStyle name="60% - Énfasis2 39" xfId="125"/>
    <cellStyle name="60% - Énfasis2 4" xfId="126"/>
    <cellStyle name="60% - Énfasis2 40" xfId="127"/>
    <cellStyle name="60% - Énfasis2 41" xfId="128"/>
    <cellStyle name="60% - Énfasis2 42" xfId="129"/>
    <cellStyle name="60% - Énfasis2 43" xfId="130"/>
    <cellStyle name="60% - Énfasis2 44" xfId="131"/>
    <cellStyle name="60% - Énfasis2 45" xfId="132"/>
    <cellStyle name="60% - Énfasis2 46" xfId="133"/>
    <cellStyle name="60% - Énfasis2 47" xfId="134"/>
    <cellStyle name="60% - Énfasis2 48" xfId="135"/>
    <cellStyle name="60% - Énfasis2 49" xfId="136"/>
    <cellStyle name="60% - Énfasis2 5" xfId="137"/>
    <cellStyle name="60% - Énfasis2 50" xfId="138"/>
    <cellStyle name="60% - Énfasis2 51" xfId="139"/>
    <cellStyle name="60% - Énfasis2 52" xfId="93"/>
    <cellStyle name="60% - Énfasis2 6" xfId="140"/>
    <cellStyle name="60% - Énfasis2 7" xfId="141"/>
    <cellStyle name="60% - Énfasis2 8" xfId="142"/>
    <cellStyle name="60% - Énfasis2 9" xfId="143"/>
    <cellStyle name="60% - Énfasis3" xfId="27" builtinId="40" customBuiltin="1"/>
    <cellStyle name="60% - Énfasis3 10" xfId="145"/>
    <cellStyle name="60% - Énfasis3 11" xfId="146"/>
    <cellStyle name="60% - Énfasis3 12" xfId="147"/>
    <cellStyle name="60% - Énfasis3 13" xfId="148"/>
    <cellStyle name="60% - Énfasis3 14" xfId="149"/>
    <cellStyle name="60% - Énfasis3 15" xfId="150"/>
    <cellStyle name="60% - Énfasis3 16" xfId="151"/>
    <cellStyle name="60% - Énfasis3 17" xfId="152"/>
    <cellStyle name="60% - Énfasis3 18" xfId="153"/>
    <cellStyle name="60% - Énfasis3 19" xfId="154"/>
    <cellStyle name="60% - Énfasis3 2" xfId="155"/>
    <cellStyle name="60% - Énfasis3 20" xfId="156"/>
    <cellStyle name="60% - Énfasis3 21" xfId="157"/>
    <cellStyle name="60% - Énfasis3 22" xfId="158"/>
    <cellStyle name="60% - Énfasis3 23" xfId="159"/>
    <cellStyle name="60% - Énfasis3 24" xfId="160"/>
    <cellStyle name="60% - Énfasis3 25" xfId="161"/>
    <cellStyle name="60% - Énfasis3 26" xfId="162"/>
    <cellStyle name="60% - Énfasis3 27" xfId="163"/>
    <cellStyle name="60% - Énfasis3 28" xfId="164"/>
    <cellStyle name="60% - Énfasis3 29" xfId="165"/>
    <cellStyle name="60% - Énfasis3 3" xfId="166"/>
    <cellStyle name="60% - Énfasis3 30" xfId="167"/>
    <cellStyle name="60% - Énfasis3 31" xfId="168"/>
    <cellStyle name="60% - Énfasis3 32" xfId="169"/>
    <cellStyle name="60% - Énfasis3 33" xfId="170"/>
    <cellStyle name="60% - Énfasis3 34" xfId="171"/>
    <cellStyle name="60% - Énfasis3 35" xfId="172"/>
    <cellStyle name="60% - Énfasis3 36" xfId="173"/>
    <cellStyle name="60% - Énfasis3 37" xfId="174"/>
    <cellStyle name="60% - Énfasis3 38" xfId="175"/>
    <cellStyle name="60% - Énfasis3 39" xfId="176"/>
    <cellStyle name="60% - Énfasis3 4" xfId="177"/>
    <cellStyle name="60% - Énfasis3 40" xfId="178"/>
    <cellStyle name="60% - Énfasis3 41" xfId="179"/>
    <cellStyle name="60% - Énfasis3 42" xfId="180"/>
    <cellStyle name="60% - Énfasis3 43" xfId="181"/>
    <cellStyle name="60% - Énfasis3 44" xfId="182"/>
    <cellStyle name="60% - Énfasis3 45" xfId="183"/>
    <cellStyle name="60% - Énfasis3 46" xfId="184"/>
    <cellStyle name="60% - Énfasis3 47" xfId="185"/>
    <cellStyle name="60% - Énfasis3 48" xfId="186"/>
    <cellStyle name="60% - Énfasis3 49" xfId="187"/>
    <cellStyle name="60% - Énfasis3 5" xfId="188"/>
    <cellStyle name="60% - Énfasis3 50" xfId="189"/>
    <cellStyle name="60% - Énfasis3 51" xfId="190"/>
    <cellStyle name="60% - Énfasis3 52" xfId="144"/>
    <cellStyle name="60% - Énfasis3 6" xfId="191"/>
    <cellStyle name="60% - Énfasis3 7" xfId="192"/>
    <cellStyle name="60% - Énfasis3 8" xfId="193"/>
    <cellStyle name="60% - Énfasis3 9" xfId="194"/>
    <cellStyle name="60% - Énfasis4" xfId="31" builtinId="44" customBuiltin="1"/>
    <cellStyle name="60% - Énfasis4 10" xfId="196"/>
    <cellStyle name="60% - Énfasis4 11" xfId="197"/>
    <cellStyle name="60% - Énfasis4 12" xfId="198"/>
    <cellStyle name="60% - Énfasis4 13" xfId="199"/>
    <cellStyle name="60% - Énfasis4 14" xfId="200"/>
    <cellStyle name="60% - Énfasis4 15" xfId="201"/>
    <cellStyle name="60% - Énfasis4 16" xfId="202"/>
    <cellStyle name="60% - Énfasis4 17" xfId="203"/>
    <cellStyle name="60% - Énfasis4 18" xfId="204"/>
    <cellStyle name="60% - Énfasis4 19" xfId="205"/>
    <cellStyle name="60% - Énfasis4 2" xfId="206"/>
    <cellStyle name="60% - Énfasis4 20" xfId="207"/>
    <cellStyle name="60% - Énfasis4 21" xfId="208"/>
    <cellStyle name="60% - Énfasis4 22" xfId="209"/>
    <cellStyle name="60% - Énfasis4 23" xfId="210"/>
    <cellStyle name="60% - Énfasis4 24" xfId="211"/>
    <cellStyle name="60% - Énfasis4 25" xfId="212"/>
    <cellStyle name="60% - Énfasis4 26" xfId="213"/>
    <cellStyle name="60% - Énfasis4 27" xfId="214"/>
    <cellStyle name="60% - Énfasis4 28" xfId="215"/>
    <cellStyle name="60% - Énfasis4 29" xfId="216"/>
    <cellStyle name="60% - Énfasis4 3" xfId="217"/>
    <cellStyle name="60% - Énfasis4 30" xfId="218"/>
    <cellStyle name="60% - Énfasis4 31" xfId="219"/>
    <cellStyle name="60% - Énfasis4 32" xfId="220"/>
    <cellStyle name="60% - Énfasis4 33" xfId="221"/>
    <cellStyle name="60% - Énfasis4 34" xfId="222"/>
    <cellStyle name="60% - Énfasis4 35" xfId="223"/>
    <cellStyle name="60% - Énfasis4 36" xfId="224"/>
    <cellStyle name="60% - Énfasis4 37" xfId="225"/>
    <cellStyle name="60% - Énfasis4 38" xfId="226"/>
    <cellStyle name="60% - Énfasis4 39" xfId="227"/>
    <cellStyle name="60% - Énfasis4 4" xfId="228"/>
    <cellStyle name="60% - Énfasis4 40" xfId="229"/>
    <cellStyle name="60% - Énfasis4 41" xfId="230"/>
    <cellStyle name="60% - Énfasis4 42" xfId="231"/>
    <cellStyle name="60% - Énfasis4 43" xfId="232"/>
    <cellStyle name="60% - Énfasis4 44" xfId="233"/>
    <cellStyle name="60% - Énfasis4 45" xfId="234"/>
    <cellStyle name="60% - Énfasis4 46" xfId="235"/>
    <cellStyle name="60% - Énfasis4 47" xfId="236"/>
    <cellStyle name="60% - Énfasis4 48" xfId="237"/>
    <cellStyle name="60% - Énfasis4 49" xfId="238"/>
    <cellStyle name="60% - Énfasis4 5" xfId="239"/>
    <cellStyle name="60% - Énfasis4 50" xfId="240"/>
    <cellStyle name="60% - Énfasis4 51" xfId="241"/>
    <cellStyle name="60% - Énfasis4 52" xfId="195"/>
    <cellStyle name="60% - Énfasis4 6" xfId="242"/>
    <cellStyle name="60% - Énfasis4 7" xfId="243"/>
    <cellStyle name="60% - Énfasis4 8" xfId="244"/>
    <cellStyle name="60% - Énfasis4 9" xfId="245"/>
    <cellStyle name="60% - Énfasis5" xfId="35" builtinId="48" customBuiltin="1"/>
    <cellStyle name="60% - Énfasis5 10" xfId="247"/>
    <cellStyle name="60% - Énfasis5 11" xfId="248"/>
    <cellStyle name="60% - Énfasis5 12" xfId="249"/>
    <cellStyle name="60% - Énfasis5 13" xfId="250"/>
    <cellStyle name="60% - Énfasis5 14" xfId="251"/>
    <cellStyle name="60% - Énfasis5 15" xfId="252"/>
    <cellStyle name="60% - Énfasis5 16" xfId="253"/>
    <cellStyle name="60% - Énfasis5 17" xfId="254"/>
    <cellStyle name="60% - Énfasis5 18" xfId="255"/>
    <cellStyle name="60% - Énfasis5 19" xfId="256"/>
    <cellStyle name="60% - Énfasis5 2" xfId="257"/>
    <cellStyle name="60% - Énfasis5 20" xfId="258"/>
    <cellStyle name="60% - Énfasis5 21" xfId="259"/>
    <cellStyle name="60% - Énfasis5 22" xfId="260"/>
    <cellStyle name="60% - Énfasis5 23" xfId="261"/>
    <cellStyle name="60% - Énfasis5 24" xfId="262"/>
    <cellStyle name="60% - Énfasis5 25" xfId="263"/>
    <cellStyle name="60% - Énfasis5 26" xfId="264"/>
    <cellStyle name="60% - Énfasis5 27" xfId="265"/>
    <cellStyle name="60% - Énfasis5 28" xfId="266"/>
    <cellStyle name="60% - Énfasis5 29" xfId="267"/>
    <cellStyle name="60% - Énfasis5 3" xfId="268"/>
    <cellStyle name="60% - Énfasis5 30" xfId="269"/>
    <cellStyle name="60% - Énfasis5 31" xfId="270"/>
    <cellStyle name="60% - Énfasis5 32" xfId="271"/>
    <cellStyle name="60% - Énfasis5 33" xfId="272"/>
    <cellStyle name="60% - Énfasis5 34" xfId="273"/>
    <cellStyle name="60% - Énfasis5 35" xfId="274"/>
    <cellStyle name="60% - Énfasis5 36" xfId="275"/>
    <cellStyle name="60% - Énfasis5 37" xfId="276"/>
    <cellStyle name="60% - Énfasis5 38" xfId="277"/>
    <cellStyle name="60% - Énfasis5 39" xfId="278"/>
    <cellStyle name="60% - Énfasis5 4" xfId="279"/>
    <cellStyle name="60% - Énfasis5 40" xfId="280"/>
    <cellStyle name="60% - Énfasis5 41" xfId="281"/>
    <cellStyle name="60% - Énfasis5 42" xfId="282"/>
    <cellStyle name="60% - Énfasis5 43" xfId="283"/>
    <cellStyle name="60% - Énfasis5 44" xfId="284"/>
    <cellStyle name="60% - Énfasis5 45" xfId="285"/>
    <cellStyle name="60% - Énfasis5 46" xfId="286"/>
    <cellStyle name="60% - Énfasis5 47" xfId="287"/>
    <cellStyle name="60% - Énfasis5 48" xfId="288"/>
    <cellStyle name="60% - Énfasis5 49" xfId="289"/>
    <cellStyle name="60% - Énfasis5 5" xfId="290"/>
    <cellStyle name="60% - Énfasis5 50" xfId="291"/>
    <cellStyle name="60% - Énfasis5 51" xfId="292"/>
    <cellStyle name="60% - Énfasis5 52" xfId="246"/>
    <cellStyle name="60% - Énfasis5 6" xfId="293"/>
    <cellStyle name="60% - Énfasis5 7" xfId="294"/>
    <cellStyle name="60% - Énfasis5 8" xfId="295"/>
    <cellStyle name="60% - Énfasis5 9" xfId="296"/>
    <cellStyle name="60% - Énfasis6" xfId="39" builtinId="52" customBuiltin="1"/>
    <cellStyle name="60% - Énfasis6 10" xfId="298"/>
    <cellStyle name="60% - Énfasis6 11" xfId="299"/>
    <cellStyle name="60% - Énfasis6 12" xfId="300"/>
    <cellStyle name="60% - Énfasis6 13" xfId="301"/>
    <cellStyle name="60% - Énfasis6 14" xfId="302"/>
    <cellStyle name="60% - Énfasis6 15" xfId="303"/>
    <cellStyle name="60% - Énfasis6 16" xfId="304"/>
    <cellStyle name="60% - Énfasis6 17" xfId="305"/>
    <cellStyle name="60% - Énfasis6 18" xfId="306"/>
    <cellStyle name="60% - Énfasis6 19" xfId="307"/>
    <cellStyle name="60% - Énfasis6 2" xfId="308"/>
    <cellStyle name="60% - Énfasis6 20" xfId="309"/>
    <cellStyle name="60% - Énfasis6 21" xfId="310"/>
    <cellStyle name="60% - Énfasis6 22" xfId="311"/>
    <cellStyle name="60% - Énfasis6 23" xfId="312"/>
    <cellStyle name="60% - Énfasis6 24" xfId="313"/>
    <cellStyle name="60% - Énfasis6 25" xfId="314"/>
    <cellStyle name="60% - Énfasis6 26" xfId="315"/>
    <cellStyle name="60% - Énfasis6 27" xfId="316"/>
    <cellStyle name="60% - Énfasis6 28" xfId="317"/>
    <cellStyle name="60% - Énfasis6 29" xfId="318"/>
    <cellStyle name="60% - Énfasis6 3" xfId="319"/>
    <cellStyle name="60% - Énfasis6 30" xfId="320"/>
    <cellStyle name="60% - Énfasis6 31" xfId="321"/>
    <cellStyle name="60% - Énfasis6 32" xfId="322"/>
    <cellStyle name="60% - Énfasis6 33" xfId="323"/>
    <cellStyle name="60% - Énfasis6 34" xfId="324"/>
    <cellStyle name="60% - Énfasis6 35" xfId="325"/>
    <cellStyle name="60% - Énfasis6 36" xfId="326"/>
    <cellStyle name="60% - Énfasis6 37" xfId="327"/>
    <cellStyle name="60% - Énfasis6 38" xfId="328"/>
    <cellStyle name="60% - Énfasis6 39" xfId="329"/>
    <cellStyle name="60% - Énfasis6 4" xfId="330"/>
    <cellStyle name="60% - Énfasis6 40" xfId="331"/>
    <cellStyle name="60% - Énfasis6 41" xfId="332"/>
    <cellStyle name="60% - Énfasis6 42" xfId="333"/>
    <cellStyle name="60% - Énfasis6 43" xfId="334"/>
    <cellStyle name="60% - Énfasis6 44" xfId="335"/>
    <cellStyle name="60% - Énfasis6 45" xfId="336"/>
    <cellStyle name="60% - Énfasis6 46" xfId="337"/>
    <cellStyle name="60% - Énfasis6 47" xfId="338"/>
    <cellStyle name="60% - Énfasis6 48" xfId="339"/>
    <cellStyle name="60% - Énfasis6 49" xfId="340"/>
    <cellStyle name="60% - Énfasis6 5" xfId="341"/>
    <cellStyle name="60% - Énfasis6 50" xfId="342"/>
    <cellStyle name="60% - Énfasis6 51" xfId="343"/>
    <cellStyle name="60% - Énfasis6 52" xfId="297"/>
    <cellStyle name="60% - Énfasis6 6" xfId="344"/>
    <cellStyle name="60% - Énfasis6 7" xfId="345"/>
    <cellStyle name="60% - Énfasis6 8" xfId="346"/>
    <cellStyle name="60% - Énfasis6 9" xfId="347"/>
    <cellStyle name="Buena" xfId="41" builtinId="26" customBuiltin="1"/>
    <cellStyle name="Cálculo" xfId="9" builtinId="22" customBuiltin="1"/>
    <cellStyle name="Celda de comprobación" xfId="11" builtinId="23" customBuiltin="1"/>
    <cellStyle name="Celda vinculada" xfId="10" builtinId="24" customBuiltin="1"/>
    <cellStyle name="Encabezado 4" xfId="4" builtinId="19" customBuiltin="1"/>
    <cellStyle name="Énfasis1" xfId="16" builtinId="29" customBuiltin="1"/>
    <cellStyle name="Énfasis2" xfId="20" builtinId="33" customBuiltin="1"/>
    <cellStyle name="Énfasis3" xfId="24" builtinId="37" customBuiltin="1"/>
    <cellStyle name="Énfasis4" xfId="28" builtinId="41" customBuiltin="1"/>
    <cellStyle name="Énfasis5" xfId="32" builtinId="45" customBuiltin="1"/>
    <cellStyle name="Énfasis6" xfId="36" builtinId="49" customBuiltin="1"/>
    <cellStyle name="Entrada" xfId="7" builtinId="20" customBuiltin="1"/>
    <cellStyle name="Incorrecto" xfId="5" builtinId="27" customBuiltin="1"/>
    <cellStyle name="Neutral" xfId="6" builtinId="28" customBuiltin="1"/>
    <cellStyle name="Neutral 10" xfId="349"/>
    <cellStyle name="Neutral 11" xfId="350"/>
    <cellStyle name="Neutral 12" xfId="351"/>
    <cellStyle name="Neutral 13" xfId="352"/>
    <cellStyle name="Neutral 14" xfId="353"/>
    <cellStyle name="Neutral 15" xfId="354"/>
    <cellStyle name="Neutral 16" xfId="355"/>
    <cellStyle name="Neutral 17" xfId="356"/>
    <cellStyle name="Neutral 18" xfId="357"/>
    <cellStyle name="Neutral 19" xfId="358"/>
    <cellStyle name="Neutral 2" xfId="359"/>
    <cellStyle name="Neutral 20" xfId="360"/>
    <cellStyle name="Neutral 21" xfId="361"/>
    <cellStyle name="Neutral 22" xfId="362"/>
    <cellStyle name="Neutral 23" xfId="363"/>
    <cellStyle name="Neutral 24" xfId="364"/>
    <cellStyle name="Neutral 25" xfId="365"/>
    <cellStyle name="Neutral 26" xfId="366"/>
    <cellStyle name="Neutral 27" xfId="367"/>
    <cellStyle name="Neutral 28" xfId="368"/>
    <cellStyle name="Neutral 29" xfId="369"/>
    <cellStyle name="Neutral 3" xfId="370"/>
    <cellStyle name="Neutral 30" xfId="371"/>
    <cellStyle name="Neutral 31" xfId="372"/>
    <cellStyle name="Neutral 32" xfId="373"/>
    <cellStyle name="Neutral 33" xfId="374"/>
    <cellStyle name="Neutral 34" xfId="375"/>
    <cellStyle name="Neutral 35" xfId="376"/>
    <cellStyle name="Neutral 36" xfId="377"/>
    <cellStyle name="Neutral 37" xfId="378"/>
    <cellStyle name="Neutral 38" xfId="379"/>
    <cellStyle name="Neutral 39" xfId="380"/>
    <cellStyle name="Neutral 4" xfId="381"/>
    <cellStyle name="Neutral 40" xfId="382"/>
    <cellStyle name="Neutral 41" xfId="383"/>
    <cellStyle name="Neutral 42" xfId="384"/>
    <cellStyle name="Neutral 43" xfId="385"/>
    <cellStyle name="Neutral 44" xfId="386"/>
    <cellStyle name="Neutral 45" xfId="387"/>
    <cellStyle name="Neutral 46" xfId="388"/>
    <cellStyle name="Neutral 47" xfId="389"/>
    <cellStyle name="Neutral 48" xfId="390"/>
    <cellStyle name="Neutral 49" xfId="391"/>
    <cellStyle name="Neutral 5" xfId="392"/>
    <cellStyle name="Neutral 50" xfId="393"/>
    <cellStyle name="Neutral 51" xfId="394"/>
    <cellStyle name="Neutral 52" xfId="348"/>
    <cellStyle name="Neutral 6" xfId="395"/>
    <cellStyle name="Neutral 7" xfId="396"/>
    <cellStyle name="Neutral 8" xfId="397"/>
    <cellStyle name="Neutral 9" xfId="398"/>
    <cellStyle name="Normal" xfId="0" builtinId="0"/>
    <cellStyle name="Notas" xfId="13" builtinId="10" customBuiltin="1"/>
    <cellStyle name="Salida" xfId="8" builtinId="21" customBuiltin="1"/>
    <cellStyle name="Texto de advertencia" xfId="12" builtinId="11" customBuiltin="1"/>
    <cellStyle name="Texto explicativo" xfId="14" builtinId="53" customBuiltin="1"/>
    <cellStyle name="Título" xfId="1" builtinId="15" customBuiltin="1"/>
    <cellStyle name="Título 1" xfId="40" builtinId="16" customBuiltin="1"/>
    <cellStyle name="Título 10" xfId="400"/>
    <cellStyle name="Título 11" xfId="401"/>
    <cellStyle name="Título 12" xfId="402"/>
    <cellStyle name="Título 13" xfId="403"/>
    <cellStyle name="Título 14" xfId="404"/>
    <cellStyle name="Título 15" xfId="405"/>
    <cellStyle name="Título 16" xfId="406"/>
    <cellStyle name="Título 17" xfId="407"/>
    <cellStyle name="Título 18" xfId="408"/>
    <cellStyle name="Título 19" xfId="409"/>
    <cellStyle name="Título 2" xfId="2" builtinId="17" customBuiltin="1"/>
    <cellStyle name="Título 20" xfId="410"/>
    <cellStyle name="Título 21" xfId="411"/>
    <cellStyle name="Título 22" xfId="412"/>
    <cellStyle name="Título 23" xfId="413"/>
    <cellStyle name="Título 24" xfId="414"/>
    <cellStyle name="Título 25" xfId="415"/>
    <cellStyle name="Título 26" xfId="416"/>
    <cellStyle name="Título 27" xfId="417"/>
    <cellStyle name="Título 28" xfId="418"/>
    <cellStyle name="Título 29" xfId="419"/>
    <cellStyle name="Título 3" xfId="3" builtinId="18" customBuiltin="1"/>
    <cellStyle name="Título 30" xfId="420"/>
    <cellStyle name="Título 31" xfId="421"/>
    <cellStyle name="Título 32" xfId="422"/>
    <cellStyle name="Título 33" xfId="423"/>
    <cellStyle name="Título 34" xfId="424"/>
    <cellStyle name="Título 35" xfId="425"/>
    <cellStyle name="Título 36" xfId="426"/>
    <cellStyle name="Título 37" xfId="427"/>
    <cellStyle name="Título 38" xfId="428"/>
    <cellStyle name="Título 39" xfId="429"/>
    <cellStyle name="Título 4" xfId="430"/>
    <cellStyle name="Título 40" xfId="431"/>
    <cellStyle name="Título 41" xfId="432"/>
    <cellStyle name="Título 42" xfId="433"/>
    <cellStyle name="Título 43" xfId="434"/>
    <cellStyle name="Título 44" xfId="435"/>
    <cellStyle name="Título 45" xfId="436"/>
    <cellStyle name="Título 46" xfId="437"/>
    <cellStyle name="Título 47" xfId="438"/>
    <cellStyle name="Título 48" xfId="439"/>
    <cellStyle name="Título 49" xfId="440"/>
    <cellStyle name="Título 5" xfId="441"/>
    <cellStyle name="Título 50" xfId="442"/>
    <cellStyle name="Título 51" xfId="443"/>
    <cellStyle name="Título 52" xfId="444"/>
    <cellStyle name="Título 53" xfId="445"/>
    <cellStyle name="Título 54" xfId="399"/>
    <cellStyle name="Título 6" xfId="446"/>
    <cellStyle name="Título 7" xfId="447"/>
    <cellStyle name="Título 8" xfId="448"/>
    <cellStyle name="Título 9" xfId="449"/>
    <cellStyle name="Total" xfId="15" builtinId="25" customBuiltin="1"/>
  </cellStyles>
  <dxfs count="2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rgb="FFF4F99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>
          <fgColor indexed="64"/>
          <bgColor rgb="FFF4F991"/>
        </patternFill>
      </fill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333333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lef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colors>
    <mruColors>
      <color rgb="FFF4F99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a1" displayName="Tabla1" ref="A1:Q843" totalsRowShown="0" dataDxfId="22">
  <tableColumns count="17">
    <tableColumn id="1" name="Columna1" dataDxfId="21"/>
    <tableColumn id="4" name="ASIN1" dataDxfId="20"/>
    <tableColumn id="5" name="ASIN2" dataDxfId="19"/>
    <tableColumn id="6" name="ASIN3" dataDxfId="18"/>
    <tableColumn id="7" name="ASIN4" dataDxfId="17"/>
    <tableColumn id="8" name="ASIN5" dataDxfId="16"/>
    <tableColumn id="9" name="ASIN6" dataDxfId="15"/>
    <tableColumn id="15" name="ASIN7" dataDxfId="14"/>
    <tableColumn id="10" name="DESCRIPCION" dataDxfId="13"/>
    <tableColumn id="11" name="COSTO 2020" dataDxfId="12"/>
    <tableColumn id="12" name="Columna12" dataDxfId="11"/>
    <tableColumn id="13" name="PVP SPA" dataDxfId="10"/>
    <tableColumn id="14" name="Columna14" dataDxfId="9"/>
    <tableColumn id="2" name="Columna2" dataDxfId="8"/>
    <tableColumn id="16" name="PVP EUR" dataDxfId="7">
      <calculatedColumnFormula>PRODUCT(Tabla1[[#This Row],[COSTO 2020]],1.75)</calculatedColumnFormula>
    </tableColumn>
    <tableColumn id="17" name="PVP EUR2" dataDxfId="6">
      <calculatedColumnFormula>ROUND(Tabla1[[#This Row],[PVP EUR]],0)</calculatedColumnFormula>
    </tableColumn>
    <tableColumn id="18" name="FECHA" dataDxfId="5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43"/>
  <sheetViews>
    <sheetView tabSelected="1" zoomScaleNormal="100" workbookViewId="0">
      <selection activeCell="L16" sqref="L16"/>
    </sheetView>
  </sheetViews>
  <sheetFormatPr baseColWidth="10" defaultColWidth="10.88671875" defaultRowHeight="14.4" x14ac:dyDescent="0.3"/>
  <cols>
    <col min="1" max="1" width="13.21875" style="76" customWidth="1"/>
    <col min="2" max="2" width="12.88671875" style="77" customWidth="1"/>
    <col min="3" max="3" width="12.44140625" style="77" customWidth="1"/>
    <col min="4" max="4" width="13.6640625" style="78" customWidth="1"/>
    <col min="5" max="5" width="13.21875" style="78" customWidth="1"/>
    <col min="6" max="6" width="12.6640625" style="78" customWidth="1"/>
    <col min="7" max="7" width="12.109375" style="78" customWidth="1"/>
    <col min="8" max="8" width="12.77734375" style="78" customWidth="1"/>
    <col min="9" max="9" width="37.88671875" style="78" customWidth="1"/>
    <col min="10" max="10" width="9.77734375" style="108" bestFit="1" customWidth="1"/>
    <col min="11" max="11" width="7.44140625" style="78" customWidth="1"/>
    <col min="12" max="12" width="14.5546875" style="92" customWidth="1"/>
    <col min="13" max="13" width="9.77734375" style="79" customWidth="1"/>
    <col min="14" max="14" width="9.77734375" style="78" customWidth="1"/>
    <col min="15" max="15" width="15.109375" style="78" customWidth="1"/>
    <col min="16" max="16" width="7.77734375" style="97" customWidth="1"/>
    <col min="17" max="17" width="15.5546875" style="78" customWidth="1"/>
    <col min="18" max="18" width="12.44140625" style="78" customWidth="1"/>
    <col min="19" max="16384" width="10.88671875" style="78"/>
  </cols>
  <sheetData>
    <row r="1" spans="1:17" s="1" customFormat="1" ht="15.6" x14ac:dyDescent="0.3">
      <c r="A1" s="23" t="s">
        <v>0</v>
      </c>
      <c r="B1" s="11" t="s">
        <v>2591</v>
      </c>
      <c r="C1" s="11" t="s">
        <v>2592</v>
      </c>
      <c r="D1" s="11" t="s">
        <v>2593</v>
      </c>
      <c r="E1" s="11" t="s">
        <v>2594</v>
      </c>
      <c r="F1" s="11" t="s">
        <v>2595</v>
      </c>
      <c r="G1" s="11" t="s">
        <v>2596</v>
      </c>
      <c r="H1" s="11" t="s">
        <v>2597</v>
      </c>
      <c r="I1" s="2" t="s">
        <v>2590</v>
      </c>
      <c r="J1" s="101" t="s">
        <v>2589</v>
      </c>
      <c r="K1" s="7" t="s">
        <v>1</v>
      </c>
      <c r="L1" s="80" t="s">
        <v>1481</v>
      </c>
      <c r="M1" s="98" t="s">
        <v>2</v>
      </c>
      <c r="N1" s="7" t="s">
        <v>3</v>
      </c>
      <c r="O1" s="11" t="s">
        <v>1482</v>
      </c>
      <c r="P1" s="93" t="s">
        <v>1483</v>
      </c>
      <c r="Q1" s="11" t="s">
        <v>1639</v>
      </c>
    </row>
    <row r="2" spans="1:17" s="1" customFormat="1" x14ac:dyDescent="0.3">
      <c r="A2" s="15">
        <v>7083210</v>
      </c>
      <c r="B2" s="7"/>
      <c r="C2" s="7"/>
      <c r="D2" s="7"/>
      <c r="E2" s="7"/>
      <c r="F2" s="7"/>
      <c r="G2" s="7"/>
      <c r="H2" s="7"/>
      <c r="I2" s="7" t="s">
        <v>1129</v>
      </c>
      <c r="J2" s="99">
        <v>2.5</v>
      </c>
      <c r="K2" s="9">
        <v>0.5</v>
      </c>
      <c r="L2" s="85">
        <v>1</v>
      </c>
      <c r="M2" s="98">
        <v>4</v>
      </c>
      <c r="N2" s="8"/>
      <c r="O2" s="10">
        <f>PRODUCT(Tabla1[[#This Row],[COSTO 2020]],1.75)</f>
        <v>4.375</v>
      </c>
      <c r="P2" s="95">
        <f>ROUND(Tabla1[[#This Row],[PVP EUR]],0)</f>
        <v>4</v>
      </c>
      <c r="Q2" s="10"/>
    </row>
    <row r="3" spans="1:17" s="1" customFormat="1" x14ac:dyDescent="0.3">
      <c r="A3" s="15" t="s">
        <v>1230</v>
      </c>
      <c r="B3" s="7"/>
      <c r="C3" s="7"/>
      <c r="D3" s="7"/>
      <c r="E3" s="7"/>
      <c r="F3" s="7"/>
      <c r="G3" s="7"/>
      <c r="H3" s="7"/>
      <c r="I3" s="7" t="s">
        <v>1231</v>
      </c>
      <c r="J3" s="99">
        <v>18</v>
      </c>
      <c r="K3" s="9">
        <v>0.7</v>
      </c>
      <c r="L3" s="85">
        <v>9</v>
      </c>
      <c r="M3" s="98">
        <v>9</v>
      </c>
      <c r="N3" s="7"/>
      <c r="O3" s="10">
        <f>PRODUCT(Tabla1[[#This Row],[COSTO 2020]],1.75)</f>
        <v>31.5</v>
      </c>
      <c r="P3" s="95">
        <f>ROUND(Tabla1[[#This Row],[PVP EUR]],0)</f>
        <v>32</v>
      </c>
      <c r="Q3" s="10"/>
    </row>
    <row r="4" spans="1:17" s="1" customFormat="1" x14ac:dyDescent="0.3">
      <c r="A4" s="22">
        <v>600502</v>
      </c>
      <c r="B4" s="7"/>
      <c r="C4" s="7"/>
      <c r="D4" s="7"/>
      <c r="E4" s="7"/>
      <c r="F4" s="7"/>
      <c r="G4" s="7"/>
      <c r="H4" s="7"/>
      <c r="I4" s="10" t="s">
        <v>1961</v>
      </c>
      <c r="J4" s="102">
        <v>6.6</v>
      </c>
      <c r="K4" s="10"/>
      <c r="L4" s="86">
        <v>11</v>
      </c>
      <c r="M4" s="109"/>
      <c r="N4" s="10"/>
      <c r="O4" s="12">
        <f>PRODUCT(Tabla1[[#This Row],[COSTO 2020]],1.75)</f>
        <v>11.549999999999999</v>
      </c>
      <c r="P4" s="96">
        <f>ROUND(Tabla1[[#This Row],[PVP EUR]],0)</f>
        <v>12</v>
      </c>
      <c r="Q4" s="10"/>
    </row>
    <row r="5" spans="1:17" s="1" customFormat="1" x14ac:dyDescent="0.3">
      <c r="A5" s="21" t="s">
        <v>1593</v>
      </c>
      <c r="B5" s="7"/>
      <c r="C5" s="7"/>
      <c r="D5" s="7"/>
      <c r="E5" s="7"/>
      <c r="F5" s="7"/>
      <c r="G5" s="7"/>
      <c r="H5" s="7"/>
      <c r="I5" s="47" t="s">
        <v>1594</v>
      </c>
      <c r="J5" s="105">
        <v>10.94</v>
      </c>
      <c r="K5" s="11"/>
      <c r="L5" s="82">
        <v>17.5</v>
      </c>
      <c r="M5" s="111">
        <v>17.5</v>
      </c>
      <c r="N5" s="11"/>
      <c r="O5" s="13">
        <f>PRODUCT(Tabla1[[#This Row],[COSTO 2020]],1.75)</f>
        <v>19.145</v>
      </c>
      <c r="P5" s="94">
        <f>ROUND(Tabla1[[#This Row],[PVP EUR]],0)</f>
        <v>19</v>
      </c>
      <c r="Q5" s="11">
        <v>1903</v>
      </c>
    </row>
    <row r="6" spans="1:17" s="1" customFormat="1" x14ac:dyDescent="0.3">
      <c r="A6" s="19" t="s">
        <v>1555</v>
      </c>
      <c r="B6" s="7"/>
      <c r="C6" s="7"/>
      <c r="D6" s="7"/>
      <c r="E6" s="7"/>
      <c r="F6" s="7"/>
      <c r="G6" s="7"/>
      <c r="H6" s="7"/>
      <c r="I6" s="11" t="s">
        <v>1556</v>
      </c>
      <c r="J6" s="103">
        <v>12.34</v>
      </c>
      <c r="K6" s="11"/>
      <c r="L6" s="81">
        <v>19.739999999999998</v>
      </c>
      <c r="M6" s="110">
        <v>19.739999999999998</v>
      </c>
      <c r="N6" s="11"/>
      <c r="O6" s="13">
        <f>PRODUCT(Tabla1[[#This Row],[COSTO 2020]],1.75)</f>
        <v>21.594999999999999</v>
      </c>
      <c r="P6" s="94">
        <f>ROUND(Tabla1[[#This Row],[PVP EUR]],0)</f>
        <v>22</v>
      </c>
      <c r="Q6" s="11">
        <v>1903</v>
      </c>
    </row>
    <row r="7" spans="1:17" s="1" customFormat="1" x14ac:dyDescent="0.3">
      <c r="A7" s="15">
        <v>429852</v>
      </c>
      <c r="B7" s="7" t="s">
        <v>272</v>
      </c>
      <c r="C7" s="7"/>
      <c r="D7" s="7"/>
      <c r="E7" s="7"/>
      <c r="F7" s="7"/>
      <c r="G7" s="7"/>
      <c r="H7" s="7"/>
      <c r="I7" s="7" t="s">
        <v>273</v>
      </c>
      <c r="J7" s="99">
        <v>33</v>
      </c>
      <c r="K7" s="7"/>
      <c r="L7" s="85">
        <v>24</v>
      </c>
      <c r="M7" s="98">
        <v>53</v>
      </c>
      <c r="N7" s="7"/>
      <c r="O7" s="10">
        <f>PRODUCT(Tabla1[[#This Row],[COSTO 2020]],1.75)</f>
        <v>57.75</v>
      </c>
      <c r="P7" s="95">
        <f>ROUND(Tabla1[[#This Row],[PVP EUR]],0)</f>
        <v>58</v>
      </c>
      <c r="Q7" s="10"/>
    </row>
    <row r="8" spans="1:17" s="1" customFormat="1" x14ac:dyDescent="0.3">
      <c r="A8" s="22">
        <v>600501</v>
      </c>
      <c r="B8" s="7"/>
      <c r="C8" s="7"/>
      <c r="D8" s="7"/>
      <c r="E8" s="7"/>
      <c r="F8" s="7"/>
      <c r="G8" s="7"/>
      <c r="H8" s="7"/>
      <c r="I8" s="10" t="s">
        <v>1960</v>
      </c>
      <c r="J8" s="102">
        <v>15</v>
      </c>
      <c r="K8" s="10"/>
      <c r="L8" s="86">
        <v>24</v>
      </c>
      <c r="M8" s="109"/>
      <c r="N8" s="10"/>
      <c r="O8" s="12">
        <f>PRODUCT(Tabla1[[#This Row],[COSTO 2020]],1.75)</f>
        <v>26.25</v>
      </c>
      <c r="P8" s="96">
        <f>ROUND(Tabla1[[#This Row],[PVP EUR]],0)</f>
        <v>26</v>
      </c>
      <c r="Q8" s="10"/>
    </row>
    <row r="9" spans="1:17" s="1" customFormat="1" x14ac:dyDescent="0.3">
      <c r="A9" s="22">
        <v>600503</v>
      </c>
      <c r="B9" s="7"/>
      <c r="C9" s="7"/>
      <c r="D9" s="7"/>
      <c r="E9" s="7"/>
      <c r="F9" s="7"/>
      <c r="G9" s="7"/>
      <c r="H9" s="7"/>
      <c r="I9" s="47" t="s">
        <v>1491</v>
      </c>
      <c r="J9" s="105">
        <v>15</v>
      </c>
      <c r="K9" s="10"/>
      <c r="L9" s="87">
        <v>24</v>
      </c>
      <c r="M9" s="111">
        <v>26</v>
      </c>
      <c r="N9" s="10"/>
      <c r="O9" s="12">
        <f>PRODUCT(Tabla1[[#This Row],[COSTO 2020]],1.75)</f>
        <v>26.25</v>
      </c>
      <c r="P9" s="96">
        <f>ROUND(Tabla1[[#This Row],[PVP EUR]],0)</f>
        <v>26</v>
      </c>
      <c r="Q9" s="10"/>
    </row>
    <row r="10" spans="1:17" s="1" customFormat="1" x14ac:dyDescent="0.3">
      <c r="A10" s="22">
        <v>600514</v>
      </c>
      <c r="B10" s="7"/>
      <c r="C10" s="7"/>
      <c r="D10" s="7"/>
      <c r="E10" s="7"/>
      <c r="F10" s="7"/>
      <c r="G10" s="7"/>
      <c r="H10" s="7"/>
      <c r="I10" s="10" t="s">
        <v>1963</v>
      </c>
      <c r="J10" s="102">
        <v>15</v>
      </c>
      <c r="K10" s="10"/>
      <c r="L10" s="86">
        <v>24</v>
      </c>
      <c r="M10" s="109"/>
      <c r="N10" s="10"/>
      <c r="O10" s="12">
        <f>PRODUCT(Tabla1[[#This Row],[COSTO 2020]],1.75)</f>
        <v>26.25</v>
      </c>
      <c r="P10" s="96">
        <f>ROUND(Tabla1[[#This Row],[PVP EUR]],0)</f>
        <v>26</v>
      </c>
      <c r="Q10" s="10"/>
    </row>
    <row r="11" spans="1:17" s="1" customFormat="1" x14ac:dyDescent="0.3">
      <c r="A11" s="19" t="s">
        <v>1609</v>
      </c>
      <c r="B11" s="7"/>
      <c r="C11" s="7"/>
      <c r="D11" s="7"/>
      <c r="E11" s="7"/>
      <c r="F11" s="7"/>
      <c r="G11" s="7"/>
      <c r="H11" s="7"/>
      <c r="I11" s="47" t="s">
        <v>1610</v>
      </c>
      <c r="J11" s="105">
        <v>15</v>
      </c>
      <c r="K11" s="11"/>
      <c r="L11" s="81">
        <v>24</v>
      </c>
      <c r="M11" s="111">
        <v>24</v>
      </c>
      <c r="N11" s="11"/>
      <c r="O11" s="13">
        <f>PRODUCT(Tabla1[[#This Row],[COSTO 2020]],1.75)</f>
        <v>26.25</v>
      </c>
      <c r="P11" s="94">
        <f>ROUND(Tabla1[[#This Row],[PVP EUR]],0)</f>
        <v>26</v>
      </c>
      <c r="Q11" s="11">
        <v>1903</v>
      </c>
    </row>
    <row r="12" spans="1:17" s="1" customFormat="1" x14ac:dyDescent="0.3">
      <c r="A12" s="15">
        <v>324563</v>
      </c>
      <c r="B12" s="7" t="s">
        <v>225</v>
      </c>
      <c r="C12" s="7"/>
      <c r="D12" s="7"/>
      <c r="E12" s="7"/>
      <c r="F12" s="7"/>
      <c r="G12" s="7"/>
      <c r="H12" s="7"/>
      <c r="I12" s="7" t="s">
        <v>226</v>
      </c>
      <c r="J12" s="99">
        <v>30</v>
      </c>
      <c r="K12" s="7"/>
      <c r="L12" s="85">
        <v>26</v>
      </c>
      <c r="M12" s="98">
        <v>48</v>
      </c>
      <c r="N12" s="7" t="s">
        <v>223</v>
      </c>
      <c r="O12" s="10">
        <f>PRODUCT(Tabla1[[#This Row],[COSTO 2020]],1.75)</f>
        <v>52.5</v>
      </c>
      <c r="P12" s="95">
        <f>ROUND(Tabla1[[#This Row],[PVP EUR]],0)</f>
        <v>53</v>
      </c>
      <c r="Q12" s="10"/>
    </row>
    <row r="13" spans="1:17" s="1" customFormat="1" x14ac:dyDescent="0.3">
      <c r="A13" s="22">
        <v>375099</v>
      </c>
      <c r="B13" s="7" t="s">
        <v>2236</v>
      </c>
      <c r="C13" s="7"/>
      <c r="D13" s="7"/>
      <c r="E13" s="7"/>
      <c r="F13" s="7"/>
      <c r="G13" s="7"/>
      <c r="H13" s="7"/>
      <c r="I13" s="10" t="s">
        <v>1847</v>
      </c>
      <c r="J13" s="102">
        <v>36</v>
      </c>
      <c r="K13" s="10"/>
      <c r="L13" s="86">
        <v>32</v>
      </c>
      <c r="M13" s="109"/>
      <c r="N13" s="10"/>
      <c r="O13" s="12">
        <f>PRODUCT(Tabla1[[#This Row],[COSTO 2020]],1.75)</f>
        <v>63</v>
      </c>
      <c r="P13" s="96">
        <f>ROUND(Tabla1[[#This Row],[PVP EUR]],0)</f>
        <v>63</v>
      </c>
      <c r="Q13" s="10"/>
    </row>
    <row r="14" spans="1:17" s="1" customFormat="1" x14ac:dyDescent="0.3">
      <c r="A14" s="19">
        <v>490275</v>
      </c>
      <c r="B14" s="7" t="s">
        <v>1709</v>
      </c>
      <c r="C14" s="7"/>
      <c r="D14" s="7"/>
      <c r="E14" s="7"/>
      <c r="F14" s="7"/>
      <c r="G14" s="7"/>
      <c r="H14" s="7"/>
      <c r="I14" s="11" t="s">
        <v>1510</v>
      </c>
      <c r="J14" s="103">
        <v>39</v>
      </c>
      <c r="K14" s="11"/>
      <c r="L14" s="81">
        <v>34</v>
      </c>
      <c r="M14" s="110">
        <v>62</v>
      </c>
      <c r="N14" s="11"/>
      <c r="O14" s="13">
        <f>PRODUCT(Tabla1[[#This Row],[COSTO 2020]],1.75)</f>
        <v>68.25</v>
      </c>
      <c r="P14" s="94">
        <f>ROUND(Tabla1[[#This Row],[PVP EUR]],0)</f>
        <v>68</v>
      </c>
      <c r="Q14" s="11">
        <v>1812</v>
      </c>
    </row>
    <row r="15" spans="1:17" s="1" customFormat="1" x14ac:dyDescent="0.3">
      <c r="A15" s="15">
        <v>956235</v>
      </c>
      <c r="B15" s="7" t="s">
        <v>1109</v>
      </c>
      <c r="C15" s="7" t="s">
        <v>1110</v>
      </c>
      <c r="D15" s="7"/>
      <c r="E15" s="7"/>
      <c r="F15" s="7"/>
      <c r="G15" s="7"/>
      <c r="H15" s="7"/>
      <c r="I15" s="7" t="s">
        <v>1111</v>
      </c>
      <c r="J15" s="99">
        <v>30</v>
      </c>
      <c r="K15" s="7"/>
      <c r="L15" s="85">
        <v>34</v>
      </c>
      <c r="M15" s="98">
        <v>48</v>
      </c>
      <c r="N15" s="7"/>
      <c r="O15" s="10">
        <f>PRODUCT(Tabla1[[#This Row],[COSTO 2020]],1.75)</f>
        <v>52.5</v>
      </c>
      <c r="P15" s="95">
        <f>ROUND(Tabla1[[#This Row],[PVP EUR]],0)</f>
        <v>53</v>
      </c>
      <c r="Q15" s="10"/>
    </row>
    <row r="16" spans="1:17" s="1" customFormat="1" x14ac:dyDescent="0.3">
      <c r="A16" s="15">
        <v>468210</v>
      </c>
      <c r="B16" s="7" t="s">
        <v>1741</v>
      </c>
      <c r="C16" s="7"/>
      <c r="D16" s="7"/>
      <c r="E16" s="7"/>
      <c r="F16" s="7"/>
      <c r="G16" s="7"/>
      <c r="H16" s="7"/>
      <c r="I16" s="7" t="s">
        <v>325</v>
      </c>
      <c r="J16" s="99">
        <v>33</v>
      </c>
      <c r="K16" s="7"/>
      <c r="L16" s="85">
        <v>37</v>
      </c>
      <c r="M16" s="98">
        <v>53</v>
      </c>
      <c r="N16" s="7"/>
      <c r="O16" s="10">
        <f>PRODUCT(Tabla1[[#This Row],[COSTO 2020]],1.75)</f>
        <v>57.75</v>
      </c>
      <c r="P16" s="95">
        <f>ROUND(Tabla1[[#This Row],[PVP EUR]],0)</f>
        <v>58</v>
      </c>
      <c r="Q16" s="10"/>
    </row>
    <row r="17" spans="1:17" s="1" customFormat="1" x14ac:dyDescent="0.3">
      <c r="A17" s="15">
        <v>468227</v>
      </c>
      <c r="B17" s="7" t="s">
        <v>1742</v>
      </c>
      <c r="C17" s="7"/>
      <c r="D17" s="7"/>
      <c r="E17" s="7"/>
      <c r="F17" s="7"/>
      <c r="G17" s="7"/>
      <c r="H17" s="7"/>
      <c r="I17" s="7" t="s">
        <v>326</v>
      </c>
      <c r="J17" s="99">
        <v>33</v>
      </c>
      <c r="K17" s="7"/>
      <c r="L17" s="85">
        <v>37</v>
      </c>
      <c r="M17" s="98">
        <v>53</v>
      </c>
      <c r="N17" s="7"/>
      <c r="O17" s="10">
        <f>PRODUCT(Tabla1[[#This Row],[COSTO 2020]],1.75)</f>
        <v>57.75</v>
      </c>
      <c r="P17" s="95">
        <f>ROUND(Tabla1[[#This Row],[PVP EUR]],0)</f>
        <v>58</v>
      </c>
      <c r="Q17" s="10"/>
    </row>
    <row r="18" spans="1:17" s="1" customFormat="1" x14ac:dyDescent="0.3">
      <c r="A18" s="19">
        <v>372095</v>
      </c>
      <c r="B18" s="7" t="s">
        <v>1699</v>
      </c>
      <c r="C18" s="7"/>
      <c r="D18" s="7"/>
      <c r="E18" s="7"/>
      <c r="F18" s="7"/>
      <c r="G18" s="7"/>
      <c r="H18" s="7"/>
      <c r="I18" s="11" t="s">
        <v>1500</v>
      </c>
      <c r="J18" s="103">
        <v>24</v>
      </c>
      <c r="K18" s="11"/>
      <c r="L18" s="81">
        <v>38</v>
      </c>
      <c r="M18" s="110">
        <v>38</v>
      </c>
      <c r="N18" s="11"/>
      <c r="O18" s="13">
        <f>PRODUCT(Tabla1[[#This Row],[COSTO 2020]],1.75)</f>
        <v>42</v>
      </c>
      <c r="P18" s="94">
        <f>ROUND(Tabla1[[#This Row],[PVP EUR]],0)</f>
        <v>42</v>
      </c>
      <c r="Q18" s="11">
        <v>1812</v>
      </c>
    </row>
    <row r="19" spans="1:17" s="1" customFormat="1" x14ac:dyDescent="0.3">
      <c r="A19" s="15">
        <v>442522</v>
      </c>
      <c r="B19" s="7" t="s">
        <v>287</v>
      </c>
      <c r="C19" s="7"/>
      <c r="D19" s="7"/>
      <c r="E19" s="7"/>
      <c r="F19" s="7"/>
      <c r="G19" s="7"/>
      <c r="H19" s="7"/>
      <c r="I19" s="7" t="s">
        <v>288</v>
      </c>
      <c r="J19" s="99">
        <v>24</v>
      </c>
      <c r="K19" s="7"/>
      <c r="L19" s="85">
        <v>38</v>
      </c>
      <c r="M19" s="98">
        <v>38</v>
      </c>
      <c r="N19" s="6" t="s">
        <v>268</v>
      </c>
      <c r="O19" s="10">
        <f>PRODUCT(Tabla1[[#This Row],[COSTO 2020]],1.75)</f>
        <v>42</v>
      </c>
      <c r="P19" s="95">
        <f>ROUND(Tabla1[[#This Row],[PVP EUR]],0)</f>
        <v>42</v>
      </c>
      <c r="Q19" s="10"/>
    </row>
    <row r="20" spans="1:17" s="1" customFormat="1" x14ac:dyDescent="0.3">
      <c r="A20" s="19">
        <v>628415</v>
      </c>
      <c r="B20" s="7"/>
      <c r="C20" s="7"/>
      <c r="D20" s="7"/>
      <c r="E20" s="7"/>
      <c r="F20" s="7"/>
      <c r="G20" s="7"/>
      <c r="H20" s="7"/>
      <c r="I20" s="11" t="s">
        <v>2398</v>
      </c>
      <c r="J20" s="103">
        <v>34</v>
      </c>
      <c r="K20" s="11"/>
      <c r="L20" s="83">
        <v>38</v>
      </c>
      <c r="M20" s="110"/>
      <c r="N20" s="11"/>
      <c r="O20" s="13">
        <f>PRODUCT(Tabla1[[#This Row],[COSTO 2020]],1.75)</f>
        <v>59.5</v>
      </c>
      <c r="P20" s="94">
        <f>ROUND(Tabla1[[#This Row],[PVP EUR]],0)</f>
        <v>60</v>
      </c>
      <c r="Q20" s="46">
        <v>43863</v>
      </c>
    </row>
    <row r="21" spans="1:17" s="1" customFormat="1" x14ac:dyDescent="0.3">
      <c r="A21" s="15">
        <v>324190</v>
      </c>
      <c r="B21" s="7" t="s">
        <v>221</v>
      </c>
      <c r="C21" s="7"/>
      <c r="D21" s="7"/>
      <c r="E21" s="7"/>
      <c r="F21" s="7"/>
      <c r="G21" s="7"/>
      <c r="H21" s="7"/>
      <c r="I21" s="7" t="s">
        <v>222</v>
      </c>
      <c r="J21" s="99">
        <v>48</v>
      </c>
      <c r="K21" s="7"/>
      <c r="L21" s="85">
        <v>42</v>
      </c>
      <c r="M21" s="98">
        <v>77</v>
      </c>
      <c r="N21" s="7" t="s">
        <v>223</v>
      </c>
      <c r="O21" s="10">
        <f>PRODUCT(Tabla1[[#This Row],[COSTO 2020]],1.75)</f>
        <v>84</v>
      </c>
      <c r="P21" s="95">
        <f>ROUND(Tabla1[[#This Row],[PVP EUR]],0)</f>
        <v>84</v>
      </c>
      <c r="Q21" s="10"/>
    </row>
    <row r="22" spans="1:17" s="1" customFormat="1" x14ac:dyDescent="0.3">
      <c r="A22" s="14">
        <v>625432</v>
      </c>
      <c r="B22" s="7" t="s">
        <v>598</v>
      </c>
      <c r="C22" s="7"/>
      <c r="D22" s="7"/>
      <c r="E22" s="7"/>
      <c r="F22" s="7"/>
      <c r="G22" s="7"/>
      <c r="H22" s="7"/>
      <c r="I22" s="47" t="s">
        <v>599</v>
      </c>
      <c r="J22" s="105">
        <v>67</v>
      </c>
      <c r="K22" s="7"/>
      <c r="L22" s="84">
        <v>43</v>
      </c>
      <c r="M22" s="98">
        <v>67</v>
      </c>
      <c r="N22" s="7"/>
      <c r="O22" s="10">
        <f>PRODUCT(Tabla1[[#This Row],[COSTO 2020]],1.75)</f>
        <v>117.25</v>
      </c>
      <c r="P22" s="95">
        <f>ROUND(Tabla1[[#This Row],[PVP EUR]],0)</f>
        <v>117</v>
      </c>
      <c r="Q22" s="10"/>
    </row>
    <row r="23" spans="1:17" s="1" customFormat="1" x14ac:dyDescent="0.3">
      <c r="A23" s="14">
        <v>625769</v>
      </c>
      <c r="B23" s="7" t="s">
        <v>602</v>
      </c>
      <c r="C23" s="7"/>
      <c r="D23" s="7"/>
      <c r="E23" s="7"/>
      <c r="F23" s="7"/>
      <c r="G23" s="7"/>
      <c r="H23" s="7"/>
      <c r="I23" s="47" t="s">
        <v>603</v>
      </c>
      <c r="J23" s="105">
        <v>67</v>
      </c>
      <c r="K23" s="7"/>
      <c r="L23" s="84">
        <v>43</v>
      </c>
      <c r="M23" s="98">
        <v>67</v>
      </c>
      <c r="N23" s="7"/>
      <c r="O23" s="10">
        <f>PRODUCT(Tabla1[[#This Row],[COSTO 2020]],1.75)</f>
        <v>117.25</v>
      </c>
      <c r="P23" s="95">
        <f>ROUND(Tabla1[[#This Row],[PVP EUR]],0)</f>
        <v>117</v>
      </c>
      <c r="Q23" s="10"/>
    </row>
    <row r="24" spans="1:17" s="1" customFormat="1" x14ac:dyDescent="0.3">
      <c r="A24" s="19">
        <v>694931</v>
      </c>
      <c r="B24" s="7" t="s">
        <v>2184</v>
      </c>
      <c r="C24" s="7"/>
      <c r="D24" s="7"/>
      <c r="E24" s="7"/>
      <c r="F24" s="7"/>
      <c r="G24" s="7"/>
      <c r="H24" s="7"/>
      <c r="I24" s="11" t="s">
        <v>2006</v>
      </c>
      <c r="J24" s="103">
        <v>27</v>
      </c>
      <c r="K24" s="11"/>
      <c r="L24" s="83">
        <v>43</v>
      </c>
      <c r="M24" s="110"/>
      <c r="N24" s="11"/>
      <c r="O24" s="13">
        <f>PRODUCT(Tabla1[[#This Row],[COSTO 2020]],1.75)</f>
        <v>47.25</v>
      </c>
      <c r="P24" s="94">
        <f>ROUND(Tabla1[[#This Row],[PVP EUR]],0)</f>
        <v>47</v>
      </c>
      <c r="Q24" s="11"/>
    </row>
    <row r="25" spans="1:17" s="1" customFormat="1" x14ac:dyDescent="0.3">
      <c r="A25" s="15">
        <v>552758</v>
      </c>
      <c r="B25" s="7" t="s">
        <v>496</v>
      </c>
      <c r="C25" s="7"/>
      <c r="D25" s="7"/>
      <c r="E25" s="7"/>
      <c r="F25" s="7"/>
      <c r="G25" s="7"/>
      <c r="H25" s="7"/>
      <c r="I25" s="7" t="s">
        <v>497</v>
      </c>
      <c r="J25" s="99">
        <v>27</v>
      </c>
      <c r="K25" s="7"/>
      <c r="L25" s="85">
        <v>47</v>
      </c>
      <c r="M25" s="98">
        <v>43</v>
      </c>
      <c r="N25" s="8" t="s">
        <v>227</v>
      </c>
      <c r="O25" s="10">
        <f>PRODUCT(Tabla1[[#This Row],[COSTO 2020]],1.75)</f>
        <v>47.25</v>
      </c>
      <c r="P25" s="95">
        <f>ROUND(Tabla1[[#This Row],[PVP EUR]],0)</f>
        <v>47</v>
      </c>
      <c r="Q25" s="10"/>
    </row>
    <row r="26" spans="1:17" s="1" customFormat="1" x14ac:dyDescent="0.3">
      <c r="A26" s="15">
        <v>552764</v>
      </c>
      <c r="B26" s="7" t="s">
        <v>498</v>
      </c>
      <c r="C26" s="7"/>
      <c r="D26" s="7"/>
      <c r="E26" s="7"/>
      <c r="F26" s="7"/>
      <c r="G26" s="7"/>
      <c r="H26" s="7"/>
      <c r="I26" s="7" t="s">
        <v>499</v>
      </c>
      <c r="J26" s="99">
        <v>27</v>
      </c>
      <c r="K26" s="7"/>
      <c r="L26" s="85">
        <v>47</v>
      </c>
      <c r="M26" s="98">
        <v>43</v>
      </c>
      <c r="N26" s="8" t="s">
        <v>227</v>
      </c>
      <c r="O26" s="10">
        <f>PRODUCT(Tabla1[[#This Row],[COSTO 2020]],1.75)</f>
        <v>47.25</v>
      </c>
      <c r="P26" s="95">
        <f>ROUND(Tabla1[[#This Row],[PVP EUR]],0)</f>
        <v>47</v>
      </c>
      <c r="Q26" s="10"/>
    </row>
    <row r="27" spans="1:17" s="1" customFormat="1" x14ac:dyDescent="0.3">
      <c r="A27" s="14">
        <v>725106</v>
      </c>
      <c r="B27" s="7"/>
      <c r="C27" s="7"/>
      <c r="D27" s="7"/>
      <c r="E27" s="7"/>
      <c r="F27" s="7"/>
      <c r="G27" s="7"/>
      <c r="H27" s="7"/>
      <c r="I27" s="47" t="s">
        <v>782</v>
      </c>
      <c r="J27" s="105">
        <v>42</v>
      </c>
      <c r="K27" s="7"/>
      <c r="L27" s="84">
        <v>47</v>
      </c>
      <c r="M27" s="98">
        <v>67</v>
      </c>
      <c r="N27" s="7"/>
      <c r="O27" s="10">
        <f>PRODUCT(Tabla1[[#This Row],[COSTO 2020]],1.75)</f>
        <v>73.5</v>
      </c>
      <c r="P27" s="95">
        <f>ROUND(Tabla1[[#This Row],[PVP EUR]],0)</f>
        <v>74</v>
      </c>
      <c r="Q27" s="10"/>
    </row>
    <row r="28" spans="1:17" s="1" customFormat="1" x14ac:dyDescent="0.3">
      <c r="A28" s="22">
        <v>346011</v>
      </c>
      <c r="B28" s="7" t="s">
        <v>2224</v>
      </c>
      <c r="C28" s="7"/>
      <c r="D28" s="7"/>
      <c r="E28" s="7"/>
      <c r="F28" s="7"/>
      <c r="G28" s="7"/>
      <c r="H28" s="7"/>
      <c r="I28" s="10" t="s">
        <v>1827</v>
      </c>
      <c r="J28" s="102">
        <v>30</v>
      </c>
      <c r="K28" s="10"/>
      <c r="L28" s="86">
        <v>48</v>
      </c>
      <c r="M28" s="109"/>
      <c r="N28" s="10"/>
      <c r="O28" s="12">
        <f>PRODUCT(Tabla1[[#This Row],[COSTO 2020]],1.75)</f>
        <v>52.5</v>
      </c>
      <c r="P28" s="96">
        <f>ROUND(Tabla1[[#This Row],[PVP EUR]],0)</f>
        <v>53</v>
      </c>
      <c r="Q28" s="10"/>
    </row>
    <row r="29" spans="1:17" s="1" customFormat="1" x14ac:dyDescent="0.3">
      <c r="A29" s="22">
        <v>346028</v>
      </c>
      <c r="B29" s="7" t="s">
        <v>2225</v>
      </c>
      <c r="C29" s="7"/>
      <c r="D29" s="7"/>
      <c r="E29" s="7"/>
      <c r="F29" s="7"/>
      <c r="G29" s="7"/>
      <c r="H29" s="7"/>
      <c r="I29" s="10" t="s">
        <v>1828</v>
      </c>
      <c r="J29" s="102">
        <v>30</v>
      </c>
      <c r="K29" s="10"/>
      <c r="L29" s="86">
        <v>48</v>
      </c>
      <c r="M29" s="109"/>
      <c r="N29" s="10"/>
      <c r="O29" s="12">
        <f>PRODUCT(Tabla1[[#This Row],[COSTO 2020]],1.75)</f>
        <v>52.5</v>
      </c>
      <c r="P29" s="96">
        <f>ROUND(Tabla1[[#This Row],[PVP EUR]],0)</f>
        <v>53</v>
      </c>
      <c r="Q29" s="10"/>
    </row>
    <row r="30" spans="1:17" s="1" customFormat="1" x14ac:dyDescent="0.3">
      <c r="A30" s="22">
        <v>346573</v>
      </c>
      <c r="B30" s="7" t="s">
        <v>2230</v>
      </c>
      <c r="C30" s="7"/>
      <c r="D30" s="7"/>
      <c r="E30" s="7"/>
      <c r="F30" s="7"/>
      <c r="G30" s="7"/>
      <c r="H30" s="7"/>
      <c r="I30" s="10" t="s">
        <v>1835</v>
      </c>
      <c r="J30" s="102">
        <v>30</v>
      </c>
      <c r="K30" s="10"/>
      <c r="L30" s="86">
        <v>48</v>
      </c>
      <c r="M30" s="109"/>
      <c r="N30" s="10"/>
      <c r="O30" s="12">
        <f>PRODUCT(Tabla1[[#This Row],[COSTO 2020]],1.75)</f>
        <v>52.5</v>
      </c>
      <c r="P30" s="96">
        <f>ROUND(Tabla1[[#This Row],[PVP EUR]],0)</f>
        <v>53</v>
      </c>
      <c r="Q30" s="10"/>
    </row>
    <row r="31" spans="1:17" s="1" customFormat="1" x14ac:dyDescent="0.3">
      <c r="A31" s="22">
        <v>346596</v>
      </c>
      <c r="B31" s="7" t="s">
        <v>2231</v>
      </c>
      <c r="C31" s="7"/>
      <c r="D31" s="7"/>
      <c r="E31" s="7"/>
      <c r="F31" s="7"/>
      <c r="G31" s="7"/>
      <c r="H31" s="7"/>
      <c r="I31" s="10" t="s">
        <v>1836</v>
      </c>
      <c r="J31" s="102">
        <v>30</v>
      </c>
      <c r="K31" s="10"/>
      <c r="L31" s="86">
        <v>48</v>
      </c>
      <c r="M31" s="109"/>
      <c r="N31" s="10"/>
      <c r="O31" s="12">
        <f>PRODUCT(Tabla1[[#This Row],[COSTO 2020]],1.75)</f>
        <v>52.5</v>
      </c>
      <c r="P31" s="96">
        <f>ROUND(Tabla1[[#This Row],[PVP EUR]],0)</f>
        <v>53</v>
      </c>
      <c r="Q31" s="10"/>
    </row>
    <row r="32" spans="1:17" s="1" customFormat="1" x14ac:dyDescent="0.3">
      <c r="A32" s="15">
        <v>506847</v>
      </c>
      <c r="B32" s="7" t="s">
        <v>372</v>
      </c>
      <c r="C32" s="7" t="s">
        <v>373</v>
      </c>
      <c r="D32" s="7" t="s">
        <v>374</v>
      </c>
      <c r="E32" s="7"/>
      <c r="F32" s="7"/>
      <c r="G32" s="7"/>
      <c r="H32" s="7"/>
      <c r="I32" s="7" t="s">
        <v>375</v>
      </c>
      <c r="J32" s="99">
        <v>33</v>
      </c>
      <c r="K32" s="9" t="s">
        <v>4</v>
      </c>
      <c r="L32" s="85">
        <v>48</v>
      </c>
      <c r="M32" s="98">
        <v>48</v>
      </c>
      <c r="N32" s="8" t="s">
        <v>71</v>
      </c>
      <c r="O32" s="10">
        <f>PRODUCT(Tabla1[[#This Row],[COSTO 2020]],1.75)</f>
        <v>57.75</v>
      </c>
      <c r="P32" s="95">
        <f>ROUND(Tabla1[[#This Row],[PVP EUR]],0)</f>
        <v>58</v>
      </c>
      <c r="Q32" s="10"/>
    </row>
    <row r="33" spans="1:17" s="1" customFormat="1" x14ac:dyDescent="0.3">
      <c r="A33" s="15">
        <v>549221</v>
      </c>
      <c r="B33" s="7" t="s">
        <v>479</v>
      </c>
      <c r="C33" s="7"/>
      <c r="D33" s="7"/>
      <c r="E33" s="7"/>
      <c r="F33" s="7"/>
      <c r="G33" s="7"/>
      <c r="H33" s="7"/>
      <c r="I33" s="7" t="s">
        <v>480</v>
      </c>
      <c r="J33" s="99">
        <v>33</v>
      </c>
      <c r="K33" s="9" t="s">
        <v>4</v>
      </c>
      <c r="L33" s="85">
        <v>48</v>
      </c>
      <c r="M33" s="98">
        <v>53</v>
      </c>
      <c r="N33" s="8" t="s">
        <v>227</v>
      </c>
      <c r="O33" s="10">
        <v>58</v>
      </c>
      <c r="P33" s="95">
        <f>ROUND(Tabla1[[#This Row],[PVP EUR]],0)</f>
        <v>58</v>
      </c>
      <c r="Q33" s="10"/>
    </row>
    <row r="34" spans="1:17" s="1" customFormat="1" x14ac:dyDescent="0.3">
      <c r="A34" s="15">
        <v>549234</v>
      </c>
      <c r="B34" s="7" t="s">
        <v>481</v>
      </c>
      <c r="C34" s="7"/>
      <c r="D34" s="7"/>
      <c r="E34" s="7"/>
      <c r="F34" s="7"/>
      <c r="G34" s="7"/>
      <c r="H34" s="7"/>
      <c r="I34" s="7" t="s">
        <v>482</v>
      </c>
      <c r="J34" s="99">
        <v>33</v>
      </c>
      <c r="K34" s="9" t="s">
        <v>4</v>
      </c>
      <c r="L34" s="85">
        <v>48</v>
      </c>
      <c r="M34" s="98">
        <v>53</v>
      </c>
      <c r="N34" s="8" t="s">
        <v>227</v>
      </c>
      <c r="O34" s="10">
        <v>58</v>
      </c>
      <c r="P34" s="95">
        <f>ROUND(Tabla1[[#This Row],[PVP EUR]],0)</f>
        <v>58</v>
      </c>
      <c r="Q34" s="10"/>
    </row>
    <row r="35" spans="1:17" s="1" customFormat="1" x14ac:dyDescent="0.3">
      <c r="A35" s="15">
        <v>867123</v>
      </c>
      <c r="B35" s="7" t="s">
        <v>1010</v>
      </c>
      <c r="C35" s="7" t="s">
        <v>1011</v>
      </c>
      <c r="D35" s="7"/>
      <c r="E35" s="7"/>
      <c r="F35" s="7"/>
      <c r="G35" s="7"/>
      <c r="H35" s="7"/>
      <c r="I35" s="7" t="s">
        <v>1012</v>
      </c>
      <c r="J35" s="99">
        <v>30</v>
      </c>
      <c r="K35" s="7"/>
      <c r="L35" s="85">
        <v>48</v>
      </c>
      <c r="M35" s="98">
        <v>48</v>
      </c>
      <c r="N35" s="7" t="s">
        <v>595</v>
      </c>
      <c r="O35" s="10">
        <f>PRODUCT(Tabla1[[#This Row],[COSTO 2020]],1.75)</f>
        <v>52.5</v>
      </c>
      <c r="P35" s="95">
        <f>ROUND(Tabla1[[#This Row],[PVP EUR]],0)</f>
        <v>53</v>
      </c>
      <c r="Q35" s="10"/>
    </row>
    <row r="36" spans="1:17" s="1" customFormat="1" x14ac:dyDescent="0.3">
      <c r="A36" s="15">
        <v>956082</v>
      </c>
      <c r="B36" s="7" t="s">
        <v>1105</v>
      </c>
      <c r="C36" s="7" t="s">
        <v>1106</v>
      </c>
      <c r="D36" s="7"/>
      <c r="E36" s="7"/>
      <c r="F36" s="7"/>
      <c r="G36" s="7"/>
      <c r="H36" s="7"/>
      <c r="I36" s="7" t="s">
        <v>1107</v>
      </c>
      <c r="J36" s="99">
        <v>30</v>
      </c>
      <c r="K36" s="7"/>
      <c r="L36" s="85">
        <v>48</v>
      </c>
      <c r="M36" s="98">
        <v>48</v>
      </c>
      <c r="N36" s="7" t="s">
        <v>164</v>
      </c>
      <c r="O36" s="10">
        <f>PRODUCT(Tabla1[[#This Row],[COSTO 2020]],1.75)</f>
        <v>52.5</v>
      </c>
      <c r="P36" s="95">
        <f>ROUND(Tabla1[[#This Row],[PVP EUR]],0)</f>
        <v>53</v>
      </c>
      <c r="Q36" s="10"/>
    </row>
    <row r="37" spans="1:17" s="1" customFormat="1" x14ac:dyDescent="0.3">
      <c r="A37" s="15">
        <v>956241</v>
      </c>
      <c r="B37" s="7" t="s">
        <v>1112</v>
      </c>
      <c r="C37" s="7" t="s">
        <v>1113</v>
      </c>
      <c r="D37" s="7"/>
      <c r="E37" s="7"/>
      <c r="F37" s="7"/>
      <c r="G37" s="7"/>
      <c r="H37" s="7"/>
      <c r="I37" s="7" t="s">
        <v>1114</v>
      </c>
      <c r="J37" s="99">
        <v>30</v>
      </c>
      <c r="K37" s="7"/>
      <c r="L37" s="85">
        <v>48</v>
      </c>
      <c r="M37" s="98">
        <v>48</v>
      </c>
      <c r="N37" s="7" t="s">
        <v>595</v>
      </c>
      <c r="O37" s="10">
        <f>PRODUCT(Tabla1[[#This Row],[COSTO 2020]],1.75)</f>
        <v>52.5</v>
      </c>
      <c r="P37" s="95">
        <f>ROUND(Tabla1[[#This Row],[PVP EUR]],0)</f>
        <v>53</v>
      </c>
      <c r="Q37" s="10"/>
    </row>
    <row r="38" spans="1:17" s="1" customFormat="1" x14ac:dyDescent="0.3">
      <c r="A38" s="22">
        <v>60101</v>
      </c>
      <c r="B38" s="7"/>
      <c r="C38" s="7"/>
      <c r="D38" s="7"/>
      <c r="E38" s="7"/>
      <c r="F38" s="7"/>
      <c r="G38" s="7"/>
      <c r="H38" s="7"/>
      <c r="I38" s="10" t="s">
        <v>1964</v>
      </c>
      <c r="J38" s="102">
        <v>32</v>
      </c>
      <c r="K38" s="10"/>
      <c r="L38" s="86">
        <v>51</v>
      </c>
      <c r="M38" s="109"/>
      <c r="N38" s="10"/>
      <c r="O38" s="12">
        <f>PRODUCT(Tabla1[[#This Row],[COSTO 2020]],1.75)</f>
        <v>56</v>
      </c>
      <c r="P38" s="96">
        <f>ROUND(Tabla1[[#This Row],[PVP EUR]],0)</f>
        <v>56</v>
      </c>
      <c r="Q38" s="10"/>
    </row>
    <row r="39" spans="1:17" s="1" customFormat="1" x14ac:dyDescent="0.3">
      <c r="A39" s="15">
        <v>654168</v>
      </c>
      <c r="B39" s="7"/>
      <c r="C39" s="7"/>
      <c r="D39" s="7"/>
      <c r="E39" s="7"/>
      <c r="F39" s="7"/>
      <c r="G39" s="7"/>
      <c r="H39" s="7"/>
      <c r="I39" s="7" t="s">
        <v>657</v>
      </c>
      <c r="J39" s="106">
        <v>32</v>
      </c>
      <c r="K39" s="7"/>
      <c r="L39" s="85">
        <v>51</v>
      </c>
      <c r="M39" s="98">
        <v>0</v>
      </c>
      <c r="N39" s="7"/>
      <c r="O39" s="10">
        <f>PRODUCT(Tabla1[[#This Row],[COSTO 2020]],1.75)</f>
        <v>56</v>
      </c>
      <c r="P39" s="95">
        <f>ROUND(Tabla1[[#This Row],[PVP EUR]],0)</f>
        <v>56</v>
      </c>
      <c r="Q39" s="10"/>
    </row>
    <row r="40" spans="1:17" s="1" customFormat="1" x14ac:dyDescent="0.3">
      <c r="A40" s="19">
        <v>373067</v>
      </c>
      <c r="B40" s="7" t="s">
        <v>2464</v>
      </c>
      <c r="C40" s="7" t="s">
        <v>2465</v>
      </c>
      <c r="D40" s="7"/>
      <c r="E40" s="7"/>
      <c r="F40" s="7"/>
      <c r="G40" s="7"/>
      <c r="H40" s="7"/>
      <c r="I40" s="11" t="s">
        <v>2333</v>
      </c>
      <c r="J40" s="103">
        <v>33</v>
      </c>
      <c r="K40" s="11"/>
      <c r="L40" s="83">
        <v>53</v>
      </c>
      <c r="M40" s="110"/>
      <c r="N40" s="11"/>
      <c r="O40" s="13">
        <f>PRODUCT(Tabla1[[#This Row],[COSTO 2020]],1.75)</f>
        <v>57.75</v>
      </c>
      <c r="P40" s="94">
        <f>ROUND(Tabla1[[#This Row],[PVP EUR]],0)</f>
        <v>58</v>
      </c>
      <c r="Q40" s="46">
        <v>43863</v>
      </c>
    </row>
    <row r="41" spans="1:17" s="1" customFormat="1" x14ac:dyDescent="0.3">
      <c r="A41" s="19">
        <v>373075</v>
      </c>
      <c r="B41" s="7" t="s">
        <v>2466</v>
      </c>
      <c r="C41" s="7"/>
      <c r="D41" s="7"/>
      <c r="E41" s="7"/>
      <c r="F41" s="7"/>
      <c r="G41" s="7"/>
      <c r="H41" s="7"/>
      <c r="I41" s="11" t="s">
        <v>2334</v>
      </c>
      <c r="J41" s="103">
        <v>33</v>
      </c>
      <c r="K41" s="11"/>
      <c r="L41" s="83">
        <v>53</v>
      </c>
      <c r="M41" s="110"/>
      <c r="N41" s="11"/>
      <c r="O41" s="13">
        <f>PRODUCT(Tabla1[[#This Row],[COSTO 2020]],1.75)</f>
        <v>57.75</v>
      </c>
      <c r="P41" s="94">
        <f>ROUND(Tabla1[[#This Row],[PVP EUR]],0)</f>
        <v>58</v>
      </c>
      <c r="Q41" s="46">
        <v>43863</v>
      </c>
    </row>
    <row r="42" spans="1:17" s="1" customFormat="1" x14ac:dyDescent="0.3">
      <c r="A42" s="19">
        <v>377101</v>
      </c>
      <c r="B42" s="7" t="s">
        <v>2488</v>
      </c>
      <c r="C42" s="7"/>
      <c r="D42" s="7"/>
      <c r="E42" s="7"/>
      <c r="F42" s="7"/>
      <c r="G42" s="7"/>
      <c r="H42" s="7"/>
      <c r="I42" s="11" t="s">
        <v>2373</v>
      </c>
      <c r="J42" s="103">
        <v>30</v>
      </c>
      <c r="K42" s="11"/>
      <c r="L42" s="83">
        <v>53</v>
      </c>
      <c r="M42" s="110"/>
      <c r="N42" s="11"/>
      <c r="O42" s="13">
        <f>PRODUCT(Tabla1[[#This Row],[COSTO 2020]],1.75)</f>
        <v>52.5</v>
      </c>
      <c r="P42" s="94">
        <f>ROUND(Tabla1[[#This Row],[PVP EUR]],0)</f>
        <v>53</v>
      </c>
      <c r="Q42" s="46">
        <v>43863</v>
      </c>
    </row>
    <row r="43" spans="1:17" s="1" customFormat="1" x14ac:dyDescent="0.3">
      <c r="A43" s="19">
        <v>397319</v>
      </c>
      <c r="B43" s="7" t="s">
        <v>1706</v>
      </c>
      <c r="C43" s="7"/>
      <c r="D43" s="7"/>
      <c r="E43" s="7"/>
      <c r="F43" s="7"/>
      <c r="G43" s="7"/>
      <c r="H43" s="7"/>
      <c r="I43" s="11" t="s">
        <v>1507</v>
      </c>
      <c r="J43" s="103">
        <v>33</v>
      </c>
      <c r="K43" s="11"/>
      <c r="L43" s="81">
        <v>53</v>
      </c>
      <c r="M43" s="110">
        <v>53</v>
      </c>
      <c r="N43" s="11"/>
      <c r="O43" s="13">
        <f>PRODUCT(Tabla1[[#This Row],[COSTO 2020]],1.75)</f>
        <v>57.75</v>
      </c>
      <c r="P43" s="94">
        <f>ROUND(Tabla1[[#This Row],[PVP EUR]],0)</f>
        <v>58</v>
      </c>
      <c r="Q43" s="11">
        <v>1812</v>
      </c>
    </row>
    <row r="44" spans="1:17" s="1" customFormat="1" x14ac:dyDescent="0.3">
      <c r="A44" s="15">
        <v>506625</v>
      </c>
      <c r="B44" s="7" t="s">
        <v>364</v>
      </c>
      <c r="C44" s="7" t="s">
        <v>365</v>
      </c>
      <c r="D44" s="7" t="s">
        <v>364</v>
      </c>
      <c r="E44" s="7" t="s">
        <v>366</v>
      </c>
      <c r="F44" s="7"/>
      <c r="G44" s="7"/>
      <c r="H44" s="7"/>
      <c r="I44" s="7" t="s">
        <v>367</v>
      </c>
      <c r="J44" s="99">
        <v>36</v>
      </c>
      <c r="K44" s="9" t="s">
        <v>4</v>
      </c>
      <c r="L44" s="85">
        <v>53</v>
      </c>
      <c r="M44" s="98">
        <v>53</v>
      </c>
      <c r="N44" s="8" t="s">
        <v>71</v>
      </c>
      <c r="O44" s="10">
        <f>PRODUCT(Tabla1[[#This Row],[COSTO 2020]],1.75)</f>
        <v>63</v>
      </c>
      <c r="P44" s="95">
        <f>ROUND(Tabla1[[#This Row],[PVP EUR]],0)</f>
        <v>63</v>
      </c>
      <c r="Q44" s="10"/>
    </row>
    <row r="45" spans="1:17" s="1" customFormat="1" x14ac:dyDescent="0.3">
      <c r="A45" s="15">
        <v>514390</v>
      </c>
      <c r="B45" s="7" t="s">
        <v>454</v>
      </c>
      <c r="C45" s="7"/>
      <c r="D45" s="7"/>
      <c r="E45" s="7"/>
      <c r="F45" s="7"/>
      <c r="G45" s="7"/>
      <c r="H45" s="7"/>
      <c r="I45" s="7" t="s">
        <v>455</v>
      </c>
      <c r="J45" s="99">
        <v>33</v>
      </c>
      <c r="K45" s="9" t="s">
        <v>4</v>
      </c>
      <c r="L45" s="85">
        <v>53</v>
      </c>
      <c r="M45" s="98">
        <v>53</v>
      </c>
      <c r="N45" s="8" t="s">
        <v>227</v>
      </c>
      <c r="O45" s="10">
        <f>PRODUCT(Tabla1[[#This Row],[COSTO 2020]],1.75)</f>
        <v>57.75</v>
      </c>
      <c r="P45" s="95">
        <f>ROUND(Tabla1[[#This Row],[PVP EUR]],0)</f>
        <v>58</v>
      </c>
      <c r="Q45" s="10"/>
    </row>
    <row r="46" spans="1:17" s="1" customFormat="1" x14ac:dyDescent="0.3">
      <c r="A46" s="19">
        <v>415801</v>
      </c>
      <c r="B46" s="7" t="s">
        <v>1708</v>
      </c>
      <c r="C46" s="7"/>
      <c r="D46" s="7"/>
      <c r="E46" s="7"/>
      <c r="F46" s="7"/>
      <c r="G46" s="7"/>
      <c r="H46" s="7"/>
      <c r="I46" s="11" t="s">
        <v>1509</v>
      </c>
      <c r="J46" s="103">
        <v>51</v>
      </c>
      <c r="K46" s="11"/>
      <c r="L46" s="81">
        <v>57</v>
      </c>
      <c r="M46" s="110">
        <v>82</v>
      </c>
      <c r="N46" s="11"/>
      <c r="O46" s="13">
        <f>PRODUCT(Tabla1[[#This Row],[COSTO 2020]],1.75)</f>
        <v>89.25</v>
      </c>
      <c r="P46" s="94">
        <f>ROUND(Tabla1[[#This Row],[PVP EUR]],0)</f>
        <v>89</v>
      </c>
      <c r="Q46" s="11">
        <v>1812</v>
      </c>
    </row>
    <row r="47" spans="1:17" s="1" customFormat="1" x14ac:dyDescent="0.3">
      <c r="A47" s="15">
        <v>183653</v>
      </c>
      <c r="B47" s="7" t="s">
        <v>124</v>
      </c>
      <c r="C47" s="7" t="s">
        <v>125</v>
      </c>
      <c r="D47" s="7"/>
      <c r="E47" s="7"/>
      <c r="F47" s="7"/>
      <c r="G47" s="7"/>
      <c r="H47" s="7"/>
      <c r="I47" s="7" t="s">
        <v>126</v>
      </c>
      <c r="J47" s="99">
        <v>33</v>
      </c>
      <c r="K47" s="9" t="s">
        <v>4</v>
      </c>
      <c r="L47" s="85">
        <v>58</v>
      </c>
      <c r="M47" s="98">
        <v>53</v>
      </c>
      <c r="N47" s="8" t="s">
        <v>127</v>
      </c>
      <c r="O47" s="10">
        <f>PRODUCT(Tabla1[[#This Row],[COSTO 2020]],1.75)</f>
        <v>57.75</v>
      </c>
      <c r="P47" s="95">
        <f>ROUND(Tabla1[[#This Row],[PVP EUR]],0)</f>
        <v>58</v>
      </c>
      <c r="Q47" s="10"/>
    </row>
    <row r="48" spans="1:17" s="1" customFormat="1" x14ac:dyDescent="0.3">
      <c r="A48" s="15">
        <v>392856</v>
      </c>
      <c r="B48" s="7"/>
      <c r="C48" s="7"/>
      <c r="D48" s="7"/>
      <c r="E48" s="7"/>
      <c r="F48" s="7"/>
      <c r="G48" s="7"/>
      <c r="H48" s="7"/>
      <c r="I48" s="7" t="s">
        <v>264</v>
      </c>
      <c r="J48" s="106">
        <v>36</v>
      </c>
      <c r="K48" s="7"/>
      <c r="L48" s="85">
        <v>58</v>
      </c>
      <c r="M48" s="98">
        <v>0</v>
      </c>
      <c r="N48" s="7"/>
      <c r="O48" s="10">
        <f>PRODUCT(Tabla1[[#This Row],[COSTO 2020]],1.75)</f>
        <v>63</v>
      </c>
      <c r="P48" s="95">
        <f>ROUND(Tabla1[[#This Row],[PVP EUR]],0)</f>
        <v>63</v>
      </c>
      <c r="Q48" s="10"/>
    </row>
    <row r="49" spans="1:17" s="1" customFormat="1" x14ac:dyDescent="0.3">
      <c r="A49" s="15">
        <v>494745</v>
      </c>
      <c r="B49" s="7" t="s">
        <v>347</v>
      </c>
      <c r="C49" s="7" t="s">
        <v>348</v>
      </c>
      <c r="D49" s="7"/>
      <c r="E49" s="7"/>
      <c r="F49" s="7"/>
      <c r="G49" s="7"/>
      <c r="H49" s="7"/>
      <c r="I49" s="7" t="s">
        <v>349</v>
      </c>
      <c r="J49" s="99">
        <v>33</v>
      </c>
      <c r="K49" s="9" t="s">
        <v>4</v>
      </c>
      <c r="L49" s="85">
        <v>58</v>
      </c>
      <c r="M49" s="98">
        <v>53</v>
      </c>
      <c r="N49" s="8" t="s">
        <v>71</v>
      </c>
      <c r="O49" s="10">
        <f>PRODUCT(Tabla1[[#This Row],[COSTO 2020]],1.75)</f>
        <v>57.75</v>
      </c>
      <c r="P49" s="95">
        <f>ROUND(Tabla1[[#This Row],[PVP EUR]],0)</f>
        <v>58</v>
      </c>
      <c r="Q49" s="10"/>
    </row>
    <row r="50" spans="1:17" s="1" customFormat="1" x14ac:dyDescent="0.3">
      <c r="A50" s="15">
        <v>580919</v>
      </c>
      <c r="B50" s="7" t="s">
        <v>516</v>
      </c>
      <c r="C50" s="7" t="s">
        <v>517</v>
      </c>
      <c r="D50" s="7"/>
      <c r="E50" s="7"/>
      <c r="F50" s="7"/>
      <c r="G50" s="7"/>
      <c r="H50" s="7"/>
      <c r="I50" s="7" t="s">
        <v>518</v>
      </c>
      <c r="J50" s="99">
        <v>36</v>
      </c>
      <c r="K50" s="7"/>
      <c r="L50" s="85">
        <v>58</v>
      </c>
      <c r="M50" s="98">
        <v>58</v>
      </c>
      <c r="N50" s="8" t="s">
        <v>268</v>
      </c>
      <c r="O50" s="10">
        <f>PRODUCT(Tabla1[[#This Row],[COSTO 2020]],1.75)</f>
        <v>63</v>
      </c>
      <c r="P50" s="95">
        <f>ROUND(Tabla1[[#This Row],[PVP EUR]],0)</f>
        <v>63</v>
      </c>
      <c r="Q50" s="10"/>
    </row>
    <row r="51" spans="1:17" s="1" customFormat="1" x14ac:dyDescent="0.3">
      <c r="A51" s="15">
        <v>580931</v>
      </c>
      <c r="B51" s="7" t="s">
        <v>522</v>
      </c>
      <c r="C51" s="7" t="s">
        <v>523</v>
      </c>
      <c r="D51" s="7"/>
      <c r="E51" s="7"/>
      <c r="F51" s="7"/>
      <c r="G51" s="7"/>
      <c r="H51" s="7"/>
      <c r="I51" s="7" t="s">
        <v>524</v>
      </c>
      <c r="J51" s="99">
        <v>36</v>
      </c>
      <c r="K51" s="7"/>
      <c r="L51" s="85">
        <v>58</v>
      </c>
      <c r="M51" s="98">
        <v>58</v>
      </c>
      <c r="N51" s="8" t="s">
        <v>268</v>
      </c>
      <c r="O51" s="10">
        <f>PRODUCT(Tabla1[[#This Row],[COSTO 2020]],1.75)</f>
        <v>63</v>
      </c>
      <c r="P51" s="95">
        <f>ROUND(Tabla1[[#This Row],[PVP EUR]],0)</f>
        <v>63</v>
      </c>
      <c r="Q51" s="10"/>
    </row>
    <row r="52" spans="1:17" s="1" customFormat="1" x14ac:dyDescent="0.3">
      <c r="A52" s="15">
        <v>580944</v>
      </c>
      <c r="B52" s="7" t="s">
        <v>525</v>
      </c>
      <c r="C52" s="7" t="s">
        <v>526</v>
      </c>
      <c r="D52" s="7"/>
      <c r="E52" s="7"/>
      <c r="F52" s="7"/>
      <c r="G52" s="7"/>
      <c r="H52" s="7"/>
      <c r="I52" s="7" t="s">
        <v>527</v>
      </c>
      <c r="J52" s="99">
        <v>36</v>
      </c>
      <c r="K52" s="7"/>
      <c r="L52" s="85">
        <v>58</v>
      </c>
      <c r="M52" s="98">
        <v>58</v>
      </c>
      <c r="N52" s="8" t="s">
        <v>268</v>
      </c>
      <c r="O52" s="10">
        <f>PRODUCT(Tabla1[[#This Row],[COSTO 2020]],1.75)</f>
        <v>63</v>
      </c>
      <c r="P52" s="95">
        <f>ROUND(Tabla1[[#This Row],[PVP EUR]],0)</f>
        <v>63</v>
      </c>
      <c r="Q52" s="10"/>
    </row>
    <row r="53" spans="1:17" s="1" customFormat="1" x14ac:dyDescent="0.3">
      <c r="A53" s="19">
        <v>345462</v>
      </c>
      <c r="B53" s="7" t="s">
        <v>2462</v>
      </c>
      <c r="C53" s="7"/>
      <c r="D53" s="7"/>
      <c r="E53" s="7"/>
      <c r="F53" s="7"/>
      <c r="G53" s="7"/>
      <c r="H53" s="7"/>
      <c r="I53" s="11" t="s">
        <v>2329</v>
      </c>
      <c r="J53" s="103">
        <v>38</v>
      </c>
      <c r="K53" s="11"/>
      <c r="L53" s="83">
        <v>61</v>
      </c>
      <c r="M53" s="110"/>
      <c r="N53" s="11"/>
      <c r="O53" s="13">
        <f>PRODUCT(Tabla1[[#This Row],[COSTO 2020]],1.75)</f>
        <v>66.5</v>
      </c>
      <c r="P53" s="94">
        <f>ROUND(Tabla1[[#This Row],[PVP EUR]],0)</f>
        <v>67</v>
      </c>
      <c r="Q53" s="46">
        <v>43863</v>
      </c>
    </row>
    <row r="54" spans="1:17" s="1" customFormat="1" x14ac:dyDescent="0.3">
      <c r="A54" s="19">
        <v>673938</v>
      </c>
      <c r="B54" s="7"/>
      <c r="C54" s="7"/>
      <c r="D54" s="7"/>
      <c r="E54" s="7"/>
      <c r="F54" s="7"/>
      <c r="G54" s="7"/>
      <c r="H54" s="7"/>
      <c r="I54" s="11" t="s">
        <v>2403</v>
      </c>
      <c r="J54" s="103">
        <v>38</v>
      </c>
      <c r="K54" s="11"/>
      <c r="L54" s="83">
        <v>61</v>
      </c>
      <c r="M54" s="110"/>
      <c r="N54" s="11"/>
      <c r="O54" s="13">
        <f>PRODUCT(Tabla1[[#This Row],[COSTO 2020]],1.75)</f>
        <v>66.5</v>
      </c>
      <c r="P54" s="94">
        <f>ROUND(Tabla1[[#This Row],[PVP EUR]],0)</f>
        <v>67</v>
      </c>
      <c r="Q54" s="46">
        <v>43863</v>
      </c>
    </row>
    <row r="55" spans="1:17" s="1" customFormat="1" x14ac:dyDescent="0.3">
      <c r="A55" s="15">
        <v>183542</v>
      </c>
      <c r="B55" s="7" t="s">
        <v>120</v>
      </c>
      <c r="C55" s="7" t="s">
        <v>121</v>
      </c>
      <c r="D55" s="7" t="s">
        <v>122</v>
      </c>
      <c r="E55" s="7"/>
      <c r="F55" s="7"/>
      <c r="G55" s="7"/>
      <c r="H55" s="7"/>
      <c r="I55" s="7" t="s">
        <v>123</v>
      </c>
      <c r="J55" s="99">
        <v>39</v>
      </c>
      <c r="K55" s="9" t="s">
        <v>4</v>
      </c>
      <c r="L55" s="85">
        <v>62</v>
      </c>
      <c r="M55" s="98">
        <v>62</v>
      </c>
      <c r="N55" s="8" t="s">
        <v>71</v>
      </c>
      <c r="O55" s="10">
        <f>PRODUCT(Tabla1[[#This Row],[COSTO 2020]],1.75)</f>
        <v>68.25</v>
      </c>
      <c r="P55" s="95">
        <f>ROUND(Tabla1[[#This Row],[PVP EUR]],0)</f>
        <v>68</v>
      </c>
      <c r="Q55" s="10"/>
    </row>
    <row r="56" spans="1:17" s="1" customFormat="1" x14ac:dyDescent="0.3">
      <c r="A56" s="15">
        <v>391218</v>
      </c>
      <c r="B56" s="7" t="s">
        <v>242</v>
      </c>
      <c r="C56" s="7" t="s">
        <v>243</v>
      </c>
      <c r="D56" s="7" t="s">
        <v>244</v>
      </c>
      <c r="E56" s="7" t="s">
        <v>245</v>
      </c>
      <c r="F56" s="7"/>
      <c r="G56" s="7"/>
      <c r="H56" s="7"/>
      <c r="I56" s="7" t="s">
        <v>246</v>
      </c>
      <c r="J56" s="99">
        <v>39</v>
      </c>
      <c r="K56" s="9" t="s">
        <v>4</v>
      </c>
      <c r="L56" s="85">
        <v>62</v>
      </c>
      <c r="M56" s="98">
        <v>82</v>
      </c>
      <c r="N56" s="8" t="s">
        <v>71</v>
      </c>
      <c r="O56" s="10">
        <f>PRODUCT(Tabla1[[#This Row],[COSTO 2020]],1.75)</f>
        <v>68.25</v>
      </c>
      <c r="P56" s="95">
        <f>ROUND(Tabla1[[#This Row],[PVP EUR]],0)</f>
        <v>68</v>
      </c>
      <c r="Q56" s="10"/>
    </row>
    <row r="57" spans="1:17" s="1" customFormat="1" x14ac:dyDescent="0.3">
      <c r="A57" s="15">
        <v>495663</v>
      </c>
      <c r="B57" s="7"/>
      <c r="C57" s="7"/>
      <c r="D57" s="7"/>
      <c r="E57" s="7"/>
      <c r="F57" s="7"/>
      <c r="G57" s="7"/>
      <c r="H57" s="7"/>
      <c r="I57" s="7" t="s">
        <v>350</v>
      </c>
      <c r="J57" s="106">
        <v>39</v>
      </c>
      <c r="K57" s="7"/>
      <c r="L57" s="85">
        <v>62</v>
      </c>
      <c r="M57" s="98">
        <v>0</v>
      </c>
      <c r="N57" s="7"/>
      <c r="O57" s="10">
        <f>PRODUCT(Tabla1[[#This Row],[COSTO 2020]],1.75)</f>
        <v>68.25</v>
      </c>
      <c r="P57" s="95">
        <f>ROUND(Tabla1[[#This Row],[PVP EUR]],0)</f>
        <v>68</v>
      </c>
      <c r="Q57" s="10"/>
    </row>
    <row r="58" spans="1:17" s="1" customFormat="1" x14ac:dyDescent="0.3">
      <c r="A58" s="15">
        <v>765509</v>
      </c>
      <c r="B58" s="7"/>
      <c r="C58" s="7"/>
      <c r="D58" s="7"/>
      <c r="E58" s="7"/>
      <c r="F58" s="7"/>
      <c r="G58" s="7"/>
      <c r="H58" s="7"/>
      <c r="I58" s="7" t="s">
        <v>834</v>
      </c>
      <c r="J58" s="106">
        <v>39</v>
      </c>
      <c r="K58" s="7"/>
      <c r="L58" s="85">
        <v>62</v>
      </c>
      <c r="M58" s="98">
        <v>0</v>
      </c>
      <c r="N58" s="7"/>
      <c r="O58" s="10">
        <f>PRODUCT(Tabla1[[#This Row],[COSTO 2020]],1.75)</f>
        <v>68.25</v>
      </c>
      <c r="P58" s="95">
        <f>ROUND(Tabla1[[#This Row],[PVP EUR]],0)</f>
        <v>68</v>
      </c>
      <c r="Q58" s="10"/>
    </row>
    <row r="59" spans="1:17" s="1" customFormat="1" x14ac:dyDescent="0.3">
      <c r="A59" s="19">
        <v>375213</v>
      </c>
      <c r="B59" s="7"/>
      <c r="C59" s="7"/>
      <c r="D59" s="7"/>
      <c r="E59" s="7"/>
      <c r="F59" s="7"/>
      <c r="G59" s="7"/>
      <c r="H59" s="7"/>
      <c r="I59" s="11" t="s">
        <v>2370</v>
      </c>
      <c r="J59" s="103">
        <v>75</v>
      </c>
      <c r="K59" s="11"/>
      <c r="L59" s="83">
        <v>66</v>
      </c>
      <c r="M59" s="110"/>
      <c r="N59" s="11"/>
      <c r="O59" s="13">
        <f>PRODUCT(Tabla1[[#This Row],[COSTO 2020]],1.75)</f>
        <v>131.25</v>
      </c>
      <c r="P59" s="94">
        <f>ROUND(Tabla1[[#This Row],[PVP EUR]],0)</f>
        <v>131</v>
      </c>
      <c r="Q59" s="46">
        <v>43863</v>
      </c>
    </row>
    <row r="60" spans="1:17" s="1" customFormat="1" x14ac:dyDescent="0.3">
      <c r="A60" s="19">
        <v>842753</v>
      </c>
      <c r="B60" s="7" t="s">
        <v>2523</v>
      </c>
      <c r="C60" s="7"/>
      <c r="D60" s="7"/>
      <c r="E60" s="7"/>
      <c r="F60" s="7"/>
      <c r="G60" s="7"/>
      <c r="H60" s="7"/>
      <c r="I60" s="11" t="s">
        <v>2442</v>
      </c>
      <c r="J60" s="103">
        <v>138</v>
      </c>
      <c r="K60" s="11"/>
      <c r="L60" s="83">
        <v>66</v>
      </c>
      <c r="M60" s="110"/>
      <c r="N60" s="11"/>
      <c r="O60" s="13">
        <f>PRODUCT(Tabla1[[#This Row],[COSTO 2020]],1.75)</f>
        <v>241.5</v>
      </c>
      <c r="P60" s="94">
        <f>ROUND(Tabla1[[#This Row],[PVP EUR]],0)</f>
        <v>242</v>
      </c>
      <c r="Q60" s="46">
        <v>43863</v>
      </c>
    </row>
    <row r="61" spans="1:17" s="1" customFormat="1" x14ac:dyDescent="0.3">
      <c r="A61" s="19">
        <v>213226</v>
      </c>
      <c r="B61" s="7" t="s">
        <v>2560</v>
      </c>
      <c r="C61" s="7" t="s">
        <v>2561</v>
      </c>
      <c r="D61" s="7"/>
      <c r="E61" s="7"/>
      <c r="F61" s="7"/>
      <c r="G61" s="7"/>
      <c r="H61" s="7"/>
      <c r="I61" s="11" t="s">
        <v>2284</v>
      </c>
      <c r="J61" s="103">
        <v>42</v>
      </c>
      <c r="K61" s="11"/>
      <c r="L61" s="83">
        <v>67</v>
      </c>
      <c r="M61" s="110"/>
      <c r="N61" s="11"/>
      <c r="O61" s="13">
        <f>PRODUCT(Tabla1[[#This Row],[COSTO 2020]],1.75)</f>
        <v>73.5</v>
      </c>
      <c r="P61" s="94">
        <f>ROUND(Tabla1[[#This Row],[PVP EUR]],0)</f>
        <v>74</v>
      </c>
      <c r="Q61" s="46">
        <v>43862</v>
      </c>
    </row>
    <row r="62" spans="1:17" s="1" customFormat="1" x14ac:dyDescent="0.3">
      <c r="A62" s="19">
        <v>213868</v>
      </c>
      <c r="B62" s="7" t="s">
        <v>2576</v>
      </c>
      <c r="C62" s="7" t="s">
        <v>2577</v>
      </c>
      <c r="D62" s="7"/>
      <c r="E62" s="7"/>
      <c r="F62" s="7"/>
      <c r="G62" s="7"/>
      <c r="H62" s="7"/>
      <c r="I62" s="11" t="s">
        <v>2294</v>
      </c>
      <c r="J62" s="103">
        <v>42</v>
      </c>
      <c r="K62" s="11"/>
      <c r="L62" s="83">
        <v>67</v>
      </c>
      <c r="M62" s="110"/>
      <c r="N62" s="11"/>
      <c r="O62" s="13">
        <f>PRODUCT(Tabla1[[#This Row],[COSTO 2020]],1.75)</f>
        <v>73.5</v>
      </c>
      <c r="P62" s="94">
        <f>ROUND(Tabla1[[#This Row],[PVP EUR]],0)</f>
        <v>74</v>
      </c>
      <c r="Q62" s="46">
        <v>43862</v>
      </c>
    </row>
    <row r="63" spans="1:17" s="1" customFormat="1" x14ac:dyDescent="0.3">
      <c r="A63" s="19">
        <v>373084</v>
      </c>
      <c r="B63" s="7" t="s">
        <v>2467</v>
      </c>
      <c r="C63" s="7"/>
      <c r="D63" s="7"/>
      <c r="E63" s="7"/>
      <c r="F63" s="7"/>
      <c r="G63" s="7"/>
      <c r="H63" s="7"/>
      <c r="I63" s="11" t="s">
        <v>2335</v>
      </c>
      <c r="J63" s="103">
        <v>42</v>
      </c>
      <c r="K63" s="11"/>
      <c r="L63" s="83">
        <v>67</v>
      </c>
      <c r="M63" s="110"/>
      <c r="N63" s="11"/>
      <c r="O63" s="13">
        <f>PRODUCT(Tabla1[[#This Row],[COSTO 2020]],1.75)</f>
        <v>73.5</v>
      </c>
      <c r="P63" s="94">
        <f>ROUND(Tabla1[[#This Row],[PVP EUR]],0)</f>
        <v>74</v>
      </c>
      <c r="Q63" s="46">
        <v>43863</v>
      </c>
    </row>
    <row r="64" spans="1:17" s="1" customFormat="1" x14ac:dyDescent="0.3">
      <c r="A64" s="15">
        <v>442851</v>
      </c>
      <c r="B64" s="7" t="s">
        <v>293</v>
      </c>
      <c r="C64" s="7"/>
      <c r="D64" s="7"/>
      <c r="E64" s="7"/>
      <c r="F64" s="7"/>
      <c r="G64" s="7"/>
      <c r="H64" s="7"/>
      <c r="I64" s="7" t="s">
        <v>294</v>
      </c>
      <c r="J64" s="99">
        <v>39</v>
      </c>
      <c r="K64" s="7"/>
      <c r="L64" s="85">
        <v>67</v>
      </c>
      <c r="M64" s="98">
        <v>62</v>
      </c>
      <c r="N64" s="7"/>
      <c r="O64" s="10">
        <f>PRODUCT(Tabla1[[#This Row],[COSTO 2020]],1.75)</f>
        <v>68.25</v>
      </c>
      <c r="P64" s="95">
        <f>ROUND(Tabla1[[#This Row],[PVP EUR]],0)</f>
        <v>68</v>
      </c>
      <c r="Q64" s="10"/>
    </row>
    <row r="65" spans="1:17" s="1" customFormat="1" x14ac:dyDescent="0.3">
      <c r="A65" s="15">
        <v>483490</v>
      </c>
      <c r="B65" s="7" t="s">
        <v>344</v>
      </c>
      <c r="C65" s="7" t="s">
        <v>345</v>
      </c>
      <c r="D65" s="7"/>
      <c r="E65" s="7"/>
      <c r="F65" s="7"/>
      <c r="G65" s="7"/>
      <c r="H65" s="7"/>
      <c r="I65" s="7" t="s">
        <v>346</v>
      </c>
      <c r="J65" s="99">
        <v>42</v>
      </c>
      <c r="K65" s="7"/>
      <c r="L65" s="85">
        <v>67</v>
      </c>
      <c r="M65" s="98">
        <v>67</v>
      </c>
      <c r="N65" s="7"/>
      <c r="O65" s="10">
        <f>PRODUCT(Tabla1[[#This Row],[COSTO 2020]],1.75)</f>
        <v>73.5</v>
      </c>
      <c r="P65" s="95">
        <f>ROUND(Tabla1[[#This Row],[PVP EUR]],0)</f>
        <v>74</v>
      </c>
      <c r="Q65" s="10"/>
    </row>
    <row r="66" spans="1:17" s="1" customFormat="1" x14ac:dyDescent="0.3">
      <c r="A66" s="15">
        <v>765376</v>
      </c>
      <c r="B66" s="7" t="s">
        <v>830</v>
      </c>
      <c r="C66" s="7" t="s">
        <v>831</v>
      </c>
      <c r="D66" s="7" t="s">
        <v>832</v>
      </c>
      <c r="E66" s="7"/>
      <c r="F66" s="7"/>
      <c r="G66" s="7"/>
      <c r="H66" s="7"/>
      <c r="I66" s="7" t="s">
        <v>833</v>
      </c>
      <c r="J66" s="99">
        <v>42</v>
      </c>
      <c r="K66" s="7"/>
      <c r="L66" s="85">
        <v>67</v>
      </c>
      <c r="M66" s="98">
        <v>67</v>
      </c>
      <c r="N66" s="7"/>
      <c r="O66" s="10">
        <f>PRODUCT(Tabla1[[#This Row],[COSTO 2020]],1.75)</f>
        <v>73.5</v>
      </c>
      <c r="P66" s="95">
        <f>ROUND(Tabla1[[#This Row],[PVP EUR]],0)</f>
        <v>74</v>
      </c>
      <c r="Q66" s="10"/>
    </row>
    <row r="67" spans="1:17" s="1" customFormat="1" x14ac:dyDescent="0.3">
      <c r="A67" s="22">
        <v>726348</v>
      </c>
      <c r="B67" s="7" t="s">
        <v>2260</v>
      </c>
      <c r="C67" s="7"/>
      <c r="D67" s="7"/>
      <c r="E67" s="7"/>
      <c r="F67" s="7"/>
      <c r="G67" s="7"/>
      <c r="H67" s="7"/>
      <c r="I67" s="10" t="s">
        <v>2027</v>
      </c>
      <c r="J67" s="102">
        <v>78</v>
      </c>
      <c r="K67" s="10"/>
      <c r="L67" s="86">
        <v>69</v>
      </c>
      <c r="M67" s="109"/>
      <c r="N67" s="10"/>
      <c r="O67" s="12">
        <f>PRODUCT(Tabla1[[#This Row],[COSTO 2020]],1.75)</f>
        <v>136.5</v>
      </c>
      <c r="P67" s="96">
        <f>ROUND(Tabla1[[#This Row],[PVP EUR]],0)</f>
        <v>137</v>
      </c>
      <c r="Q67" s="10"/>
    </row>
    <row r="68" spans="1:17" s="1" customFormat="1" x14ac:dyDescent="0.3">
      <c r="A68" s="15">
        <v>193091</v>
      </c>
      <c r="B68" s="7" t="s">
        <v>128</v>
      </c>
      <c r="C68" s="7"/>
      <c r="D68" s="7"/>
      <c r="E68" s="7"/>
      <c r="F68" s="7"/>
      <c r="G68" s="7"/>
      <c r="H68" s="7"/>
      <c r="I68" s="7" t="s">
        <v>129</v>
      </c>
      <c r="J68" s="99">
        <v>48</v>
      </c>
      <c r="K68" s="9" t="s">
        <v>4</v>
      </c>
      <c r="L68" s="85">
        <v>72</v>
      </c>
      <c r="M68" s="98">
        <v>67</v>
      </c>
      <c r="N68" s="8" t="s">
        <v>71</v>
      </c>
      <c r="O68" s="10">
        <f>PRODUCT(Tabla1[[#This Row],[COSTO 2020]],1.75)</f>
        <v>84</v>
      </c>
      <c r="P68" s="95">
        <f>ROUND(Tabla1[[#This Row],[PVP EUR]],0)</f>
        <v>84</v>
      </c>
      <c r="Q68" s="10"/>
    </row>
    <row r="69" spans="1:17" s="1" customFormat="1" x14ac:dyDescent="0.3">
      <c r="A69" s="15">
        <v>193273</v>
      </c>
      <c r="B69" s="7" t="s">
        <v>130</v>
      </c>
      <c r="C69" s="7" t="s">
        <v>131</v>
      </c>
      <c r="D69" s="7"/>
      <c r="E69" s="7"/>
      <c r="F69" s="7"/>
      <c r="G69" s="7"/>
      <c r="H69" s="7"/>
      <c r="I69" s="7" t="s">
        <v>132</v>
      </c>
      <c r="J69" s="99">
        <v>48</v>
      </c>
      <c r="K69" s="9" t="s">
        <v>4</v>
      </c>
      <c r="L69" s="85">
        <v>72</v>
      </c>
      <c r="M69" s="98">
        <v>72</v>
      </c>
      <c r="N69" s="8" t="s">
        <v>71</v>
      </c>
      <c r="O69" s="10">
        <f>PRODUCT(Tabla1[[#This Row],[COSTO 2020]],1.75)</f>
        <v>84</v>
      </c>
      <c r="P69" s="95">
        <f>ROUND(Tabla1[[#This Row],[PVP EUR]],0)</f>
        <v>84</v>
      </c>
      <c r="Q69" s="10"/>
    </row>
    <row r="70" spans="1:17" s="1" customFormat="1" x14ac:dyDescent="0.3">
      <c r="A70" s="19">
        <v>372284</v>
      </c>
      <c r="B70" s="7" t="s">
        <v>1700</v>
      </c>
      <c r="C70" s="7"/>
      <c r="D70" s="7"/>
      <c r="E70" s="7"/>
      <c r="F70" s="7"/>
      <c r="G70" s="7"/>
      <c r="H70" s="7"/>
      <c r="I70" s="11" t="s">
        <v>1501</v>
      </c>
      <c r="J70" s="103">
        <v>45</v>
      </c>
      <c r="K70" s="11"/>
      <c r="L70" s="81">
        <v>72</v>
      </c>
      <c r="M70" s="110">
        <v>72</v>
      </c>
      <c r="N70" s="11"/>
      <c r="O70" s="13">
        <f>PRODUCT(Tabla1[[#This Row],[COSTO 2020]],1.75)</f>
        <v>78.75</v>
      </c>
      <c r="P70" s="94">
        <f>ROUND(Tabla1[[#This Row],[PVP EUR]],0)</f>
        <v>79</v>
      </c>
      <c r="Q70" s="11">
        <v>1812</v>
      </c>
    </row>
    <row r="71" spans="1:17" s="1" customFormat="1" x14ac:dyDescent="0.3">
      <c r="A71" s="19">
        <v>373091</v>
      </c>
      <c r="B71" s="7" t="s">
        <v>2468</v>
      </c>
      <c r="C71" s="7" t="s">
        <v>2469</v>
      </c>
      <c r="D71" s="7"/>
      <c r="E71" s="7"/>
      <c r="F71" s="7"/>
      <c r="G71" s="7"/>
      <c r="H71" s="7"/>
      <c r="I71" s="11" t="s">
        <v>2336</v>
      </c>
      <c r="J71" s="103">
        <v>45</v>
      </c>
      <c r="K71" s="11"/>
      <c r="L71" s="83">
        <v>72</v>
      </c>
      <c r="M71" s="110"/>
      <c r="N71" s="11"/>
      <c r="O71" s="13">
        <f>PRODUCT(Tabla1[[#This Row],[COSTO 2020]],1.75)</f>
        <v>78.75</v>
      </c>
      <c r="P71" s="94">
        <f>ROUND(Tabla1[[#This Row],[PVP EUR]],0)</f>
        <v>79</v>
      </c>
      <c r="Q71" s="46">
        <v>43863</v>
      </c>
    </row>
    <row r="72" spans="1:17" s="1" customFormat="1" x14ac:dyDescent="0.3">
      <c r="A72" s="19">
        <v>650195</v>
      </c>
      <c r="B72" s="7" t="s">
        <v>1722</v>
      </c>
      <c r="C72" s="7"/>
      <c r="D72" s="7"/>
      <c r="E72" s="7"/>
      <c r="F72" s="7"/>
      <c r="G72" s="7"/>
      <c r="H72" s="7"/>
      <c r="I72" s="11" t="s">
        <v>1523</v>
      </c>
      <c r="J72" s="103">
        <v>45</v>
      </c>
      <c r="K72" s="11"/>
      <c r="L72" s="81">
        <v>72</v>
      </c>
      <c r="M72" s="110">
        <v>72</v>
      </c>
      <c r="N72" s="11"/>
      <c r="O72" s="13">
        <f>PRODUCT(Tabla1[[#This Row],[COSTO 2020]],1.75)</f>
        <v>78.75</v>
      </c>
      <c r="P72" s="94">
        <f>ROUND(Tabla1[[#This Row],[PVP EUR]],0)</f>
        <v>79</v>
      </c>
      <c r="Q72" s="11">
        <v>1812</v>
      </c>
    </row>
    <row r="73" spans="1:17" s="1" customFormat="1" x14ac:dyDescent="0.3">
      <c r="A73" s="15">
        <v>697712</v>
      </c>
      <c r="B73" s="7" t="s">
        <v>741</v>
      </c>
      <c r="C73" s="7" t="s">
        <v>742</v>
      </c>
      <c r="D73" s="7"/>
      <c r="E73" s="7"/>
      <c r="F73" s="7"/>
      <c r="G73" s="7"/>
      <c r="H73" s="7"/>
      <c r="I73" s="7" t="s">
        <v>743</v>
      </c>
      <c r="J73" s="99">
        <v>45</v>
      </c>
      <c r="K73" s="7"/>
      <c r="L73" s="85">
        <v>72</v>
      </c>
      <c r="M73" s="98">
        <v>72</v>
      </c>
      <c r="N73" s="7"/>
      <c r="O73" s="10">
        <f>PRODUCT(Tabla1[[#This Row],[COSTO 2020]],1.75)</f>
        <v>78.75</v>
      </c>
      <c r="P73" s="95">
        <f>ROUND(Tabla1[[#This Row],[PVP EUR]],0)</f>
        <v>79</v>
      </c>
      <c r="Q73" s="10"/>
    </row>
    <row r="74" spans="1:17" s="1" customFormat="1" x14ac:dyDescent="0.3">
      <c r="A74" s="19">
        <v>847118</v>
      </c>
      <c r="B74" s="7" t="s">
        <v>2524</v>
      </c>
      <c r="C74" s="7"/>
      <c r="D74" s="7"/>
      <c r="E74" s="7"/>
      <c r="F74" s="7"/>
      <c r="G74" s="7"/>
      <c r="H74" s="7"/>
      <c r="I74" s="11" t="s">
        <v>2443</v>
      </c>
      <c r="J74" s="103">
        <v>45</v>
      </c>
      <c r="K74" s="11"/>
      <c r="L74" s="83">
        <v>72</v>
      </c>
      <c r="M74" s="110"/>
      <c r="N74" s="11"/>
      <c r="O74" s="13">
        <f>PRODUCT(Tabla1[[#This Row],[COSTO 2020]],1.75)</f>
        <v>78.75</v>
      </c>
      <c r="P74" s="94">
        <f>ROUND(Tabla1[[#This Row],[PVP EUR]],0)</f>
        <v>79</v>
      </c>
      <c r="Q74" s="46">
        <v>43863</v>
      </c>
    </row>
    <row r="75" spans="1:17" s="1" customFormat="1" x14ac:dyDescent="0.3">
      <c r="A75" s="22">
        <v>851251</v>
      </c>
      <c r="B75" s="7" t="s">
        <v>2273</v>
      </c>
      <c r="C75" s="7"/>
      <c r="D75" s="7"/>
      <c r="E75" s="7"/>
      <c r="F75" s="7"/>
      <c r="G75" s="7"/>
      <c r="H75" s="7"/>
      <c r="I75" s="10" t="s">
        <v>2102</v>
      </c>
      <c r="J75" s="102">
        <v>45</v>
      </c>
      <c r="K75" s="10"/>
      <c r="L75" s="86">
        <v>72</v>
      </c>
      <c r="M75" s="109"/>
      <c r="N75" s="10"/>
      <c r="O75" s="12">
        <f>PRODUCT(Tabla1[[#This Row],[COSTO 2020]],1.75)</f>
        <v>78.75</v>
      </c>
      <c r="P75" s="96">
        <f>ROUND(Tabla1[[#This Row],[PVP EUR]],0)</f>
        <v>79</v>
      </c>
      <c r="Q75" s="10"/>
    </row>
    <row r="76" spans="1:17" s="1" customFormat="1" x14ac:dyDescent="0.3">
      <c r="A76" s="19">
        <v>896306</v>
      </c>
      <c r="B76" s="7" t="s">
        <v>2209</v>
      </c>
      <c r="C76" s="7"/>
      <c r="D76" s="7"/>
      <c r="E76" s="7"/>
      <c r="F76" s="7"/>
      <c r="G76" s="7"/>
      <c r="H76" s="7"/>
      <c r="I76" s="11" t="s">
        <v>2124</v>
      </c>
      <c r="J76" s="103">
        <v>45</v>
      </c>
      <c r="K76" s="11"/>
      <c r="L76" s="83">
        <v>72</v>
      </c>
      <c r="M76" s="110"/>
      <c r="N76" s="11"/>
      <c r="O76" s="13">
        <f>PRODUCT(Tabla1[[#This Row],[COSTO 2020]],1.75)</f>
        <v>78.75</v>
      </c>
      <c r="P76" s="94">
        <f>ROUND(Tabla1[[#This Row],[PVP EUR]],0)</f>
        <v>79</v>
      </c>
      <c r="Q76" s="11"/>
    </row>
    <row r="77" spans="1:17" s="1" customFormat="1" x14ac:dyDescent="0.3">
      <c r="A77" s="19">
        <v>896412</v>
      </c>
      <c r="B77" s="7" t="s">
        <v>2210</v>
      </c>
      <c r="C77" s="7"/>
      <c r="D77" s="7"/>
      <c r="E77" s="7"/>
      <c r="F77" s="7"/>
      <c r="G77" s="7"/>
      <c r="H77" s="7"/>
      <c r="I77" s="11" t="s">
        <v>2125</v>
      </c>
      <c r="J77" s="103">
        <v>45</v>
      </c>
      <c r="K77" s="11"/>
      <c r="L77" s="83">
        <v>72</v>
      </c>
      <c r="M77" s="110"/>
      <c r="N77" s="11"/>
      <c r="O77" s="13">
        <f>PRODUCT(Tabla1[[#This Row],[COSTO 2020]],1.75)</f>
        <v>78.75</v>
      </c>
      <c r="P77" s="94">
        <f>ROUND(Tabla1[[#This Row],[PVP EUR]],0)</f>
        <v>79</v>
      </c>
      <c r="Q77" s="11"/>
    </row>
    <row r="78" spans="1:17" s="1" customFormat="1" x14ac:dyDescent="0.3">
      <c r="A78" s="15">
        <v>160320</v>
      </c>
      <c r="B78" s="7" t="s">
        <v>56</v>
      </c>
      <c r="C78" s="7" t="s">
        <v>57</v>
      </c>
      <c r="D78" s="7"/>
      <c r="E78" s="7"/>
      <c r="F78" s="7"/>
      <c r="G78" s="7"/>
      <c r="H78" s="7"/>
      <c r="I78" s="7" t="s">
        <v>58</v>
      </c>
      <c r="J78" s="99">
        <v>51</v>
      </c>
      <c r="K78" s="9" t="s">
        <v>4</v>
      </c>
      <c r="L78" s="85">
        <v>77</v>
      </c>
      <c r="M78" s="98">
        <v>77</v>
      </c>
      <c r="N78" s="8" t="s">
        <v>59</v>
      </c>
      <c r="O78" s="10">
        <f>PRODUCT(Tabla1[[#This Row],[COSTO 2020]],1.75)</f>
        <v>89.25</v>
      </c>
      <c r="P78" s="95">
        <f>ROUND(Tabla1[[#This Row],[PVP EUR]],0)</f>
        <v>89</v>
      </c>
      <c r="Q78" s="10"/>
    </row>
    <row r="79" spans="1:17" s="1" customFormat="1" x14ac:dyDescent="0.3">
      <c r="A79" s="19">
        <v>689127</v>
      </c>
      <c r="B79" s="7" t="s">
        <v>2507</v>
      </c>
      <c r="C79" s="7"/>
      <c r="D79" s="7"/>
      <c r="E79" s="7"/>
      <c r="F79" s="7"/>
      <c r="G79" s="7"/>
      <c r="H79" s="7"/>
      <c r="I79" s="11" t="s">
        <v>2408</v>
      </c>
      <c r="J79" s="103">
        <v>48</v>
      </c>
      <c r="K79" s="11"/>
      <c r="L79" s="83">
        <v>77</v>
      </c>
      <c r="M79" s="110"/>
      <c r="N79" s="11"/>
      <c r="O79" s="13">
        <f>PRODUCT(Tabla1[[#This Row],[COSTO 2020]],1.75)</f>
        <v>84</v>
      </c>
      <c r="P79" s="94">
        <f>ROUND(Tabla1[[#This Row],[PVP EUR]],0)</f>
        <v>84</v>
      </c>
      <c r="Q79" s="46">
        <v>43863</v>
      </c>
    </row>
    <row r="80" spans="1:17" s="1" customFormat="1" x14ac:dyDescent="0.3">
      <c r="A80" s="19">
        <v>710936</v>
      </c>
      <c r="B80" s="7"/>
      <c r="C80" s="7"/>
      <c r="D80" s="7"/>
      <c r="E80" s="7"/>
      <c r="F80" s="7"/>
      <c r="G80" s="7"/>
      <c r="H80" s="7"/>
      <c r="I80" s="11" t="s">
        <v>2415</v>
      </c>
      <c r="J80" s="103">
        <v>87</v>
      </c>
      <c r="K80" s="11"/>
      <c r="L80" s="83">
        <v>77</v>
      </c>
      <c r="M80" s="110"/>
      <c r="N80" s="11"/>
      <c r="O80" s="13">
        <f>PRODUCT(Tabla1[[#This Row],[COSTO 2020]],1.75)</f>
        <v>152.25</v>
      </c>
      <c r="P80" s="94">
        <f>ROUND(Tabla1[[#This Row],[PVP EUR]],0)</f>
        <v>152</v>
      </c>
      <c r="Q80" s="46">
        <v>43863</v>
      </c>
    </row>
    <row r="81" spans="1:17" s="1" customFormat="1" x14ac:dyDescent="0.3">
      <c r="A81" s="15">
        <v>854683</v>
      </c>
      <c r="B81" s="7" t="s">
        <v>988</v>
      </c>
      <c r="C81" s="7" t="s">
        <v>989</v>
      </c>
      <c r="D81" s="7" t="s">
        <v>990</v>
      </c>
      <c r="E81" s="7"/>
      <c r="F81" s="7"/>
      <c r="G81" s="7"/>
      <c r="H81" s="7"/>
      <c r="I81" s="7" t="s">
        <v>991</v>
      </c>
      <c r="J81" s="99">
        <v>48</v>
      </c>
      <c r="K81" s="7"/>
      <c r="L81" s="85">
        <v>77</v>
      </c>
      <c r="M81" s="98">
        <v>77</v>
      </c>
      <c r="N81" s="8" t="s">
        <v>268</v>
      </c>
      <c r="O81" s="10">
        <f>PRODUCT(Tabla1[[#This Row],[COSTO 2020]],1.75)</f>
        <v>84</v>
      </c>
      <c r="P81" s="95">
        <f>ROUND(Tabla1[[#This Row],[PVP EUR]],0)</f>
        <v>84</v>
      </c>
      <c r="Q81" s="10"/>
    </row>
    <row r="82" spans="1:17" s="1" customFormat="1" x14ac:dyDescent="0.3">
      <c r="A82" s="22" t="s">
        <v>1842</v>
      </c>
      <c r="B82" s="7"/>
      <c r="C82" s="7"/>
      <c r="D82" s="7"/>
      <c r="E82" s="7"/>
      <c r="F82" s="7"/>
      <c r="G82" s="7"/>
      <c r="H82" s="7"/>
      <c r="I82" s="10" t="s">
        <v>1843</v>
      </c>
      <c r="J82" s="102">
        <v>48</v>
      </c>
      <c r="K82" s="10"/>
      <c r="L82" s="86">
        <v>77</v>
      </c>
      <c r="M82" s="109"/>
      <c r="N82" s="10"/>
      <c r="O82" s="12">
        <f>PRODUCT(Tabla1[[#This Row],[COSTO 2020]],1.75)</f>
        <v>84</v>
      </c>
      <c r="P82" s="96">
        <f>ROUND(Tabla1[[#This Row],[PVP EUR]],0)</f>
        <v>84</v>
      </c>
      <c r="Q82" s="10"/>
    </row>
    <row r="83" spans="1:17" s="1" customFormat="1" x14ac:dyDescent="0.3">
      <c r="A83" s="19">
        <v>553229</v>
      </c>
      <c r="B83" s="7" t="s">
        <v>1713</v>
      </c>
      <c r="C83" s="7"/>
      <c r="D83" s="7"/>
      <c r="E83" s="7"/>
      <c r="F83" s="7"/>
      <c r="G83" s="7"/>
      <c r="H83" s="7"/>
      <c r="I83" s="11" t="s">
        <v>1514</v>
      </c>
      <c r="J83" s="103">
        <v>49</v>
      </c>
      <c r="K83" s="11"/>
      <c r="L83" s="81">
        <v>78</v>
      </c>
      <c r="M83" s="110">
        <v>86</v>
      </c>
      <c r="N83" s="11"/>
      <c r="O83" s="13">
        <f>PRODUCT(Tabla1[[#This Row],[COSTO 2020]],1.75)</f>
        <v>85.75</v>
      </c>
      <c r="P83" s="94">
        <f>ROUND(Tabla1[[#This Row],[PVP EUR]],0)</f>
        <v>86</v>
      </c>
      <c r="Q83" s="11">
        <v>1812</v>
      </c>
    </row>
    <row r="84" spans="1:17" s="1" customFormat="1" x14ac:dyDescent="0.3">
      <c r="A84" s="19">
        <v>726124</v>
      </c>
      <c r="B84" s="7" t="s">
        <v>1663</v>
      </c>
      <c r="C84" s="7"/>
      <c r="D84" s="7"/>
      <c r="E84" s="7"/>
      <c r="F84" s="7"/>
      <c r="G84" s="7"/>
      <c r="H84" s="7"/>
      <c r="I84" s="47" t="s">
        <v>1613</v>
      </c>
      <c r="J84" s="105">
        <v>92</v>
      </c>
      <c r="K84" s="11"/>
      <c r="L84" s="81">
        <v>81</v>
      </c>
      <c r="M84" s="111">
        <v>147</v>
      </c>
      <c r="N84" s="11"/>
      <c r="O84" s="13">
        <f>PRODUCT(Tabla1[[#This Row],[COSTO 2020]],1.75)</f>
        <v>161</v>
      </c>
      <c r="P84" s="94">
        <f>ROUND(Tabla1[[#This Row],[PVP EUR]],0)</f>
        <v>161</v>
      </c>
      <c r="Q84" s="11">
        <v>1903</v>
      </c>
    </row>
    <row r="85" spans="1:17" s="1" customFormat="1" x14ac:dyDescent="0.3">
      <c r="A85" s="15">
        <v>391329</v>
      </c>
      <c r="B85" s="7" t="s">
        <v>247</v>
      </c>
      <c r="C85" s="7"/>
      <c r="D85" s="7"/>
      <c r="E85" s="7"/>
      <c r="F85" s="7"/>
      <c r="G85" s="7"/>
      <c r="H85" s="7"/>
      <c r="I85" s="7" t="s">
        <v>248</v>
      </c>
      <c r="J85" s="99">
        <v>48</v>
      </c>
      <c r="K85" s="9" t="s">
        <v>4</v>
      </c>
      <c r="L85" s="85">
        <v>82</v>
      </c>
      <c r="M85" s="98">
        <v>82</v>
      </c>
      <c r="N85" s="8" t="s">
        <v>71</v>
      </c>
      <c r="O85" s="10">
        <f>PRODUCT(Tabla1[[#This Row],[COSTO 2020]],1.75)</f>
        <v>84</v>
      </c>
      <c r="P85" s="95">
        <f>ROUND(Tabla1[[#This Row],[PVP EUR]],0)</f>
        <v>84</v>
      </c>
      <c r="Q85" s="10"/>
    </row>
    <row r="86" spans="1:17" s="1" customFormat="1" x14ac:dyDescent="0.3">
      <c r="A86" s="19">
        <v>394318</v>
      </c>
      <c r="B86" s="7" t="s">
        <v>1646</v>
      </c>
      <c r="C86" s="7"/>
      <c r="D86" s="7"/>
      <c r="E86" s="7"/>
      <c r="F86" s="7"/>
      <c r="G86" s="7"/>
      <c r="H86" s="7"/>
      <c r="I86" s="11" t="s">
        <v>1548</v>
      </c>
      <c r="J86" s="103">
        <v>51</v>
      </c>
      <c r="K86" s="11"/>
      <c r="L86" s="81">
        <v>82</v>
      </c>
      <c r="M86" s="110">
        <v>82</v>
      </c>
      <c r="N86" s="11"/>
      <c r="O86" s="13">
        <f>PRODUCT(Tabla1[[#This Row],[COSTO 2020]],1.75)</f>
        <v>89.25</v>
      </c>
      <c r="P86" s="94">
        <f>ROUND(Tabla1[[#This Row],[PVP EUR]],0)</f>
        <v>89</v>
      </c>
      <c r="Q86" s="11">
        <v>1903</v>
      </c>
    </row>
    <row r="87" spans="1:17" s="1" customFormat="1" x14ac:dyDescent="0.3">
      <c r="A87" s="14">
        <v>584659</v>
      </c>
      <c r="B87" s="7" t="s">
        <v>538</v>
      </c>
      <c r="C87" s="7"/>
      <c r="D87" s="7"/>
      <c r="E87" s="7"/>
      <c r="F87" s="7"/>
      <c r="G87" s="7"/>
      <c r="H87" s="7"/>
      <c r="I87" s="47" t="s">
        <v>539</v>
      </c>
      <c r="J87" s="106">
        <v>51</v>
      </c>
      <c r="K87" s="7"/>
      <c r="L87" s="84">
        <v>82</v>
      </c>
      <c r="M87" s="98">
        <v>82</v>
      </c>
      <c r="N87" s="7"/>
      <c r="O87" s="10">
        <f>PRODUCT(Tabla1[[#This Row],[COSTO 2020]],1.75)</f>
        <v>89.25</v>
      </c>
      <c r="P87" s="95">
        <f>ROUND(Tabla1[[#This Row],[PVP EUR]],0)</f>
        <v>89</v>
      </c>
      <c r="Q87" s="10"/>
    </row>
    <row r="88" spans="1:17" s="1" customFormat="1" x14ac:dyDescent="0.3">
      <c r="A88" s="19">
        <v>593741</v>
      </c>
      <c r="B88" s="7" t="s">
        <v>2178</v>
      </c>
      <c r="C88" s="7"/>
      <c r="D88" s="7"/>
      <c r="E88" s="7"/>
      <c r="F88" s="7"/>
      <c r="G88" s="7"/>
      <c r="H88" s="7"/>
      <c r="I88" s="11" t="s">
        <v>1955</v>
      </c>
      <c r="J88" s="103">
        <v>51</v>
      </c>
      <c r="K88" s="11"/>
      <c r="L88" s="83">
        <v>82</v>
      </c>
      <c r="M88" s="110"/>
      <c r="N88" s="11"/>
      <c r="O88" s="13">
        <f>PRODUCT(Tabla1[[#This Row],[COSTO 2020]],1.75)</f>
        <v>89.25</v>
      </c>
      <c r="P88" s="94">
        <f>ROUND(Tabla1[[#This Row],[PVP EUR]],0)</f>
        <v>89</v>
      </c>
      <c r="Q88" s="11"/>
    </row>
    <row r="89" spans="1:17" s="1" customFormat="1" x14ac:dyDescent="0.3">
      <c r="A89" s="19">
        <v>773106</v>
      </c>
      <c r="B89" s="7" t="s">
        <v>1734</v>
      </c>
      <c r="C89" s="7"/>
      <c r="D89" s="7"/>
      <c r="E89" s="7"/>
      <c r="F89" s="7"/>
      <c r="G89" s="7"/>
      <c r="H89" s="7"/>
      <c r="I89" s="11" t="s">
        <v>1535</v>
      </c>
      <c r="J89" s="103">
        <v>51</v>
      </c>
      <c r="K89" s="11"/>
      <c r="L89" s="81">
        <v>82</v>
      </c>
      <c r="M89" s="110">
        <v>82</v>
      </c>
      <c r="N89" s="11"/>
      <c r="O89" s="13">
        <f>PRODUCT(Tabla1[[#This Row],[COSTO 2020]],1.75)</f>
        <v>89.25</v>
      </c>
      <c r="P89" s="94">
        <f>ROUND(Tabla1[[#This Row],[PVP EUR]],0)</f>
        <v>89</v>
      </c>
      <c r="Q89" s="11">
        <v>1812</v>
      </c>
    </row>
    <row r="90" spans="1:17" s="1" customFormat="1" x14ac:dyDescent="0.3">
      <c r="A90" s="19">
        <v>553218</v>
      </c>
      <c r="B90" s="7" t="s">
        <v>1712</v>
      </c>
      <c r="C90" s="7"/>
      <c r="D90" s="7"/>
      <c r="E90" s="7"/>
      <c r="F90" s="7"/>
      <c r="G90" s="7"/>
      <c r="H90" s="7"/>
      <c r="I90" s="11" t="s">
        <v>1513</v>
      </c>
      <c r="J90" s="103">
        <v>54</v>
      </c>
      <c r="K90" s="11"/>
      <c r="L90" s="81">
        <v>86</v>
      </c>
      <c r="M90" s="110">
        <v>86</v>
      </c>
      <c r="N90" s="11"/>
      <c r="O90" s="13">
        <f>PRODUCT(Tabla1[[#This Row],[COSTO 2020]],1.75)</f>
        <v>94.5</v>
      </c>
      <c r="P90" s="94">
        <f>ROUND(Tabla1[[#This Row],[PVP EUR]],0)</f>
        <v>95</v>
      </c>
      <c r="Q90" s="11">
        <v>1812</v>
      </c>
    </row>
    <row r="91" spans="1:17" s="1" customFormat="1" x14ac:dyDescent="0.3">
      <c r="A91" s="15">
        <v>584102</v>
      </c>
      <c r="B91" s="7" t="s">
        <v>528</v>
      </c>
      <c r="C91" s="7"/>
      <c r="D91" s="7"/>
      <c r="E91" s="7"/>
      <c r="F91" s="7"/>
      <c r="G91" s="7"/>
      <c r="H91" s="7"/>
      <c r="I91" s="47" t="s">
        <v>529</v>
      </c>
      <c r="J91" s="106">
        <v>51</v>
      </c>
      <c r="K91" s="7"/>
      <c r="L91" s="85">
        <v>86</v>
      </c>
      <c r="M91" s="98">
        <v>82</v>
      </c>
      <c r="N91" s="7"/>
      <c r="O91" s="10">
        <f>PRODUCT(Tabla1[[#This Row],[COSTO 2020]],1.75)</f>
        <v>89.25</v>
      </c>
      <c r="P91" s="95">
        <f>ROUND(Tabla1[[#This Row],[PVP EUR]],0)</f>
        <v>89</v>
      </c>
      <c r="Q91" s="10"/>
    </row>
    <row r="92" spans="1:17" s="1" customFormat="1" x14ac:dyDescent="0.3">
      <c r="A92" s="15">
        <v>648362</v>
      </c>
      <c r="B92" s="7" t="s">
        <v>620</v>
      </c>
      <c r="C92" s="7" t="s">
        <v>621</v>
      </c>
      <c r="D92" s="7" t="s">
        <v>622</v>
      </c>
      <c r="E92" s="7" t="s">
        <v>623</v>
      </c>
      <c r="F92" s="7"/>
      <c r="G92" s="7"/>
      <c r="H92" s="7"/>
      <c r="I92" s="7" t="s">
        <v>624</v>
      </c>
      <c r="J92" s="99">
        <v>51</v>
      </c>
      <c r="K92" s="9" t="s">
        <v>4</v>
      </c>
      <c r="L92" s="85">
        <v>86</v>
      </c>
      <c r="M92" s="98">
        <v>82</v>
      </c>
      <c r="N92" s="8" t="s">
        <v>43</v>
      </c>
      <c r="O92" s="10">
        <f>PRODUCT(Tabla1[[#This Row],[COSTO 2020]],1.75)</f>
        <v>89.25</v>
      </c>
      <c r="P92" s="95">
        <f>ROUND(Tabla1[[#This Row],[PVP EUR]],0)</f>
        <v>89</v>
      </c>
      <c r="Q92" s="10"/>
    </row>
    <row r="93" spans="1:17" s="1" customFormat="1" x14ac:dyDescent="0.3">
      <c r="A93" s="15">
        <v>648388</v>
      </c>
      <c r="B93" s="7" t="s">
        <v>625</v>
      </c>
      <c r="C93" s="7"/>
      <c r="D93" s="7"/>
      <c r="E93" s="7"/>
      <c r="F93" s="7"/>
      <c r="G93" s="7"/>
      <c r="H93" s="7"/>
      <c r="I93" s="7" t="s">
        <v>626</v>
      </c>
      <c r="J93" s="106">
        <v>51</v>
      </c>
      <c r="K93" s="7"/>
      <c r="L93" s="85">
        <v>86</v>
      </c>
      <c r="M93" s="98">
        <v>82</v>
      </c>
      <c r="N93" s="7"/>
      <c r="O93" s="10">
        <f>PRODUCT(Tabla1[[#This Row],[COSTO 2020]],1.75)</f>
        <v>89.25</v>
      </c>
      <c r="P93" s="95">
        <f>ROUND(Tabla1[[#This Row],[PVP EUR]],0)</f>
        <v>89</v>
      </c>
      <c r="Q93" s="10"/>
    </row>
    <row r="94" spans="1:17" s="1" customFormat="1" x14ac:dyDescent="0.3">
      <c r="A94" s="15">
        <v>697825</v>
      </c>
      <c r="B94" s="7" t="s">
        <v>744</v>
      </c>
      <c r="C94" s="7"/>
      <c r="D94" s="7"/>
      <c r="E94" s="7"/>
      <c r="F94" s="7"/>
      <c r="G94" s="7"/>
      <c r="H94" s="7"/>
      <c r="I94" s="7" t="s">
        <v>745</v>
      </c>
      <c r="J94" s="99">
        <v>54</v>
      </c>
      <c r="K94" s="7"/>
      <c r="L94" s="85">
        <v>86</v>
      </c>
      <c r="M94" s="98">
        <v>82</v>
      </c>
      <c r="N94" s="7"/>
      <c r="O94" s="10">
        <f>PRODUCT(Tabla1[[#This Row],[COSTO 2020]],1.75)</f>
        <v>94.5</v>
      </c>
      <c r="P94" s="95">
        <f>ROUND(Tabla1[[#This Row],[PVP EUR]],0)</f>
        <v>95</v>
      </c>
      <c r="Q94" s="10"/>
    </row>
    <row r="95" spans="1:17" s="1" customFormat="1" x14ac:dyDescent="0.3">
      <c r="A95" s="15">
        <v>257685</v>
      </c>
      <c r="B95" s="7" t="s">
        <v>158</v>
      </c>
      <c r="C95" s="7" t="s">
        <v>159</v>
      </c>
      <c r="D95" s="7" t="s">
        <v>160</v>
      </c>
      <c r="E95" s="7" t="s">
        <v>161</v>
      </c>
      <c r="F95" s="7" t="s">
        <v>162</v>
      </c>
      <c r="G95" s="7"/>
      <c r="H95" s="7"/>
      <c r="I95" s="7" t="s">
        <v>163</v>
      </c>
      <c r="J95" s="99">
        <v>138</v>
      </c>
      <c r="K95" s="7"/>
      <c r="L95" s="85">
        <v>90</v>
      </c>
      <c r="M95" s="98">
        <v>221</v>
      </c>
      <c r="N95" s="8" t="s">
        <v>81</v>
      </c>
      <c r="O95" s="10">
        <f>PRODUCT(Tabla1[[#This Row],[COSTO 2020]],1.75)</f>
        <v>241.5</v>
      </c>
      <c r="P95" s="95">
        <f>ROUND(Tabla1[[#This Row],[PVP EUR]],0)</f>
        <v>242</v>
      </c>
      <c r="Q95" s="10"/>
    </row>
    <row r="96" spans="1:17" s="1" customFormat="1" x14ac:dyDescent="0.3">
      <c r="A96" s="15">
        <v>160785</v>
      </c>
      <c r="B96" s="7" t="s">
        <v>69</v>
      </c>
      <c r="C96" s="7"/>
      <c r="D96" s="7"/>
      <c r="E96" s="7"/>
      <c r="F96" s="7"/>
      <c r="G96" s="7"/>
      <c r="H96" s="7"/>
      <c r="I96" s="7" t="s">
        <v>70</v>
      </c>
      <c r="J96" s="99">
        <v>57</v>
      </c>
      <c r="K96" s="9" t="s">
        <v>4</v>
      </c>
      <c r="L96" s="85">
        <v>91</v>
      </c>
      <c r="M96" s="98">
        <v>91</v>
      </c>
      <c r="N96" s="8" t="s">
        <v>71</v>
      </c>
      <c r="O96" s="10">
        <f>PRODUCT(Tabla1[[#This Row],[COSTO 2020]],1.75)</f>
        <v>99.75</v>
      </c>
      <c r="P96" s="95">
        <f>ROUND(Tabla1[[#This Row],[PVP EUR]],0)</f>
        <v>100</v>
      </c>
      <c r="Q96" s="10"/>
    </row>
    <row r="97" spans="1:17" s="1" customFormat="1" x14ac:dyDescent="0.3">
      <c r="A97" s="15">
        <v>475168</v>
      </c>
      <c r="B97" s="7" t="s">
        <v>331</v>
      </c>
      <c r="C97" s="7" t="s">
        <v>332</v>
      </c>
      <c r="D97" s="7" t="s">
        <v>333</v>
      </c>
      <c r="E97" s="7"/>
      <c r="F97" s="7"/>
      <c r="G97" s="7"/>
      <c r="H97" s="7"/>
      <c r="I97" s="7" t="s">
        <v>334</v>
      </c>
      <c r="J97" s="99">
        <v>54</v>
      </c>
      <c r="K97" s="9" t="s">
        <v>4</v>
      </c>
      <c r="L97" s="85">
        <v>91</v>
      </c>
      <c r="M97" s="98">
        <v>91</v>
      </c>
      <c r="N97" s="8" t="s">
        <v>268</v>
      </c>
      <c r="O97" s="10">
        <f>PRODUCT(Tabla1[[#This Row],[COSTO 2020]],1.75)</f>
        <v>94.5</v>
      </c>
      <c r="P97" s="95">
        <f>ROUND(Tabla1[[#This Row],[PVP EUR]],0)</f>
        <v>95</v>
      </c>
      <c r="Q97" s="10"/>
    </row>
    <row r="98" spans="1:17" s="1" customFormat="1" x14ac:dyDescent="0.3">
      <c r="A98" s="19">
        <v>493826</v>
      </c>
      <c r="B98" s="7" t="s">
        <v>1710</v>
      </c>
      <c r="C98" s="7"/>
      <c r="D98" s="7"/>
      <c r="E98" s="7"/>
      <c r="F98" s="7"/>
      <c r="G98" s="7"/>
      <c r="H98" s="7"/>
      <c r="I98" s="11" t="s">
        <v>1511</v>
      </c>
      <c r="J98" s="103">
        <v>57</v>
      </c>
      <c r="K98" s="11"/>
      <c r="L98" s="81">
        <v>91</v>
      </c>
      <c r="M98" s="110">
        <v>91</v>
      </c>
      <c r="N98" s="11"/>
      <c r="O98" s="13">
        <f>PRODUCT(Tabla1[[#This Row],[COSTO 2020]],1.75)</f>
        <v>99.75</v>
      </c>
      <c r="P98" s="94">
        <f>ROUND(Tabla1[[#This Row],[PVP EUR]],0)</f>
        <v>100</v>
      </c>
      <c r="Q98" s="11">
        <v>1812</v>
      </c>
    </row>
    <row r="99" spans="1:17" s="1" customFormat="1" x14ac:dyDescent="0.3">
      <c r="A99" s="15">
        <v>615926</v>
      </c>
      <c r="B99" s="7" t="s">
        <v>557</v>
      </c>
      <c r="C99" s="7"/>
      <c r="D99" s="7"/>
      <c r="E99" s="7"/>
      <c r="F99" s="7"/>
      <c r="G99" s="7"/>
      <c r="H99" s="7"/>
      <c r="I99" s="7" t="s">
        <v>558</v>
      </c>
      <c r="J99" s="99">
        <v>57</v>
      </c>
      <c r="K99" s="9" t="s">
        <v>4</v>
      </c>
      <c r="L99" s="85">
        <v>91</v>
      </c>
      <c r="M99" s="98">
        <v>91</v>
      </c>
      <c r="N99" s="8" t="s">
        <v>265</v>
      </c>
      <c r="O99" s="10">
        <f>PRODUCT(Tabla1[[#This Row],[COSTO 2020]],1.75)</f>
        <v>99.75</v>
      </c>
      <c r="P99" s="95">
        <f>ROUND(Tabla1[[#This Row],[PVP EUR]],0)</f>
        <v>100</v>
      </c>
      <c r="Q99" s="10"/>
    </row>
    <row r="100" spans="1:17" s="1" customFormat="1" x14ac:dyDescent="0.3">
      <c r="A100" s="15">
        <v>662110</v>
      </c>
      <c r="B100" s="7" t="s">
        <v>683</v>
      </c>
      <c r="C100" s="7"/>
      <c r="D100" s="7"/>
      <c r="E100" s="7"/>
      <c r="F100" s="7"/>
      <c r="G100" s="7"/>
      <c r="H100" s="7"/>
      <c r="I100" s="7" t="s">
        <v>684</v>
      </c>
      <c r="J100" s="99">
        <v>51</v>
      </c>
      <c r="K100" s="9" t="s">
        <v>4</v>
      </c>
      <c r="L100" s="85">
        <v>91</v>
      </c>
      <c r="M100" s="98">
        <v>82</v>
      </c>
      <c r="N100" s="8" t="s">
        <v>17</v>
      </c>
      <c r="O100" s="10">
        <f>PRODUCT(Tabla1[[#This Row],[COSTO 2020]],1.75)</f>
        <v>89.25</v>
      </c>
      <c r="P100" s="95">
        <f>ROUND(Tabla1[[#This Row],[PVP EUR]],0)</f>
        <v>89</v>
      </c>
      <c r="Q100" s="10"/>
    </row>
    <row r="101" spans="1:17" s="1" customFormat="1" x14ac:dyDescent="0.3">
      <c r="A101" s="15">
        <v>784326</v>
      </c>
      <c r="B101" s="7" t="s">
        <v>857</v>
      </c>
      <c r="C101" s="7" t="s">
        <v>858</v>
      </c>
      <c r="D101" s="7" t="s">
        <v>859</v>
      </c>
      <c r="E101" s="7"/>
      <c r="F101" s="7"/>
      <c r="G101" s="7"/>
      <c r="H101" s="7"/>
      <c r="I101" s="7" t="s">
        <v>860</v>
      </c>
      <c r="J101" s="99">
        <v>57</v>
      </c>
      <c r="K101" s="9" t="s">
        <v>4</v>
      </c>
      <c r="L101" s="85">
        <v>91</v>
      </c>
      <c r="M101" s="98">
        <v>91</v>
      </c>
      <c r="N101" s="8" t="s">
        <v>861</v>
      </c>
      <c r="O101" s="10">
        <f>PRODUCT(Tabla1[[#This Row],[COSTO 2020]],1.75)</f>
        <v>99.75</v>
      </c>
      <c r="P101" s="95">
        <f>ROUND(Tabla1[[#This Row],[PVP EUR]],0)</f>
        <v>100</v>
      </c>
      <c r="Q101" s="10"/>
    </row>
    <row r="102" spans="1:17" s="1" customFormat="1" x14ac:dyDescent="0.3">
      <c r="A102" s="15">
        <v>793301</v>
      </c>
      <c r="B102" s="7" t="s">
        <v>896</v>
      </c>
      <c r="C102" s="7" t="s">
        <v>897</v>
      </c>
      <c r="D102" s="7"/>
      <c r="E102" s="7"/>
      <c r="F102" s="7"/>
      <c r="G102" s="7"/>
      <c r="H102" s="7"/>
      <c r="I102" s="7" t="s">
        <v>898</v>
      </c>
      <c r="J102" s="99">
        <v>54</v>
      </c>
      <c r="K102" s="7"/>
      <c r="L102" s="85">
        <v>91</v>
      </c>
      <c r="M102" s="98">
        <v>82</v>
      </c>
      <c r="N102" s="7"/>
      <c r="O102" s="10">
        <f>PRODUCT(Tabla1[[#This Row],[COSTO 2020]],1.75)</f>
        <v>94.5</v>
      </c>
      <c r="P102" s="95">
        <f>ROUND(Tabla1[[#This Row],[PVP EUR]],0)</f>
        <v>95</v>
      </c>
      <c r="Q102" s="10"/>
    </row>
    <row r="103" spans="1:17" s="1" customFormat="1" x14ac:dyDescent="0.3">
      <c r="A103" s="15">
        <v>794485</v>
      </c>
      <c r="B103" s="7" t="s">
        <v>917</v>
      </c>
      <c r="C103" s="7"/>
      <c r="D103" s="7"/>
      <c r="E103" s="7"/>
      <c r="F103" s="7"/>
      <c r="G103" s="7"/>
      <c r="H103" s="7"/>
      <c r="I103" s="47" t="s">
        <v>918</v>
      </c>
      <c r="J103" s="106">
        <v>57</v>
      </c>
      <c r="K103" s="7"/>
      <c r="L103" s="85">
        <v>91</v>
      </c>
      <c r="M103" s="111">
        <v>86</v>
      </c>
      <c r="N103" s="7"/>
      <c r="O103" s="10">
        <f>PRODUCT(Tabla1[[#This Row],[COSTO 2020]],1.75)</f>
        <v>99.75</v>
      </c>
      <c r="P103" s="95">
        <f>ROUND(Tabla1[[#This Row],[PVP EUR]],0)</f>
        <v>100</v>
      </c>
      <c r="Q103" s="10"/>
    </row>
    <row r="104" spans="1:17" s="1" customFormat="1" x14ac:dyDescent="0.3">
      <c r="A104" s="15">
        <v>870951</v>
      </c>
      <c r="B104" s="7" t="s">
        <v>1017</v>
      </c>
      <c r="C104" s="7"/>
      <c r="D104" s="7"/>
      <c r="E104" s="7"/>
      <c r="F104" s="7"/>
      <c r="G104" s="7"/>
      <c r="H104" s="7"/>
      <c r="I104" s="7" t="s">
        <v>1018</v>
      </c>
      <c r="J104" s="99">
        <v>57</v>
      </c>
      <c r="K104" s="7"/>
      <c r="L104" s="85">
        <v>91</v>
      </c>
      <c r="M104" s="98">
        <v>91</v>
      </c>
      <c r="N104" s="7"/>
      <c r="O104" s="10">
        <f>PRODUCT(Tabla1[[#This Row],[COSTO 2020]],1.75)</f>
        <v>99.75</v>
      </c>
      <c r="P104" s="95">
        <f>ROUND(Tabla1[[#This Row],[PVP EUR]],0)</f>
        <v>100</v>
      </c>
      <c r="Q104" s="10"/>
    </row>
    <row r="105" spans="1:17" s="1" customFormat="1" x14ac:dyDescent="0.3">
      <c r="A105" s="19">
        <v>726012</v>
      </c>
      <c r="B105" s="7" t="s">
        <v>1662</v>
      </c>
      <c r="C105" s="7"/>
      <c r="D105" s="7"/>
      <c r="E105" s="7"/>
      <c r="F105" s="7"/>
      <c r="G105" s="7"/>
      <c r="H105" s="7"/>
      <c r="I105" s="47" t="s">
        <v>1612</v>
      </c>
      <c r="J105" s="105">
        <v>83</v>
      </c>
      <c r="K105" s="11"/>
      <c r="L105" s="81">
        <v>94</v>
      </c>
      <c r="M105" s="111">
        <v>147</v>
      </c>
      <c r="N105" s="11"/>
      <c r="O105" s="13">
        <f>PRODUCT(Tabla1[[#This Row],[COSTO 2020]],1.75)</f>
        <v>145.25</v>
      </c>
      <c r="P105" s="94">
        <f>ROUND(Tabla1[[#This Row],[PVP EUR]],0)</f>
        <v>145</v>
      </c>
      <c r="Q105" s="11">
        <v>1903</v>
      </c>
    </row>
    <row r="106" spans="1:17" s="1" customFormat="1" x14ac:dyDescent="0.3">
      <c r="A106" s="22">
        <v>346109</v>
      </c>
      <c r="B106" s="7" t="s">
        <v>2226</v>
      </c>
      <c r="C106" s="7"/>
      <c r="D106" s="7"/>
      <c r="E106" s="7"/>
      <c r="F106" s="7"/>
      <c r="G106" s="7"/>
      <c r="H106" s="7"/>
      <c r="I106" s="10" t="s">
        <v>1829</v>
      </c>
      <c r="J106" s="102">
        <v>60</v>
      </c>
      <c r="K106" s="10"/>
      <c r="L106" s="86">
        <v>96</v>
      </c>
      <c r="M106" s="109"/>
      <c r="N106" s="10"/>
      <c r="O106" s="12">
        <f>PRODUCT(Tabla1[[#This Row],[COSTO 2020]],1.75)</f>
        <v>105</v>
      </c>
      <c r="P106" s="96">
        <f>ROUND(Tabla1[[#This Row],[PVP EUR]],0)</f>
        <v>105</v>
      </c>
      <c r="Q106" s="10"/>
    </row>
    <row r="107" spans="1:17" s="1" customFormat="1" x14ac:dyDescent="0.3">
      <c r="A107" s="22">
        <v>346115</v>
      </c>
      <c r="B107" s="7"/>
      <c r="C107" s="7"/>
      <c r="D107" s="7"/>
      <c r="E107" s="7"/>
      <c r="F107" s="7"/>
      <c r="G107" s="7"/>
      <c r="H107" s="7"/>
      <c r="I107" s="10" t="s">
        <v>1830</v>
      </c>
      <c r="J107" s="102">
        <v>60</v>
      </c>
      <c r="K107" s="10"/>
      <c r="L107" s="86">
        <v>96</v>
      </c>
      <c r="M107" s="109"/>
      <c r="N107" s="10"/>
      <c r="O107" s="12">
        <f>PRODUCT(Tabla1[[#This Row],[COSTO 2020]],1.75)</f>
        <v>105</v>
      </c>
      <c r="P107" s="96">
        <f>ROUND(Tabla1[[#This Row],[PVP EUR]],0)</f>
        <v>105</v>
      </c>
      <c r="Q107" s="10"/>
    </row>
    <row r="108" spans="1:17" s="1" customFormat="1" x14ac:dyDescent="0.3">
      <c r="A108" s="22">
        <v>346357</v>
      </c>
      <c r="B108" s="7" t="s">
        <v>2228</v>
      </c>
      <c r="C108" s="7"/>
      <c r="D108" s="7"/>
      <c r="E108" s="7"/>
      <c r="F108" s="7"/>
      <c r="G108" s="7"/>
      <c r="H108" s="7"/>
      <c r="I108" s="10" t="s">
        <v>1833</v>
      </c>
      <c r="J108" s="102">
        <v>60</v>
      </c>
      <c r="K108" s="10"/>
      <c r="L108" s="86">
        <v>96</v>
      </c>
      <c r="M108" s="109"/>
      <c r="N108" s="10"/>
      <c r="O108" s="12">
        <f>PRODUCT(Tabla1[[#This Row],[COSTO 2020]],1.75)</f>
        <v>105</v>
      </c>
      <c r="P108" s="96">
        <f>ROUND(Tabla1[[#This Row],[PVP EUR]],0)</f>
        <v>105</v>
      </c>
      <c r="Q108" s="10"/>
    </row>
    <row r="109" spans="1:17" s="1" customFormat="1" x14ac:dyDescent="0.3">
      <c r="A109" s="22">
        <v>346382</v>
      </c>
      <c r="B109" s="7" t="s">
        <v>2229</v>
      </c>
      <c r="C109" s="7"/>
      <c r="D109" s="7"/>
      <c r="E109" s="7"/>
      <c r="F109" s="7"/>
      <c r="G109" s="7"/>
      <c r="H109" s="7"/>
      <c r="I109" s="10" t="s">
        <v>1834</v>
      </c>
      <c r="J109" s="102">
        <v>60</v>
      </c>
      <c r="K109" s="10"/>
      <c r="L109" s="86">
        <v>96</v>
      </c>
      <c r="M109" s="109"/>
      <c r="N109" s="10"/>
      <c r="O109" s="12">
        <f>PRODUCT(Tabla1[[#This Row],[COSTO 2020]],1.75)</f>
        <v>105</v>
      </c>
      <c r="P109" s="96">
        <f>ROUND(Tabla1[[#This Row],[PVP EUR]],0)</f>
        <v>105</v>
      </c>
      <c r="Q109" s="10"/>
    </row>
    <row r="110" spans="1:17" s="1" customFormat="1" x14ac:dyDescent="0.3">
      <c r="A110" s="15">
        <v>436631</v>
      </c>
      <c r="B110" s="7" t="s">
        <v>281</v>
      </c>
      <c r="C110" s="7" t="s">
        <v>282</v>
      </c>
      <c r="D110" s="7"/>
      <c r="E110" s="7"/>
      <c r="F110" s="7"/>
      <c r="G110" s="7"/>
      <c r="H110" s="7"/>
      <c r="I110" s="7" t="s">
        <v>283</v>
      </c>
      <c r="J110" s="99">
        <v>60</v>
      </c>
      <c r="K110" s="7"/>
      <c r="L110" s="85">
        <v>96</v>
      </c>
      <c r="M110" s="98">
        <v>96</v>
      </c>
      <c r="N110" s="8" t="s">
        <v>72</v>
      </c>
      <c r="O110" s="10">
        <f>PRODUCT(Tabla1[[#This Row],[COSTO 2020]],1.75)</f>
        <v>105</v>
      </c>
      <c r="P110" s="95">
        <f>ROUND(Tabla1[[#This Row],[PVP EUR]],0)</f>
        <v>105</v>
      </c>
      <c r="Q110" s="10"/>
    </row>
    <row r="111" spans="1:17" s="1" customFormat="1" x14ac:dyDescent="0.3">
      <c r="A111" s="15">
        <v>456342</v>
      </c>
      <c r="B111" s="7" t="s">
        <v>315</v>
      </c>
      <c r="C111" s="7" t="s">
        <v>316</v>
      </c>
      <c r="D111" s="7" t="s">
        <v>317</v>
      </c>
      <c r="E111" s="7"/>
      <c r="F111" s="7"/>
      <c r="G111" s="7"/>
      <c r="H111" s="7"/>
      <c r="I111" s="7" t="s">
        <v>318</v>
      </c>
      <c r="J111" s="99">
        <v>63</v>
      </c>
      <c r="K111" s="7"/>
      <c r="L111" s="85">
        <v>96</v>
      </c>
      <c r="M111" s="98">
        <v>101</v>
      </c>
      <c r="N111" s="6" t="s">
        <v>268</v>
      </c>
      <c r="O111" s="10">
        <f>PRODUCT(Tabla1[[#This Row],[COSTO 2020]],1.75)</f>
        <v>110.25</v>
      </c>
      <c r="P111" s="95">
        <f>ROUND(Tabla1[[#This Row],[PVP EUR]],0)</f>
        <v>110</v>
      </c>
      <c r="Q111" s="10"/>
    </row>
    <row r="112" spans="1:17" s="1" customFormat="1" x14ac:dyDescent="0.3">
      <c r="A112" s="15">
        <v>580833</v>
      </c>
      <c r="B112" s="7" t="s">
        <v>514</v>
      </c>
      <c r="C112" s="7"/>
      <c r="D112" s="7"/>
      <c r="E112" s="7"/>
      <c r="F112" s="7"/>
      <c r="G112" s="7"/>
      <c r="H112" s="7"/>
      <c r="I112" s="7" t="s">
        <v>515</v>
      </c>
      <c r="J112" s="99">
        <v>57</v>
      </c>
      <c r="K112" s="7"/>
      <c r="L112" s="85">
        <v>96</v>
      </c>
      <c r="M112" s="98">
        <v>91</v>
      </c>
      <c r="N112" s="7"/>
      <c r="O112" s="10">
        <f>PRODUCT(Tabla1[[#This Row],[COSTO 2020]],1.75)</f>
        <v>99.75</v>
      </c>
      <c r="P112" s="95">
        <f>ROUND(Tabla1[[#This Row],[PVP EUR]],0)</f>
        <v>100</v>
      </c>
      <c r="Q112" s="10"/>
    </row>
    <row r="113" spans="1:17" s="1" customFormat="1" x14ac:dyDescent="0.3">
      <c r="A113" s="15">
        <v>663023</v>
      </c>
      <c r="B113" s="7" t="s">
        <v>685</v>
      </c>
      <c r="C113" s="7" t="s">
        <v>686</v>
      </c>
      <c r="D113" s="7"/>
      <c r="E113" s="7"/>
      <c r="F113" s="7"/>
      <c r="G113" s="7"/>
      <c r="H113" s="7"/>
      <c r="I113" s="7" t="s">
        <v>687</v>
      </c>
      <c r="J113" s="99">
        <v>60</v>
      </c>
      <c r="K113" s="9" t="s">
        <v>4</v>
      </c>
      <c r="L113" s="85">
        <v>96</v>
      </c>
      <c r="M113" s="98">
        <v>101</v>
      </c>
      <c r="N113" s="8" t="s">
        <v>265</v>
      </c>
      <c r="O113" s="10">
        <f>PRODUCT(Tabla1[[#This Row],[COSTO 2020]],1.75)</f>
        <v>105</v>
      </c>
      <c r="P113" s="95">
        <f>ROUND(Tabla1[[#This Row],[PVP EUR]],0)</f>
        <v>105</v>
      </c>
      <c r="Q113" s="10"/>
    </row>
    <row r="114" spans="1:17" s="1" customFormat="1" x14ac:dyDescent="0.3">
      <c r="A114" s="15">
        <v>784347</v>
      </c>
      <c r="B114" s="7" t="s">
        <v>862</v>
      </c>
      <c r="C114" s="7" t="s">
        <v>863</v>
      </c>
      <c r="D114" s="7" t="s">
        <v>864</v>
      </c>
      <c r="E114" s="7"/>
      <c r="F114" s="7"/>
      <c r="G114" s="7"/>
      <c r="H114" s="7"/>
      <c r="I114" s="7" t="s">
        <v>865</v>
      </c>
      <c r="J114" s="99">
        <v>63</v>
      </c>
      <c r="K114" s="9" t="s">
        <v>4</v>
      </c>
      <c r="L114" s="85">
        <v>96</v>
      </c>
      <c r="M114" s="98">
        <v>106</v>
      </c>
      <c r="N114" s="8" t="s">
        <v>268</v>
      </c>
      <c r="O114" s="10">
        <f>PRODUCT(Tabla1[[#This Row],[COSTO 2020]],1.75)</f>
        <v>110.25</v>
      </c>
      <c r="P114" s="95">
        <f>ROUND(Tabla1[[#This Row],[PVP EUR]],0)</f>
        <v>110</v>
      </c>
      <c r="Q114" s="10"/>
    </row>
    <row r="115" spans="1:17" s="1" customFormat="1" x14ac:dyDescent="0.3">
      <c r="A115" s="19">
        <v>787017</v>
      </c>
      <c r="B115" s="7" t="s">
        <v>2548</v>
      </c>
      <c r="C115" s="7" t="s">
        <v>2549</v>
      </c>
      <c r="D115" s="7"/>
      <c r="E115" s="7"/>
      <c r="F115" s="7"/>
      <c r="G115" s="7"/>
      <c r="H115" s="7"/>
      <c r="I115" s="11" t="s">
        <v>2311</v>
      </c>
      <c r="J115" s="103">
        <v>60</v>
      </c>
      <c r="K115" s="11"/>
      <c r="L115" s="83">
        <v>96</v>
      </c>
      <c r="M115" s="110"/>
      <c r="N115" s="11"/>
      <c r="O115" s="13">
        <f>PRODUCT(Tabla1[[#This Row],[COSTO 2020]],1.75)</f>
        <v>105</v>
      </c>
      <c r="P115" s="94">
        <f>ROUND(Tabla1[[#This Row],[PVP EUR]],0)</f>
        <v>105</v>
      </c>
      <c r="Q115" s="46">
        <v>43862</v>
      </c>
    </row>
    <row r="116" spans="1:17" s="1" customFormat="1" x14ac:dyDescent="0.3">
      <c r="A116" s="19">
        <v>793429</v>
      </c>
      <c r="B116" s="7" t="s">
        <v>1672</v>
      </c>
      <c r="C116" s="7"/>
      <c r="D116" s="7"/>
      <c r="E116" s="7"/>
      <c r="F116" s="7"/>
      <c r="G116" s="7"/>
      <c r="H116" s="7"/>
      <c r="I116" s="47" t="s">
        <v>1629</v>
      </c>
      <c r="J116" s="105">
        <v>63</v>
      </c>
      <c r="K116" s="11"/>
      <c r="L116" s="81">
        <v>96</v>
      </c>
      <c r="M116" s="111">
        <v>101</v>
      </c>
      <c r="N116" s="11"/>
      <c r="O116" s="13">
        <f>PRODUCT(Tabla1[[#This Row],[COSTO 2020]],1.75)</f>
        <v>110.25</v>
      </c>
      <c r="P116" s="94">
        <f>ROUND(Tabla1[[#This Row],[PVP EUR]],0)</f>
        <v>110</v>
      </c>
      <c r="Q116" s="11">
        <v>1903</v>
      </c>
    </row>
    <row r="117" spans="1:17" s="1" customFormat="1" x14ac:dyDescent="0.3">
      <c r="A117" s="19">
        <v>794496</v>
      </c>
      <c r="B117" s="7" t="s">
        <v>1674</v>
      </c>
      <c r="C117" s="7"/>
      <c r="D117" s="7"/>
      <c r="E117" s="7"/>
      <c r="F117" s="7"/>
      <c r="G117" s="7"/>
      <c r="H117" s="7"/>
      <c r="I117" s="47" t="s">
        <v>1632</v>
      </c>
      <c r="J117" s="105">
        <v>60</v>
      </c>
      <c r="K117" s="11"/>
      <c r="L117" s="81">
        <v>96</v>
      </c>
      <c r="M117" s="111">
        <v>96</v>
      </c>
      <c r="N117" s="11"/>
      <c r="O117" s="13">
        <f>PRODUCT(Tabla1[[#This Row],[COSTO 2020]],1.75)</f>
        <v>105</v>
      </c>
      <c r="P117" s="94">
        <f>ROUND(Tabla1[[#This Row],[PVP EUR]],0)</f>
        <v>105</v>
      </c>
      <c r="Q117" s="11">
        <v>1903</v>
      </c>
    </row>
    <row r="118" spans="1:17" s="1" customFormat="1" x14ac:dyDescent="0.3">
      <c r="A118" s="15">
        <v>827746</v>
      </c>
      <c r="B118" s="7" t="s">
        <v>964</v>
      </c>
      <c r="C118" s="7" t="s">
        <v>965</v>
      </c>
      <c r="D118" s="7" t="s">
        <v>966</v>
      </c>
      <c r="E118" s="7" t="s">
        <v>967</v>
      </c>
      <c r="F118" s="7"/>
      <c r="G118" s="7"/>
      <c r="H118" s="7"/>
      <c r="I118" s="7" t="s">
        <v>968</v>
      </c>
      <c r="J118" s="99">
        <v>63</v>
      </c>
      <c r="K118" s="9" t="s">
        <v>4</v>
      </c>
      <c r="L118" s="85">
        <v>96</v>
      </c>
      <c r="M118" s="98">
        <v>96</v>
      </c>
      <c r="N118" s="6" t="s">
        <v>268</v>
      </c>
      <c r="O118" s="10">
        <f>PRODUCT(Tabla1[[#This Row],[COSTO 2020]],1.75)</f>
        <v>110.25</v>
      </c>
      <c r="P118" s="95">
        <f>ROUND(Tabla1[[#This Row],[PVP EUR]],0)</f>
        <v>110</v>
      </c>
      <c r="Q118" s="10"/>
    </row>
    <row r="119" spans="1:17" s="1" customFormat="1" x14ac:dyDescent="0.3">
      <c r="A119" s="22">
        <v>836104</v>
      </c>
      <c r="B119" s="7" t="s">
        <v>2271</v>
      </c>
      <c r="C119" s="7"/>
      <c r="D119" s="7"/>
      <c r="E119" s="7"/>
      <c r="F119" s="7"/>
      <c r="G119" s="7"/>
      <c r="H119" s="7"/>
      <c r="I119" s="10" t="s">
        <v>1633</v>
      </c>
      <c r="J119" s="102">
        <v>60</v>
      </c>
      <c r="K119" s="10"/>
      <c r="L119" s="86">
        <v>96</v>
      </c>
      <c r="M119" s="109"/>
      <c r="N119" s="10"/>
      <c r="O119" s="12">
        <f>PRODUCT(Tabla1[[#This Row],[COSTO 2020]],1.75)</f>
        <v>105</v>
      </c>
      <c r="P119" s="96">
        <f>ROUND(Tabla1[[#This Row],[PVP EUR]],0)</f>
        <v>105</v>
      </c>
      <c r="Q119" s="10"/>
    </row>
    <row r="120" spans="1:17" s="1" customFormat="1" x14ac:dyDescent="0.3">
      <c r="A120" s="15">
        <v>860953</v>
      </c>
      <c r="B120" s="7" t="s">
        <v>1001</v>
      </c>
      <c r="C120" s="7" t="s">
        <v>1002</v>
      </c>
      <c r="D120" s="7" t="s">
        <v>1003</v>
      </c>
      <c r="E120" s="7"/>
      <c r="F120" s="7"/>
      <c r="G120" s="7"/>
      <c r="H120" s="7"/>
      <c r="I120" s="7" t="s">
        <v>1004</v>
      </c>
      <c r="J120" s="99">
        <v>63</v>
      </c>
      <c r="K120" s="9" t="s">
        <v>4</v>
      </c>
      <c r="L120" s="85">
        <v>96</v>
      </c>
      <c r="M120" s="98">
        <v>96</v>
      </c>
      <c r="N120" s="8" t="s">
        <v>268</v>
      </c>
      <c r="O120" s="10">
        <f>PRODUCT(Tabla1[[#This Row],[COSTO 2020]],1.75)</f>
        <v>110.25</v>
      </c>
      <c r="P120" s="95">
        <f>ROUND(Tabla1[[#This Row],[PVP EUR]],0)</f>
        <v>110</v>
      </c>
      <c r="Q120" s="10"/>
    </row>
    <row r="121" spans="1:17" s="1" customFormat="1" x14ac:dyDescent="0.3">
      <c r="A121" s="19">
        <v>376484</v>
      </c>
      <c r="B121" s="7" t="s">
        <v>1645</v>
      </c>
      <c r="C121" s="7"/>
      <c r="D121" s="7"/>
      <c r="E121" s="7"/>
      <c r="F121" s="7"/>
      <c r="G121" s="7"/>
      <c r="H121" s="7"/>
      <c r="I121" s="47" t="s">
        <v>1619</v>
      </c>
      <c r="J121" s="105">
        <v>114</v>
      </c>
      <c r="K121" s="11"/>
      <c r="L121" s="81">
        <v>100</v>
      </c>
      <c r="M121" s="111">
        <v>182</v>
      </c>
      <c r="N121" s="11"/>
      <c r="O121" s="13">
        <f>PRODUCT(Tabla1[[#This Row],[COSTO 2020]],1.75)</f>
        <v>199.5</v>
      </c>
      <c r="P121" s="94">
        <f>ROUND(Tabla1[[#This Row],[PVP EUR]],0)</f>
        <v>200</v>
      </c>
      <c r="Q121" s="11">
        <v>1903</v>
      </c>
    </row>
    <row r="122" spans="1:17" s="1" customFormat="1" x14ac:dyDescent="0.3">
      <c r="A122" s="15">
        <v>654227</v>
      </c>
      <c r="B122" s="7" t="s">
        <v>658</v>
      </c>
      <c r="C122" s="7" t="s">
        <v>659</v>
      </c>
      <c r="D122" s="7" t="s">
        <v>660</v>
      </c>
      <c r="E122" s="7"/>
      <c r="F122" s="7"/>
      <c r="G122" s="7"/>
      <c r="H122" s="7"/>
      <c r="I122" s="7" t="s">
        <v>661</v>
      </c>
      <c r="J122" s="99">
        <v>57</v>
      </c>
      <c r="K122" s="9" t="s">
        <v>4</v>
      </c>
      <c r="L122" s="85">
        <v>101</v>
      </c>
      <c r="M122" s="98">
        <v>91</v>
      </c>
      <c r="N122" s="8"/>
      <c r="O122" s="10">
        <f>PRODUCT(Tabla1[[#This Row],[COSTO 2020]],1.75)</f>
        <v>99.75</v>
      </c>
      <c r="P122" s="95">
        <f>ROUND(Tabla1[[#This Row],[PVP EUR]],0)</f>
        <v>100</v>
      </c>
      <c r="Q122" s="10"/>
    </row>
    <row r="123" spans="1:17" s="1" customFormat="1" x14ac:dyDescent="0.3">
      <c r="A123" s="15">
        <v>654248</v>
      </c>
      <c r="B123" s="7" t="s">
        <v>663</v>
      </c>
      <c r="C123" s="7" t="s">
        <v>664</v>
      </c>
      <c r="D123" s="7" t="s">
        <v>665</v>
      </c>
      <c r="E123" s="7" t="s">
        <v>666</v>
      </c>
      <c r="F123" s="7"/>
      <c r="G123" s="7"/>
      <c r="H123" s="7"/>
      <c r="I123" s="7" t="s">
        <v>667</v>
      </c>
      <c r="J123" s="99">
        <v>57</v>
      </c>
      <c r="K123" s="9" t="s">
        <v>4</v>
      </c>
      <c r="L123" s="85">
        <v>101</v>
      </c>
      <c r="M123" s="98">
        <v>91</v>
      </c>
      <c r="N123" s="8"/>
      <c r="O123" s="10">
        <f>PRODUCT(Tabla1[[#This Row],[COSTO 2020]],1.75)</f>
        <v>99.75</v>
      </c>
      <c r="P123" s="95">
        <f>ROUND(Tabla1[[#This Row],[PVP EUR]],0)</f>
        <v>100</v>
      </c>
      <c r="Q123" s="10"/>
    </row>
    <row r="124" spans="1:17" s="1" customFormat="1" x14ac:dyDescent="0.3">
      <c r="A124" s="22">
        <v>657029</v>
      </c>
      <c r="B124" s="7" t="s">
        <v>2248</v>
      </c>
      <c r="C124" s="7"/>
      <c r="D124" s="7"/>
      <c r="E124" s="7"/>
      <c r="F124" s="7"/>
      <c r="G124" s="7"/>
      <c r="H124" s="7"/>
      <c r="I124" s="10" t="s">
        <v>1985</v>
      </c>
      <c r="J124" s="102">
        <v>63</v>
      </c>
      <c r="K124" s="10"/>
      <c r="L124" s="86">
        <v>101</v>
      </c>
      <c r="M124" s="109"/>
      <c r="N124" s="10"/>
      <c r="O124" s="12">
        <f>PRODUCT(Tabla1[[#This Row],[COSTO 2020]],1.75)</f>
        <v>110.25</v>
      </c>
      <c r="P124" s="96">
        <f>ROUND(Tabla1[[#This Row],[PVP EUR]],0)</f>
        <v>110</v>
      </c>
      <c r="Q124" s="10"/>
    </row>
    <row r="125" spans="1:17" s="1" customFormat="1" x14ac:dyDescent="0.3">
      <c r="A125" s="19">
        <v>779025</v>
      </c>
      <c r="B125" s="7" t="s">
        <v>2193</v>
      </c>
      <c r="C125" s="7"/>
      <c r="D125" s="7"/>
      <c r="E125" s="7"/>
      <c r="F125" s="7"/>
      <c r="G125" s="7"/>
      <c r="H125" s="7"/>
      <c r="I125" s="11" t="s">
        <v>2064</v>
      </c>
      <c r="J125" s="103">
        <v>63</v>
      </c>
      <c r="K125" s="11"/>
      <c r="L125" s="83">
        <v>101</v>
      </c>
      <c r="M125" s="110"/>
      <c r="N125" s="11"/>
      <c r="O125" s="13">
        <f>PRODUCT(Tabla1[[#This Row],[COSTO 2020]],1.75)</f>
        <v>110.25</v>
      </c>
      <c r="P125" s="94">
        <f>ROUND(Tabla1[[#This Row],[PVP EUR]],0)</f>
        <v>110</v>
      </c>
      <c r="Q125" s="11"/>
    </row>
    <row r="126" spans="1:17" s="1" customFormat="1" x14ac:dyDescent="0.3">
      <c r="A126" s="19">
        <v>787024</v>
      </c>
      <c r="B126" s="7" t="s">
        <v>2550</v>
      </c>
      <c r="C126" s="7" t="s">
        <v>2551</v>
      </c>
      <c r="D126" s="7"/>
      <c r="E126" s="7"/>
      <c r="F126" s="7"/>
      <c r="G126" s="7"/>
      <c r="H126" s="7"/>
      <c r="I126" s="11" t="s">
        <v>2312</v>
      </c>
      <c r="J126" s="103">
        <v>63</v>
      </c>
      <c r="K126" s="11"/>
      <c r="L126" s="83">
        <v>101</v>
      </c>
      <c r="M126" s="110"/>
      <c r="N126" s="11"/>
      <c r="O126" s="13">
        <f>PRODUCT(Tabla1[[#This Row],[COSTO 2020]],1.75)</f>
        <v>110.25</v>
      </c>
      <c r="P126" s="94">
        <f>ROUND(Tabla1[[#This Row],[PVP EUR]],0)</f>
        <v>110</v>
      </c>
      <c r="Q126" s="46">
        <v>43862</v>
      </c>
    </row>
    <row r="127" spans="1:17" s="1" customFormat="1" x14ac:dyDescent="0.3">
      <c r="A127" s="22">
        <v>60112</v>
      </c>
      <c r="B127" s="7"/>
      <c r="C127" s="7"/>
      <c r="D127" s="7"/>
      <c r="E127" s="7"/>
      <c r="F127" s="7"/>
      <c r="G127" s="7"/>
      <c r="H127" s="7"/>
      <c r="I127" s="10" t="s">
        <v>1965</v>
      </c>
      <c r="J127" s="102">
        <v>64</v>
      </c>
      <c r="K127" s="10"/>
      <c r="L127" s="86">
        <v>102</v>
      </c>
      <c r="M127" s="109"/>
      <c r="N127" s="10"/>
      <c r="O127" s="12">
        <f>PRODUCT(Tabla1[[#This Row],[COSTO 2020]],1.75)</f>
        <v>112</v>
      </c>
      <c r="P127" s="96">
        <f>ROUND(Tabla1[[#This Row],[PVP EUR]],0)</f>
        <v>112</v>
      </c>
      <c r="Q127" s="10"/>
    </row>
    <row r="128" spans="1:17" s="1" customFormat="1" x14ac:dyDescent="0.3">
      <c r="A128" s="15">
        <v>266028</v>
      </c>
      <c r="B128" s="7" t="s">
        <v>165</v>
      </c>
      <c r="C128" s="7" t="s">
        <v>166</v>
      </c>
      <c r="D128" s="7"/>
      <c r="E128" s="7"/>
      <c r="F128" s="7"/>
      <c r="G128" s="7"/>
      <c r="H128" s="7"/>
      <c r="I128" s="7" t="s">
        <v>167</v>
      </c>
      <c r="J128" s="99">
        <v>66</v>
      </c>
      <c r="K128" s="7"/>
      <c r="L128" s="85">
        <v>106</v>
      </c>
      <c r="M128" s="98">
        <v>106</v>
      </c>
      <c r="N128" s="7" t="s">
        <v>164</v>
      </c>
      <c r="O128" s="10">
        <f>PRODUCT(Tabla1[[#This Row],[COSTO 2020]],1.75)</f>
        <v>115.5</v>
      </c>
      <c r="P128" s="95">
        <f>ROUND(Tabla1[[#This Row],[PVP EUR]],0)</f>
        <v>116</v>
      </c>
      <c r="Q128" s="10"/>
    </row>
    <row r="129" spans="1:17" s="1" customFormat="1" x14ac:dyDescent="0.3">
      <c r="A129" s="19">
        <v>372361</v>
      </c>
      <c r="B129" s="7" t="s">
        <v>1701</v>
      </c>
      <c r="C129" s="7"/>
      <c r="D129" s="7"/>
      <c r="E129" s="7"/>
      <c r="F129" s="7"/>
      <c r="G129" s="7"/>
      <c r="H129" s="7"/>
      <c r="I129" s="11" t="s">
        <v>1502</v>
      </c>
      <c r="J129" s="103">
        <v>66</v>
      </c>
      <c r="K129" s="11"/>
      <c r="L129" s="81">
        <v>106</v>
      </c>
      <c r="M129" s="110">
        <v>106</v>
      </c>
      <c r="N129" s="11"/>
      <c r="O129" s="13">
        <f>PRODUCT(Tabla1[[#This Row],[COSTO 2020]],1.75)</f>
        <v>115.5</v>
      </c>
      <c r="P129" s="94">
        <f>ROUND(Tabla1[[#This Row],[PVP EUR]],0)</f>
        <v>116</v>
      </c>
      <c r="Q129" s="11">
        <v>1812</v>
      </c>
    </row>
    <row r="130" spans="1:17" s="1" customFormat="1" x14ac:dyDescent="0.3">
      <c r="A130" s="19">
        <v>461831</v>
      </c>
      <c r="B130" s="7" t="s">
        <v>2494</v>
      </c>
      <c r="C130" s="7"/>
      <c r="D130" s="7"/>
      <c r="E130" s="7"/>
      <c r="F130" s="7"/>
      <c r="G130" s="7"/>
      <c r="H130" s="7"/>
      <c r="I130" s="11" t="s">
        <v>2381</v>
      </c>
      <c r="J130" s="103">
        <v>66</v>
      </c>
      <c r="K130" s="11"/>
      <c r="L130" s="83">
        <v>106</v>
      </c>
      <c r="M130" s="110"/>
      <c r="N130" s="11"/>
      <c r="O130" s="13">
        <f>PRODUCT(Tabla1[[#This Row],[COSTO 2020]],1.75)</f>
        <v>115.5</v>
      </c>
      <c r="P130" s="94">
        <f>ROUND(Tabla1[[#This Row],[PVP EUR]],0)</f>
        <v>116</v>
      </c>
      <c r="Q130" s="46">
        <v>43863</v>
      </c>
    </row>
    <row r="131" spans="1:17" s="1" customFormat="1" x14ac:dyDescent="0.3">
      <c r="A131" s="19">
        <v>467235</v>
      </c>
      <c r="B131" s="7" t="s">
        <v>1652</v>
      </c>
      <c r="C131" s="7"/>
      <c r="D131" s="7"/>
      <c r="E131" s="7"/>
      <c r="F131" s="7"/>
      <c r="G131" s="7"/>
      <c r="H131" s="7"/>
      <c r="I131" s="11" t="s">
        <v>1554</v>
      </c>
      <c r="J131" s="103">
        <v>66</v>
      </c>
      <c r="K131" s="11"/>
      <c r="L131" s="81">
        <v>106</v>
      </c>
      <c r="M131" s="110">
        <v>106</v>
      </c>
      <c r="N131" s="11"/>
      <c r="O131" s="13">
        <f>PRODUCT(Tabla1[[#This Row],[COSTO 2020]],1.75)</f>
        <v>115.5</v>
      </c>
      <c r="P131" s="94">
        <f>ROUND(Tabla1[[#This Row],[PVP EUR]],0)</f>
        <v>116</v>
      </c>
      <c r="Q131" s="11">
        <v>1903</v>
      </c>
    </row>
    <row r="132" spans="1:17" s="1" customFormat="1" x14ac:dyDescent="0.3">
      <c r="A132" s="15">
        <v>509010</v>
      </c>
      <c r="B132" s="7" t="s">
        <v>436</v>
      </c>
      <c r="C132" s="7" t="s">
        <v>437</v>
      </c>
      <c r="D132" s="7" t="s">
        <v>438</v>
      </c>
      <c r="E132" s="7" t="s">
        <v>439</v>
      </c>
      <c r="F132" s="7" t="s">
        <v>440</v>
      </c>
      <c r="G132" s="7"/>
      <c r="H132" s="7"/>
      <c r="I132" s="7" t="s">
        <v>441</v>
      </c>
      <c r="J132" s="99">
        <v>66</v>
      </c>
      <c r="K132" s="9" t="s">
        <v>4</v>
      </c>
      <c r="L132" s="85">
        <v>106</v>
      </c>
      <c r="M132" s="98">
        <v>106</v>
      </c>
      <c r="N132" s="8" t="s">
        <v>71</v>
      </c>
      <c r="O132" s="10">
        <f>PRODUCT(Tabla1[[#This Row],[COSTO 2020]],1.75)</f>
        <v>115.5</v>
      </c>
      <c r="P132" s="95">
        <f>ROUND(Tabla1[[#This Row],[PVP EUR]],0)</f>
        <v>116</v>
      </c>
      <c r="Q132" s="10"/>
    </row>
    <row r="133" spans="1:17" s="1" customFormat="1" x14ac:dyDescent="0.3">
      <c r="A133" s="19">
        <v>787130</v>
      </c>
      <c r="B133" s="7" t="s">
        <v>2552</v>
      </c>
      <c r="C133" s="7" t="s">
        <v>2553</v>
      </c>
      <c r="D133" s="7"/>
      <c r="E133" s="7"/>
      <c r="F133" s="7"/>
      <c r="G133" s="7"/>
      <c r="H133" s="7"/>
      <c r="I133" s="11" t="s">
        <v>2313</v>
      </c>
      <c r="J133" s="103">
        <v>66</v>
      </c>
      <c r="K133" s="11"/>
      <c r="L133" s="83">
        <v>106</v>
      </c>
      <c r="M133" s="110"/>
      <c r="N133" s="11"/>
      <c r="O133" s="13">
        <f>PRODUCT(Tabla1[[#This Row],[COSTO 2020]],1.75)</f>
        <v>115.5</v>
      </c>
      <c r="P133" s="94">
        <f>ROUND(Tabla1[[#This Row],[PVP EUR]],0)</f>
        <v>116</v>
      </c>
      <c r="Q133" s="46">
        <v>43862</v>
      </c>
    </row>
    <row r="134" spans="1:17" s="1" customFormat="1" x14ac:dyDescent="0.3">
      <c r="A134" s="19">
        <v>787147</v>
      </c>
      <c r="B134" s="7" t="s">
        <v>2554</v>
      </c>
      <c r="C134" s="7" t="s">
        <v>2555</v>
      </c>
      <c r="D134" s="7"/>
      <c r="E134" s="7"/>
      <c r="F134" s="7"/>
      <c r="G134" s="7"/>
      <c r="H134" s="7"/>
      <c r="I134" s="11" t="s">
        <v>2314</v>
      </c>
      <c r="J134" s="103">
        <v>66</v>
      </c>
      <c r="K134" s="11"/>
      <c r="L134" s="83">
        <v>106</v>
      </c>
      <c r="M134" s="110"/>
      <c r="N134" s="11"/>
      <c r="O134" s="13">
        <f>PRODUCT(Tabla1[[#This Row],[COSTO 2020]],1.75)</f>
        <v>115.5</v>
      </c>
      <c r="P134" s="94">
        <f>ROUND(Tabla1[[#This Row],[PVP EUR]],0)</f>
        <v>116</v>
      </c>
      <c r="Q134" s="46">
        <v>43862</v>
      </c>
    </row>
    <row r="135" spans="1:17" s="1" customFormat="1" x14ac:dyDescent="0.3">
      <c r="A135" s="19">
        <v>851472</v>
      </c>
      <c r="B135" s="7" t="s">
        <v>2528</v>
      </c>
      <c r="C135" s="7"/>
      <c r="D135" s="7"/>
      <c r="E135" s="7"/>
      <c r="F135" s="7"/>
      <c r="G135" s="7"/>
      <c r="H135" s="7"/>
      <c r="I135" s="11" t="s">
        <v>2447</v>
      </c>
      <c r="J135" s="103">
        <v>63</v>
      </c>
      <c r="K135" s="11"/>
      <c r="L135" s="83">
        <v>106</v>
      </c>
      <c r="M135" s="110"/>
      <c r="N135" s="11"/>
      <c r="O135" s="13">
        <f>PRODUCT(Tabla1[[#This Row],[COSTO 2020]],1.75)</f>
        <v>110.25</v>
      </c>
      <c r="P135" s="94">
        <f>ROUND(Tabla1[[#This Row],[PVP EUR]],0)</f>
        <v>110</v>
      </c>
      <c r="Q135" s="46">
        <v>43863</v>
      </c>
    </row>
    <row r="136" spans="1:17" s="1" customFormat="1" x14ac:dyDescent="0.3">
      <c r="A136" s="14" t="s">
        <v>1143</v>
      </c>
      <c r="B136" s="7" t="s">
        <v>1144</v>
      </c>
      <c r="C136" s="7" t="s">
        <v>1145</v>
      </c>
      <c r="D136" s="7"/>
      <c r="E136" s="7"/>
      <c r="F136" s="7"/>
      <c r="G136" s="7"/>
      <c r="H136" s="7"/>
      <c r="I136" s="7" t="s">
        <v>1146</v>
      </c>
      <c r="J136" s="99">
        <v>66</v>
      </c>
      <c r="K136" s="7"/>
      <c r="L136" s="84">
        <v>106</v>
      </c>
      <c r="M136" s="98">
        <v>106</v>
      </c>
      <c r="N136" s="7" t="s">
        <v>164</v>
      </c>
      <c r="O136" s="10">
        <f>PRODUCT(Tabla1[[#This Row],[COSTO 2020]],1.75)</f>
        <v>115.5</v>
      </c>
      <c r="P136" s="95">
        <f>ROUND(Tabla1[[#This Row],[PVP EUR]],0)</f>
        <v>116</v>
      </c>
      <c r="Q136" s="10"/>
    </row>
    <row r="137" spans="1:17" s="1" customFormat="1" x14ac:dyDescent="0.3">
      <c r="A137" s="14">
        <v>375618</v>
      </c>
      <c r="B137" s="7" t="s">
        <v>229</v>
      </c>
      <c r="C137" s="7"/>
      <c r="D137" s="7"/>
      <c r="E137" s="7"/>
      <c r="F137" s="7"/>
      <c r="G137" s="7"/>
      <c r="H137" s="7"/>
      <c r="I137" s="47" t="s">
        <v>230</v>
      </c>
      <c r="J137" s="105">
        <v>230</v>
      </c>
      <c r="K137" s="7"/>
      <c r="L137" s="84">
        <v>107</v>
      </c>
      <c r="M137" s="98">
        <v>230</v>
      </c>
      <c r="N137" s="7"/>
      <c r="O137" s="10">
        <f>PRODUCT(Tabla1[[#This Row],[COSTO 2020]],1.75)</f>
        <v>402.5</v>
      </c>
      <c r="P137" s="95">
        <f>ROUND(Tabla1[[#This Row],[PVP EUR]],0)</f>
        <v>403</v>
      </c>
      <c r="Q137" s="10"/>
    </row>
    <row r="138" spans="1:17" s="1" customFormat="1" x14ac:dyDescent="0.3">
      <c r="A138" s="15">
        <v>174631</v>
      </c>
      <c r="B138" s="7" t="s">
        <v>102</v>
      </c>
      <c r="C138" s="7" t="s">
        <v>103</v>
      </c>
      <c r="D138" s="7" t="s">
        <v>104</v>
      </c>
      <c r="E138" s="7"/>
      <c r="F138" s="7"/>
      <c r="G138" s="7"/>
      <c r="H138" s="7"/>
      <c r="I138" s="7" t="s">
        <v>105</v>
      </c>
      <c r="J138" s="99">
        <v>66</v>
      </c>
      <c r="K138" s="9" t="s">
        <v>4</v>
      </c>
      <c r="L138" s="85">
        <v>110</v>
      </c>
      <c r="M138" s="98">
        <v>106</v>
      </c>
      <c r="N138" s="8" t="s">
        <v>86</v>
      </c>
      <c r="O138" s="10">
        <f>PRODUCT(Tabla1[[#This Row],[COSTO 2020]],1.75)</f>
        <v>115.5</v>
      </c>
      <c r="P138" s="95">
        <f>ROUND(Tabla1[[#This Row],[PVP EUR]],0)</f>
        <v>116</v>
      </c>
      <c r="Q138" s="10"/>
    </row>
    <row r="139" spans="1:17" s="1" customFormat="1" x14ac:dyDescent="0.3">
      <c r="A139" s="19">
        <v>373579</v>
      </c>
      <c r="B139" s="7" t="s">
        <v>2481</v>
      </c>
      <c r="C139" s="7" t="s">
        <v>2482</v>
      </c>
      <c r="D139" s="7"/>
      <c r="E139" s="7"/>
      <c r="F139" s="7"/>
      <c r="G139" s="7"/>
      <c r="H139" s="7"/>
      <c r="I139" s="11" t="s">
        <v>2364</v>
      </c>
      <c r="J139" s="103">
        <v>69</v>
      </c>
      <c r="K139" s="11"/>
      <c r="L139" s="83">
        <v>110</v>
      </c>
      <c r="M139" s="110"/>
      <c r="N139" s="11"/>
      <c r="O139" s="13">
        <f>PRODUCT(Tabla1[[#This Row],[COSTO 2020]],1.75)</f>
        <v>120.75</v>
      </c>
      <c r="P139" s="94">
        <f>ROUND(Tabla1[[#This Row],[PVP EUR]],0)</f>
        <v>121</v>
      </c>
      <c r="Q139" s="46">
        <v>43863</v>
      </c>
    </row>
    <row r="140" spans="1:17" s="1" customFormat="1" x14ac:dyDescent="0.3">
      <c r="A140" s="19">
        <v>373581</v>
      </c>
      <c r="B140" s="7" t="s">
        <v>2483</v>
      </c>
      <c r="C140" s="7" t="s">
        <v>2484</v>
      </c>
      <c r="D140" s="7"/>
      <c r="E140" s="7"/>
      <c r="F140" s="7"/>
      <c r="G140" s="7"/>
      <c r="H140" s="7"/>
      <c r="I140" s="11" t="s">
        <v>2365</v>
      </c>
      <c r="J140" s="103">
        <v>69</v>
      </c>
      <c r="K140" s="11"/>
      <c r="L140" s="83">
        <v>110</v>
      </c>
      <c r="M140" s="110"/>
      <c r="N140" s="11"/>
      <c r="O140" s="13">
        <f>PRODUCT(Tabla1[[#This Row],[COSTO 2020]],1.75)</f>
        <v>120.75</v>
      </c>
      <c r="P140" s="94">
        <f>ROUND(Tabla1[[#This Row],[PVP EUR]],0)</f>
        <v>121</v>
      </c>
      <c r="Q140" s="46">
        <v>43863</v>
      </c>
    </row>
    <row r="141" spans="1:17" s="1" customFormat="1" x14ac:dyDescent="0.3">
      <c r="A141" s="15">
        <v>648417</v>
      </c>
      <c r="B141" s="7" t="s">
        <v>627</v>
      </c>
      <c r="C141" s="7"/>
      <c r="D141" s="7"/>
      <c r="E141" s="7"/>
      <c r="F141" s="7"/>
      <c r="G141" s="7"/>
      <c r="H141" s="7"/>
      <c r="I141" s="7" t="s">
        <v>628</v>
      </c>
      <c r="J141" s="106">
        <v>69</v>
      </c>
      <c r="K141" s="7"/>
      <c r="L141" s="85">
        <v>110</v>
      </c>
      <c r="M141" s="98">
        <v>110</v>
      </c>
      <c r="N141" s="7"/>
      <c r="O141" s="10">
        <f>PRODUCT(Tabla1[[#This Row],[COSTO 2020]],1.75)</f>
        <v>120.75</v>
      </c>
      <c r="P141" s="95">
        <f>ROUND(Tabla1[[#This Row],[PVP EUR]],0)</f>
        <v>121</v>
      </c>
      <c r="Q141" s="10"/>
    </row>
    <row r="142" spans="1:17" s="1" customFormat="1" x14ac:dyDescent="0.3">
      <c r="A142" s="15">
        <v>648436</v>
      </c>
      <c r="B142" s="7" t="s">
        <v>629</v>
      </c>
      <c r="C142" s="7" t="s">
        <v>630</v>
      </c>
      <c r="D142" s="7" t="s">
        <v>631</v>
      </c>
      <c r="E142" s="7" t="s">
        <v>632</v>
      </c>
      <c r="F142" s="7"/>
      <c r="G142" s="7"/>
      <c r="H142" s="7"/>
      <c r="I142" s="7" t="s">
        <v>633</v>
      </c>
      <c r="J142" s="99">
        <v>69</v>
      </c>
      <c r="K142" s="9" t="s">
        <v>4</v>
      </c>
      <c r="L142" s="85">
        <v>110</v>
      </c>
      <c r="M142" s="98">
        <v>110</v>
      </c>
      <c r="N142" s="8" t="s">
        <v>17</v>
      </c>
      <c r="O142" s="10">
        <f>PRODUCT(Tabla1[[#This Row],[COSTO 2020]],1.75)</f>
        <v>120.75</v>
      </c>
      <c r="P142" s="95">
        <f>ROUND(Tabla1[[#This Row],[PVP EUR]],0)</f>
        <v>121</v>
      </c>
      <c r="Q142" s="10"/>
    </row>
    <row r="143" spans="1:17" s="1" customFormat="1" x14ac:dyDescent="0.3">
      <c r="A143" s="15">
        <v>653608</v>
      </c>
      <c r="B143" s="7" t="s">
        <v>651</v>
      </c>
      <c r="C143" s="7" t="s">
        <v>652</v>
      </c>
      <c r="D143" s="7" t="s">
        <v>653</v>
      </c>
      <c r="E143" s="7" t="s">
        <v>654</v>
      </c>
      <c r="F143" s="7"/>
      <c r="G143" s="7"/>
      <c r="H143" s="7"/>
      <c r="I143" s="7" t="s">
        <v>655</v>
      </c>
      <c r="J143" s="99">
        <v>81</v>
      </c>
      <c r="K143" s="9" t="s">
        <v>4</v>
      </c>
      <c r="L143" s="85">
        <v>110</v>
      </c>
      <c r="M143" s="98">
        <v>106</v>
      </c>
      <c r="N143" s="8" t="s">
        <v>656</v>
      </c>
      <c r="O143" s="10">
        <f>PRODUCT(Tabla1[[#This Row],[COSTO 2020]],1.75)</f>
        <v>141.75</v>
      </c>
      <c r="P143" s="95">
        <f>ROUND(Tabla1[[#This Row],[PVP EUR]],0)</f>
        <v>142</v>
      </c>
      <c r="Q143" s="10"/>
    </row>
    <row r="144" spans="1:17" s="1" customFormat="1" x14ac:dyDescent="0.3">
      <c r="A144" s="22">
        <v>663618</v>
      </c>
      <c r="B144" s="7" t="s">
        <v>2253</v>
      </c>
      <c r="C144" s="7" t="s">
        <v>2254</v>
      </c>
      <c r="D144" s="7"/>
      <c r="E144" s="7"/>
      <c r="F144" s="7"/>
      <c r="G144" s="7"/>
      <c r="H144" s="7"/>
      <c r="I144" s="10" t="s">
        <v>1994</v>
      </c>
      <c r="J144" s="102">
        <v>69</v>
      </c>
      <c r="K144" s="10"/>
      <c r="L144" s="86">
        <v>110</v>
      </c>
      <c r="M144" s="109"/>
      <c r="N144" s="10"/>
      <c r="O144" s="12">
        <f>PRODUCT(Tabla1[[#This Row],[COSTO 2020]],1.75)</f>
        <v>120.75</v>
      </c>
      <c r="P144" s="96">
        <f>ROUND(Tabla1[[#This Row],[PVP EUR]],0)</f>
        <v>121</v>
      </c>
      <c r="Q144" s="10"/>
    </row>
    <row r="145" spans="1:17" s="1" customFormat="1" x14ac:dyDescent="0.3">
      <c r="A145" s="15">
        <v>663676</v>
      </c>
      <c r="B145" s="7" t="s">
        <v>691</v>
      </c>
      <c r="C145" s="7" t="s">
        <v>692</v>
      </c>
      <c r="D145" s="7"/>
      <c r="E145" s="7"/>
      <c r="F145" s="7"/>
      <c r="G145" s="7"/>
      <c r="H145" s="7"/>
      <c r="I145" s="7" t="s">
        <v>693</v>
      </c>
      <c r="J145" s="99">
        <v>63</v>
      </c>
      <c r="K145" s="9" t="s">
        <v>4</v>
      </c>
      <c r="L145" s="85">
        <v>110</v>
      </c>
      <c r="M145" s="98">
        <v>106</v>
      </c>
      <c r="N145" s="8" t="s">
        <v>265</v>
      </c>
      <c r="O145" s="10">
        <f>PRODUCT(Tabla1[[#This Row],[COSTO 2020]],1.75)</f>
        <v>110.25</v>
      </c>
      <c r="P145" s="95">
        <f>ROUND(Tabla1[[#This Row],[PVP EUR]],0)</f>
        <v>110</v>
      </c>
      <c r="Q145" s="10"/>
    </row>
    <row r="146" spans="1:17" s="1" customFormat="1" x14ac:dyDescent="0.3">
      <c r="A146" s="19">
        <v>787253</v>
      </c>
      <c r="B146" s="7" t="s">
        <v>2556</v>
      </c>
      <c r="C146" s="7"/>
      <c r="D146" s="7"/>
      <c r="E146" s="7"/>
      <c r="F146" s="7"/>
      <c r="G146" s="7"/>
      <c r="H146" s="7"/>
      <c r="I146" s="11" t="s">
        <v>2315</v>
      </c>
      <c r="J146" s="103">
        <v>69</v>
      </c>
      <c r="K146" s="11"/>
      <c r="L146" s="83">
        <v>110</v>
      </c>
      <c r="M146" s="110"/>
      <c r="N146" s="11"/>
      <c r="O146" s="13">
        <f>PRODUCT(Tabla1[[#This Row],[COSTO 2020]],1.75)</f>
        <v>120.75</v>
      </c>
      <c r="P146" s="94">
        <f>ROUND(Tabla1[[#This Row],[PVP EUR]],0)</f>
        <v>121</v>
      </c>
      <c r="Q146" s="46">
        <v>43862</v>
      </c>
    </row>
    <row r="147" spans="1:17" s="1" customFormat="1" x14ac:dyDescent="0.3">
      <c r="A147" s="19">
        <v>793168</v>
      </c>
      <c r="B147" s="7" t="s">
        <v>2516</v>
      </c>
      <c r="C147" s="7"/>
      <c r="D147" s="7"/>
      <c r="E147" s="7"/>
      <c r="F147" s="7"/>
      <c r="G147" s="7"/>
      <c r="H147" s="7"/>
      <c r="I147" s="11" t="s">
        <v>2432</v>
      </c>
      <c r="J147" s="103">
        <v>66</v>
      </c>
      <c r="K147" s="11"/>
      <c r="L147" s="83">
        <v>110</v>
      </c>
      <c r="M147" s="110"/>
      <c r="N147" s="11"/>
      <c r="O147" s="13">
        <f>PRODUCT(Tabla1[[#This Row],[COSTO 2020]],1.75)</f>
        <v>115.5</v>
      </c>
      <c r="P147" s="94">
        <f>ROUND(Tabla1[[#This Row],[PVP EUR]],0)</f>
        <v>116</v>
      </c>
      <c r="Q147" s="46">
        <v>43863</v>
      </c>
    </row>
    <row r="148" spans="1:17" s="1" customFormat="1" x14ac:dyDescent="0.3">
      <c r="A148" s="19">
        <v>815470</v>
      </c>
      <c r="B148" s="7" t="s">
        <v>2198</v>
      </c>
      <c r="C148" s="7"/>
      <c r="D148" s="7"/>
      <c r="E148" s="7"/>
      <c r="F148" s="7"/>
      <c r="G148" s="7"/>
      <c r="H148" s="7"/>
      <c r="I148" s="11" t="s">
        <v>2095</v>
      </c>
      <c r="J148" s="103">
        <v>69</v>
      </c>
      <c r="K148" s="11"/>
      <c r="L148" s="83">
        <v>110</v>
      </c>
      <c r="M148" s="110"/>
      <c r="N148" s="11"/>
      <c r="O148" s="13">
        <f>PRODUCT(Tabla1[[#This Row],[COSTO 2020]],1.75)</f>
        <v>120.75</v>
      </c>
      <c r="P148" s="94">
        <f>ROUND(Tabla1[[#This Row],[PVP EUR]],0)</f>
        <v>121</v>
      </c>
      <c r="Q148" s="11"/>
    </row>
    <row r="149" spans="1:17" s="1" customFormat="1" x14ac:dyDescent="0.3">
      <c r="A149" s="15">
        <v>860218</v>
      </c>
      <c r="B149" s="7" t="s">
        <v>992</v>
      </c>
      <c r="C149" s="7" t="s">
        <v>993</v>
      </c>
      <c r="D149" s="7" t="s">
        <v>994</v>
      </c>
      <c r="E149" s="7" t="s">
        <v>995</v>
      </c>
      <c r="F149" s="7"/>
      <c r="G149" s="7"/>
      <c r="H149" s="7"/>
      <c r="I149" s="7" t="s">
        <v>996</v>
      </c>
      <c r="J149" s="99">
        <v>66</v>
      </c>
      <c r="K149" s="9" t="s">
        <v>4</v>
      </c>
      <c r="L149" s="85">
        <v>110</v>
      </c>
      <c r="M149" s="98">
        <v>106</v>
      </c>
      <c r="N149" s="8" t="s">
        <v>997</v>
      </c>
      <c r="O149" s="10">
        <f>PRODUCT(Tabla1[[#This Row],[COSTO 2020]],1.75)</f>
        <v>115.5</v>
      </c>
      <c r="P149" s="95">
        <f>ROUND(Tabla1[[#This Row],[PVP EUR]],0)</f>
        <v>116</v>
      </c>
      <c r="Q149" s="10"/>
    </row>
    <row r="150" spans="1:17" s="1" customFormat="1" x14ac:dyDescent="0.3">
      <c r="A150" s="22" t="s">
        <v>1990</v>
      </c>
      <c r="B150" s="7" t="s">
        <v>2251</v>
      </c>
      <c r="C150" s="7"/>
      <c r="D150" s="7"/>
      <c r="E150" s="7"/>
      <c r="F150" s="7"/>
      <c r="G150" s="7"/>
      <c r="H150" s="7"/>
      <c r="I150" s="10" t="s">
        <v>1991</v>
      </c>
      <c r="J150" s="102">
        <v>69</v>
      </c>
      <c r="K150" s="10"/>
      <c r="L150" s="86">
        <v>110</v>
      </c>
      <c r="M150" s="109"/>
      <c r="N150" s="10"/>
      <c r="O150" s="12">
        <f>PRODUCT(Tabla1[[#This Row],[COSTO 2020]],1.75)</f>
        <v>120.75</v>
      </c>
      <c r="P150" s="96">
        <f>ROUND(Tabla1[[#This Row],[PVP EUR]],0)</f>
        <v>121</v>
      </c>
      <c r="Q150" s="10"/>
    </row>
    <row r="151" spans="1:17" s="1" customFormat="1" x14ac:dyDescent="0.3">
      <c r="A151" s="22">
        <v>60123</v>
      </c>
      <c r="B151" s="7"/>
      <c r="C151" s="7"/>
      <c r="D151" s="7"/>
      <c r="E151" s="7"/>
      <c r="F151" s="7"/>
      <c r="G151" s="7"/>
      <c r="H151" s="7"/>
      <c r="I151" s="10" t="s">
        <v>1966</v>
      </c>
      <c r="J151" s="102">
        <v>70</v>
      </c>
      <c r="K151" s="10"/>
      <c r="L151" s="86">
        <v>112</v>
      </c>
      <c r="M151" s="109"/>
      <c r="N151" s="10"/>
      <c r="O151" s="12">
        <f>PRODUCT(Tabla1[[#This Row],[COSTO 2020]],1.75)</f>
        <v>122.5</v>
      </c>
      <c r="P151" s="96">
        <f>ROUND(Tabla1[[#This Row],[PVP EUR]],0)</f>
        <v>123</v>
      </c>
      <c r="Q151" s="10"/>
    </row>
    <row r="152" spans="1:17" s="1" customFormat="1" x14ac:dyDescent="0.3">
      <c r="A152" s="22">
        <v>726281</v>
      </c>
      <c r="B152" s="7" t="s">
        <v>2259</v>
      </c>
      <c r="C152" s="7"/>
      <c r="D152" s="7"/>
      <c r="E152" s="7"/>
      <c r="F152" s="7"/>
      <c r="G152" s="7"/>
      <c r="H152" s="7"/>
      <c r="I152" s="10" t="s">
        <v>2026</v>
      </c>
      <c r="J152" s="102">
        <v>127</v>
      </c>
      <c r="K152" s="10"/>
      <c r="L152" s="86">
        <v>112</v>
      </c>
      <c r="M152" s="109"/>
      <c r="N152" s="10"/>
      <c r="O152" s="12">
        <f>PRODUCT(Tabla1[[#This Row],[COSTO 2020]],1.75)</f>
        <v>222.25</v>
      </c>
      <c r="P152" s="96">
        <f>ROUND(Tabla1[[#This Row],[PVP EUR]],0)</f>
        <v>222</v>
      </c>
      <c r="Q152" s="10"/>
    </row>
    <row r="153" spans="1:17" s="1" customFormat="1" x14ac:dyDescent="0.3">
      <c r="A153" s="19">
        <v>376370</v>
      </c>
      <c r="B153" s="7" t="s">
        <v>1644</v>
      </c>
      <c r="C153" s="7"/>
      <c r="D153" s="7"/>
      <c r="E153" s="7"/>
      <c r="F153" s="7"/>
      <c r="G153" s="7"/>
      <c r="H153" s="7"/>
      <c r="I153" s="11" t="s">
        <v>1547</v>
      </c>
      <c r="J153" s="103">
        <v>130</v>
      </c>
      <c r="K153" s="11"/>
      <c r="L153" s="81">
        <v>114</v>
      </c>
      <c r="M153" s="110">
        <v>230</v>
      </c>
      <c r="N153" s="11"/>
      <c r="O153" s="13">
        <f>PRODUCT(Tabla1[[#This Row],[COSTO 2020]],1.75)</f>
        <v>227.5</v>
      </c>
      <c r="P153" s="94">
        <f>ROUND(Tabla1[[#This Row],[PVP EUR]],0)</f>
        <v>228</v>
      </c>
      <c r="Q153" s="11">
        <v>1903</v>
      </c>
    </row>
    <row r="154" spans="1:17" s="1" customFormat="1" x14ac:dyDescent="0.3">
      <c r="A154" s="15">
        <v>174414</v>
      </c>
      <c r="B154" s="7" t="s">
        <v>97</v>
      </c>
      <c r="C154" s="7" t="s">
        <v>98</v>
      </c>
      <c r="D154" s="7" t="s">
        <v>99</v>
      </c>
      <c r="E154" s="7"/>
      <c r="F154" s="7"/>
      <c r="G154" s="7"/>
      <c r="H154" s="7"/>
      <c r="I154" s="7" t="s">
        <v>100</v>
      </c>
      <c r="J154" s="99">
        <v>78</v>
      </c>
      <c r="K154" s="9" t="s">
        <v>4</v>
      </c>
      <c r="L154" s="85">
        <v>115</v>
      </c>
      <c r="M154" s="98">
        <v>115</v>
      </c>
      <c r="N154" s="8" t="s">
        <v>101</v>
      </c>
      <c r="O154" s="10">
        <f>PRODUCT(Tabla1[[#This Row],[COSTO 2020]],1.75)</f>
        <v>136.5</v>
      </c>
      <c r="P154" s="95">
        <f>ROUND(Tabla1[[#This Row],[PVP EUR]],0)</f>
        <v>137</v>
      </c>
      <c r="Q154" s="10"/>
    </row>
    <row r="155" spans="1:17" s="1" customFormat="1" x14ac:dyDescent="0.3">
      <c r="A155" s="15">
        <v>391870</v>
      </c>
      <c r="B155" s="7" t="s">
        <v>258</v>
      </c>
      <c r="C155" s="7" t="s">
        <v>259</v>
      </c>
      <c r="D155" s="7" t="s">
        <v>260</v>
      </c>
      <c r="E155" s="7"/>
      <c r="F155" s="7"/>
      <c r="G155" s="7"/>
      <c r="H155" s="7"/>
      <c r="I155" s="7" t="s">
        <v>261</v>
      </c>
      <c r="J155" s="99">
        <v>72</v>
      </c>
      <c r="K155" s="9" t="s">
        <v>4</v>
      </c>
      <c r="L155" s="85">
        <v>115</v>
      </c>
      <c r="M155" s="98">
        <v>115</v>
      </c>
      <c r="N155" s="8" t="s">
        <v>262</v>
      </c>
      <c r="O155" s="10">
        <f>PRODUCT(Tabla1[[#This Row],[COSTO 2020]],1.75)</f>
        <v>126</v>
      </c>
      <c r="P155" s="95">
        <f>ROUND(Tabla1[[#This Row],[PVP EUR]],0)</f>
        <v>126</v>
      </c>
      <c r="Q155" s="10"/>
    </row>
    <row r="156" spans="1:17" s="1" customFormat="1" x14ac:dyDescent="0.3">
      <c r="A156" s="15">
        <v>618716</v>
      </c>
      <c r="B156" s="7" t="s">
        <v>584</v>
      </c>
      <c r="C156" s="7" t="s">
        <v>585</v>
      </c>
      <c r="D156" s="7"/>
      <c r="E156" s="7"/>
      <c r="F156" s="7"/>
      <c r="G156" s="7"/>
      <c r="H156" s="7"/>
      <c r="I156" s="7" t="s">
        <v>586</v>
      </c>
      <c r="J156" s="99">
        <v>72</v>
      </c>
      <c r="K156" s="7"/>
      <c r="L156" s="85">
        <v>115</v>
      </c>
      <c r="M156" s="98">
        <v>115</v>
      </c>
      <c r="N156" s="7" t="s">
        <v>164</v>
      </c>
      <c r="O156" s="10">
        <f>PRODUCT(Tabla1[[#This Row],[COSTO 2020]],1.75)</f>
        <v>126</v>
      </c>
      <c r="P156" s="95">
        <f>ROUND(Tabla1[[#This Row],[PVP EUR]],0)</f>
        <v>126</v>
      </c>
      <c r="Q156" s="10"/>
    </row>
    <row r="157" spans="1:17" s="1" customFormat="1" x14ac:dyDescent="0.3">
      <c r="A157" s="15">
        <v>661418</v>
      </c>
      <c r="B157" s="7" t="s">
        <v>677</v>
      </c>
      <c r="C157" s="7"/>
      <c r="D157" s="7"/>
      <c r="E157" s="7"/>
      <c r="F157" s="7"/>
      <c r="G157" s="7"/>
      <c r="H157" s="7"/>
      <c r="I157" s="7" t="s">
        <v>678</v>
      </c>
      <c r="J157" s="99">
        <v>66</v>
      </c>
      <c r="K157" s="9" t="s">
        <v>4</v>
      </c>
      <c r="L157" s="85">
        <v>115</v>
      </c>
      <c r="M157" s="98">
        <v>106</v>
      </c>
      <c r="N157" s="8" t="s">
        <v>17</v>
      </c>
      <c r="O157" s="10">
        <f>PRODUCT(Tabla1[[#This Row],[COSTO 2020]],1.75)</f>
        <v>115.5</v>
      </c>
      <c r="P157" s="95">
        <f>ROUND(Tabla1[[#This Row],[PVP EUR]],0)</f>
        <v>116</v>
      </c>
      <c r="Q157" s="10"/>
    </row>
    <row r="158" spans="1:17" s="1" customFormat="1" x14ac:dyDescent="0.3">
      <c r="A158" s="15">
        <v>781539</v>
      </c>
      <c r="B158" s="7" t="s">
        <v>840</v>
      </c>
      <c r="C158" s="7"/>
      <c r="D158" s="7"/>
      <c r="E158" s="7"/>
      <c r="F158" s="7"/>
      <c r="G158" s="7"/>
      <c r="H158" s="7"/>
      <c r="I158" s="7" t="s">
        <v>841</v>
      </c>
      <c r="J158" s="99">
        <v>72</v>
      </c>
      <c r="K158" s="9" t="s">
        <v>4</v>
      </c>
      <c r="L158" s="85">
        <v>115</v>
      </c>
      <c r="M158" s="98">
        <v>115</v>
      </c>
      <c r="N158" s="8"/>
      <c r="O158" s="10">
        <f>PRODUCT(Tabla1[[#This Row],[COSTO 2020]],1.75)</f>
        <v>126</v>
      </c>
      <c r="P158" s="95">
        <f>ROUND(Tabla1[[#This Row],[PVP EUR]],0)</f>
        <v>126</v>
      </c>
      <c r="Q158" s="10"/>
    </row>
    <row r="159" spans="1:17" s="1" customFormat="1" x14ac:dyDescent="0.3">
      <c r="A159" s="15">
        <v>863624</v>
      </c>
      <c r="B159" s="7" t="s">
        <v>1005</v>
      </c>
      <c r="C159" s="7"/>
      <c r="D159" s="7"/>
      <c r="E159" s="7"/>
      <c r="F159" s="7"/>
      <c r="G159" s="7"/>
      <c r="H159" s="7"/>
      <c r="I159" s="7" t="s">
        <v>1006</v>
      </c>
      <c r="J159" s="99">
        <v>72</v>
      </c>
      <c r="K159" s="7"/>
      <c r="L159" s="85">
        <v>115</v>
      </c>
      <c r="M159" s="98">
        <v>115</v>
      </c>
      <c r="N159" s="7"/>
      <c r="O159" s="10">
        <f>PRODUCT(Tabla1[[#This Row],[COSTO 2020]],1.75)</f>
        <v>126</v>
      </c>
      <c r="P159" s="95">
        <f>ROUND(Tabla1[[#This Row],[PVP EUR]],0)</f>
        <v>126</v>
      </c>
      <c r="Q159" s="10"/>
    </row>
    <row r="160" spans="1:17" s="1" customFormat="1" x14ac:dyDescent="0.3">
      <c r="A160" s="15">
        <v>654377</v>
      </c>
      <c r="B160" s="7"/>
      <c r="C160" s="7"/>
      <c r="D160" s="7"/>
      <c r="E160" s="7"/>
      <c r="F160" s="7"/>
      <c r="G160" s="7"/>
      <c r="H160" s="7"/>
      <c r="I160" s="7" t="s">
        <v>668</v>
      </c>
      <c r="J160" s="106">
        <v>105</v>
      </c>
      <c r="K160" s="7"/>
      <c r="L160" s="85">
        <v>118</v>
      </c>
      <c r="M160" s="98">
        <v>0</v>
      </c>
      <c r="N160" s="7"/>
      <c r="O160" s="10">
        <f>PRODUCT(Tabla1[[#This Row],[COSTO 2020]],1.75)</f>
        <v>183.75</v>
      </c>
      <c r="P160" s="95">
        <f>ROUND(Tabla1[[#This Row],[PVP EUR]],0)</f>
        <v>184</v>
      </c>
      <c r="Q160" s="10"/>
    </row>
    <row r="161" spans="1:17" s="1" customFormat="1" x14ac:dyDescent="0.3">
      <c r="A161" s="15">
        <v>956518</v>
      </c>
      <c r="B161" s="7" t="s">
        <v>1121</v>
      </c>
      <c r="C161" s="7"/>
      <c r="D161" s="7"/>
      <c r="E161" s="7"/>
      <c r="F161" s="7"/>
      <c r="G161" s="7"/>
      <c r="H161" s="7"/>
      <c r="I161" s="7" t="s">
        <v>1122</v>
      </c>
      <c r="J161" s="106">
        <v>105</v>
      </c>
      <c r="K161" s="7"/>
      <c r="L161" s="85">
        <v>118</v>
      </c>
      <c r="M161" s="98">
        <v>168</v>
      </c>
      <c r="N161" s="7"/>
      <c r="O161" s="10">
        <f>PRODUCT(Tabla1[[#This Row],[COSTO 2020]],1.75)</f>
        <v>183.75</v>
      </c>
      <c r="P161" s="95">
        <f>ROUND(Tabla1[[#This Row],[PVP EUR]],0)</f>
        <v>184</v>
      </c>
      <c r="Q161" s="10"/>
    </row>
    <row r="162" spans="1:17" s="1" customFormat="1" x14ac:dyDescent="0.3">
      <c r="A162" s="19">
        <v>373599</v>
      </c>
      <c r="B162" s="7" t="s">
        <v>2485</v>
      </c>
      <c r="C162" s="7"/>
      <c r="D162" s="7"/>
      <c r="E162" s="7"/>
      <c r="F162" s="7"/>
      <c r="G162" s="7"/>
      <c r="H162" s="7"/>
      <c r="I162" s="11" t="s">
        <v>2366</v>
      </c>
      <c r="J162" s="103">
        <v>75</v>
      </c>
      <c r="K162" s="11"/>
      <c r="L162" s="83">
        <v>120</v>
      </c>
      <c r="M162" s="110"/>
      <c r="N162" s="11"/>
      <c r="O162" s="13">
        <f>PRODUCT(Tabla1[[#This Row],[COSTO 2020]],1.75)</f>
        <v>131.25</v>
      </c>
      <c r="P162" s="94">
        <f>ROUND(Tabla1[[#This Row],[PVP EUR]],0)</f>
        <v>131</v>
      </c>
      <c r="Q162" s="46">
        <v>43863</v>
      </c>
    </row>
    <row r="163" spans="1:17" s="1" customFormat="1" x14ac:dyDescent="0.3">
      <c r="A163" s="15">
        <v>442963</v>
      </c>
      <c r="B163" s="7" t="s">
        <v>295</v>
      </c>
      <c r="C163" s="7"/>
      <c r="D163" s="7"/>
      <c r="E163" s="7"/>
      <c r="F163" s="7"/>
      <c r="G163" s="7"/>
      <c r="H163" s="7"/>
      <c r="I163" s="7" t="s">
        <v>296</v>
      </c>
      <c r="J163" s="99">
        <v>69</v>
      </c>
      <c r="K163" s="7"/>
      <c r="L163" s="85">
        <v>120</v>
      </c>
      <c r="M163" s="98">
        <v>110</v>
      </c>
      <c r="N163" s="7"/>
      <c r="O163" s="10">
        <f>PRODUCT(Tabla1[[#This Row],[COSTO 2020]],1.75)</f>
        <v>120.75</v>
      </c>
      <c r="P163" s="95">
        <f>ROUND(Tabla1[[#This Row],[PVP EUR]],0)</f>
        <v>121</v>
      </c>
      <c r="Q163" s="10"/>
    </row>
    <row r="164" spans="1:17" s="1" customFormat="1" x14ac:dyDescent="0.3">
      <c r="A164" s="15">
        <v>683195</v>
      </c>
      <c r="B164" s="7" t="s">
        <v>708</v>
      </c>
      <c r="C164" s="7"/>
      <c r="D164" s="7"/>
      <c r="E164" s="7"/>
      <c r="F164" s="7"/>
      <c r="G164" s="7"/>
      <c r="H164" s="7"/>
      <c r="I164" s="7" t="s">
        <v>709</v>
      </c>
      <c r="J164" s="99">
        <v>75</v>
      </c>
      <c r="K164" s="7"/>
      <c r="L164" s="85">
        <v>120</v>
      </c>
      <c r="M164" s="98">
        <v>120</v>
      </c>
      <c r="N164" s="7"/>
      <c r="O164" s="10">
        <f>PRODUCT(Tabla1[[#This Row],[COSTO 2020]],1.75)</f>
        <v>131.25</v>
      </c>
      <c r="P164" s="95">
        <f>ROUND(Tabla1[[#This Row],[PVP EUR]],0)</f>
        <v>131</v>
      </c>
      <c r="Q164" s="10"/>
    </row>
    <row r="165" spans="1:17" s="1" customFormat="1" x14ac:dyDescent="0.3">
      <c r="A165" s="19">
        <v>723955</v>
      </c>
      <c r="B165" s="7" t="s">
        <v>1725</v>
      </c>
      <c r="C165" s="7"/>
      <c r="D165" s="7"/>
      <c r="E165" s="7"/>
      <c r="F165" s="7"/>
      <c r="G165" s="7"/>
      <c r="H165" s="7"/>
      <c r="I165" s="11" t="s">
        <v>1526</v>
      </c>
      <c r="J165" s="103">
        <v>75</v>
      </c>
      <c r="K165" s="11"/>
      <c r="L165" s="81">
        <v>120</v>
      </c>
      <c r="M165" s="110">
        <v>120</v>
      </c>
      <c r="N165" s="11"/>
      <c r="O165" s="13">
        <f>PRODUCT(Tabla1[[#This Row],[COSTO 2020]],1.75)</f>
        <v>131.25</v>
      </c>
      <c r="P165" s="94">
        <f>ROUND(Tabla1[[#This Row],[PVP EUR]],0)</f>
        <v>131</v>
      </c>
      <c r="Q165" s="11">
        <v>1812</v>
      </c>
    </row>
    <row r="166" spans="1:17" s="1" customFormat="1" x14ac:dyDescent="0.3">
      <c r="A166" s="19">
        <v>787260</v>
      </c>
      <c r="B166" s="7" t="s">
        <v>2557</v>
      </c>
      <c r="C166" s="7"/>
      <c r="D166" s="7"/>
      <c r="E166" s="7"/>
      <c r="F166" s="7"/>
      <c r="G166" s="7"/>
      <c r="H166" s="7"/>
      <c r="I166" s="11" t="s">
        <v>2316</v>
      </c>
      <c r="J166" s="103">
        <v>75</v>
      </c>
      <c r="K166" s="11"/>
      <c r="L166" s="83">
        <v>120</v>
      </c>
      <c r="M166" s="110"/>
      <c r="N166" s="11"/>
      <c r="O166" s="13">
        <f>PRODUCT(Tabla1[[#This Row],[COSTO 2020]],1.75)</f>
        <v>131.25</v>
      </c>
      <c r="P166" s="94">
        <f>ROUND(Tabla1[[#This Row],[PVP EUR]],0)</f>
        <v>131</v>
      </c>
      <c r="Q166" s="46">
        <v>43862</v>
      </c>
    </row>
    <row r="167" spans="1:17" s="1" customFormat="1" x14ac:dyDescent="0.3">
      <c r="A167" s="15">
        <v>810871</v>
      </c>
      <c r="B167" s="7" t="s">
        <v>925</v>
      </c>
      <c r="C167" s="7" t="s">
        <v>926</v>
      </c>
      <c r="D167" s="7" t="s">
        <v>927</v>
      </c>
      <c r="E167" s="7" t="s">
        <v>928</v>
      </c>
      <c r="F167" s="7"/>
      <c r="G167" s="7"/>
      <c r="H167" s="7"/>
      <c r="I167" s="7" t="s">
        <v>929</v>
      </c>
      <c r="J167" s="99">
        <v>75</v>
      </c>
      <c r="K167" s="9" t="s">
        <v>4</v>
      </c>
      <c r="L167" s="85">
        <v>120</v>
      </c>
      <c r="M167" s="98">
        <v>120</v>
      </c>
      <c r="N167" s="8" t="s">
        <v>268</v>
      </c>
      <c r="O167" s="10">
        <f>PRODUCT(Tabla1[[#This Row],[COSTO 2020]],1.75)</f>
        <v>131.25</v>
      </c>
      <c r="P167" s="95">
        <f>ROUND(Tabla1[[#This Row],[PVP EUR]],0)</f>
        <v>131</v>
      </c>
      <c r="Q167" s="10"/>
    </row>
    <row r="168" spans="1:17" s="1" customFormat="1" x14ac:dyDescent="0.3">
      <c r="A168" s="15">
        <v>825473</v>
      </c>
      <c r="B168" s="7" t="s">
        <v>950</v>
      </c>
      <c r="C168" s="7" t="s">
        <v>948</v>
      </c>
      <c r="D168" s="7" t="s">
        <v>951</v>
      </c>
      <c r="E168" s="7" t="s">
        <v>952</v>
      </c>
      <c r="F168" s="7"/>
      <c r="G168" s="7"/>
      <c r="H168" s="7"/>
      <c r="I168" s="7" t="s">
        <v>953</v>
      </c>
      <c r="J168" s="99">
        <v>75</v>
      </c>
      <c r="K168" s="7"/>
      <c r="L168" s="85">
        <v>120</v>
      </c>
      <c r="M168" s="98">
        <v>120</v>
      </c>
      <c r="N168" s="8" t="s">
        <v>268</v>
      </c>
      <c r="O168" s="10">
        <f>PRODUCT(Tabla1[[#This Row],[COSTO 2020]],1.75)</f>
        <v>131.25</v>
      </c>
      <c r="P168" s="95">
        <f>ROUND(Tabla1[[#This Row],[PVP EUR]],0)</f>
        <v>131</v>
      </c>
      <c r="Q168" s="10"/>
    </row>
    <row r="169" spans="1:17" s="1" customFormat="1" x14ac:dyDescent="0.3">
      <c r="A169" s="15">
        <v>956450</v>
      </c>
      <c r="B169" s="7" t="s">
        <v>1118</v>
      </c>
      <c r="C169" s="7" t="s">
        <v>1119</v>
      </c>
      <c r="D169" s="7"/>
      <c r="E169" s="7"/>
      <c r="F169" s="7"/>
      <c r="G169" s="7"/>
      <c r="H169" s="7"/>
      <c r="I169" s="7" t="s">
        <v>1120</v>
      </c>
      <c r="J169" s="99">
        <v>75</v>
      </c>
      <c r="K169" s="7"/>
      <c r="L169" s="85">
        <v>120</v>
      </c>
      <c r="M169" s="98">
        <v>120</v>
      </c>
      <c r="N169" s="7"/>
      <c r="O169" s="10">
        <f>PRODUCT(Tabla1[[#This Row],[COSTO 2020]],1.75)</f>
        <v>131.25</v>
      </c>
      <c r="P169" s="95">
        <f>ROUND(Tabla1[[#This Row],[PVP EUR]],0)</f>
        <v>131</v>
      </c>
      <c r="Q169" s="10"/>
    </row>
    <row r="170" spans="1:17" s="1" customFormat="1" x14ac:dyDescent="0.3">
      <c r="A170" s="19" t="s">
        <v>2379</v>
      </c>
      <c r="B170" s="7"/>
      <c r="C170" s="7"/>
      <c r="D170" s="7"/>
      <c r="E170" s="7"/>
      <c r="F170" s="7"/>
      <c r="G170" s="7"/>
      <c r="H170" s="7"/>
      <c r="I170" s="11" t="s">
        <v>2380</v>
      </c>
      <c r="J170" s="103">
        <v>75</v>
      </c>
      <c r="K170" s="11"/>
      <c r="L170" s="83">
        <v>120</v>
      </c>
      <c r="M170" s="110"/>
      <c r="N170" s="11"/>
      <c r="O170" s="13">
        <f>PRODUCT(Tabla1[[#This Row],[COSTO 2020]],1.75)</f>
        <v>131.25</v>
      </c>
      <c r="P170" s="94">
        <f>ROUND(Tabla1[[#This Row],[PVP EUR]],0)</f>
        <v>131</v>
      </c>
      <c r="Q170" s="46">
        <v>43863</v>
      </c>
    </row>
    <row r="171" spans="1:17" s="1" customFormat="1" x14ac:dyDescent="0.3">
      <c r="A171" s="15" t="s">
        <v>1234</v>
      </c>
      <c r="B171" s="7"/>
      <c r="C171" s="7"/>
      <c r="D171" s="7"/>
      <c r="E171" s="7"/>
      <c r="F171" s="7"/>
      <c r="G171" s="7"/>
      <c r="H171" s="7"/>
      <c r="I171" s="7" t="s">
        <v>1235</v>
      </c>
      <c r="J171" s="99">
        <v>84</v>
      </c>
      <c r="K171" s="9" t="s">
        <v>4</v>
      </c>
      <c r="L171" s="85">
        <v>120</v>
      </c>
      <c r="M171" s="98">
        <v>134</v>
      </c>
      <c r="N171" s="8" t="s">
        <v>86</v>
      </c>
      <c r="O171" s="10">
        <f>PRODUCT(Tabla1[[#This Row],[COSTO 2020]],1.75)</f>
        <v>147</v>
      </c>
      <c r="P171" s="95">
        <f>ROUND(Tabla1[[#This Row],[PVP EUR]],0)</f>
        <v>147</v>
      </c>
      <c r="Q171" s="10"/>
    </row>
    <row r="172" spans="1:17" s="1" customFormat="1" x14ac:dyDescent="0.3">
      <c r="A172" s="19">
        <v>375509</v>
      </c>
      <c r="B172" s="7" t="s">
        <v>1642</v>
      </c>
      <c r="C172" s="7"/>
      <c r="D172" s="7"/>
      <c r="E172" s="7"/>
      <c r="F172" s="7"/>
      <c r="G172" s="7"/>
      <c r="H172" s="7"/>
      <c r="I172" s="47" t="s">
        <v>1618</v>
      </c>
      <c r="J172" s="105">
        <v>153</v>
      </c>
      <c r="K172" s="11"/>
      <c r="L172" s="81">
        <v>121</v>
      </c>
      <c r="M172" s="111">
        <v>235</v>
      </c>
      <c r="N172" s="11"/>
      <c r="O172" s="13">
        <f>PRODUCT(Tabla1[[#This Row],[COSTO 2020]],1.75)</f>
        <v>267.75</v>
      </c>
      <c r="P172" s="94">
        <f>ROUND(Tabla1[[#This Row],[PVP EUR]],0)</f>
        <v>268</v>
      </c>
      <c r="Q172" s="11">
        <v>1903</v>
      </c>
    </row>
    <row r="173" spans="1:17" s="1" customFormat="1" x14ac:dyDescent="0.3">
      <c r="A173" s="14">
        <v>726439</v>
      </c>
      <c r="B173" s="7" t="s">
        <v>783</v>
      </c>
      <c r="C173" s="7"/>
      <c r="D173" s="7"/>
      <c r="E173" s="7"/>
      <c r="F173" s="7"/>
      <c r="G173" s="7"/>
      <c r="H173" s="7"/>
      <c r="I173" s="47" t="s">
        <v>784</v>
      </c>
      <c r="J173" s="105">
        <v>108</v>
      </c>
      <c r="K173" s="7"/>
      <c r="L173" s="84">
        <v>121</v>
      </c>
      <c r="M173" s="98">
        <v>173</v>
      </c>
      <c r="N173" s="7"/>
      <c r="O173" s="10">
        <f>PRODUCT(Tabla1[[#This Row],[COSTO 2020]],1.75)</f>
        <v>189</v>
      </c>
      <c r="P173" s="95">
        <f>ROUND(Tabla1[[#This Row],[PVP EUR]],0)</f>
        <v>189</v>
      </c>
      <c r="Q173" s="10"/>
    </row>
    <row r="174" spans="1:17" s="1" customFormat="1" x14ac:dyDescent="0.3">
      <c r="A174" s="19">
        <v>847351</v>
      </c>
      <c r="B174" s="7" t="s">
        <v>2526</v>
      </c>
      <c r="C174" s="7"/>
      <c r="D174" s="7"/>
      <c r="E174" s="7"/>
      <c r="F174" s="7"/>
      <c r="G174" s="7"/>
      <c r="H174" s="7"/>
      <c r="I174" s="11" t="s">
        <v>2445</v>
      </c>
      <c r="J174" s="103">
        <v>151</v>
      </c>
      <c r="K174" s="11"/>
      <c r="L174" s="83">
        <v>121</v>
      </c>
      <c r="M174" s="110"/>
      <c r="N174" s="11"/>
      <c r="O174" s="13">
        <f>PRODUCT(Tabla1[[#This Row],[COSTO 2020]],1.75)</f>
        <v>264.25</v>
      </c>
      <c r="P174" s="94">
        <f>ROUND(Tabla1[[#This Row],[PVP EUR]],0)</f>
        <v>264</v>
      </c>
      <c r="Q174" s="46">
        <v>43863</v>
      </c>
    </row>
    <row r="175" spans="1:17" s="1" customFormat="1" x14ac:dyDescent="0.3">
      <c r="A175" s="15">
        <v>112638</v>
      </c>
      <c r="B175" s="7" t="s">
        <v>1739</v>
      </c>
      <c r="C175" s="7"/>
      <c r="D175" s="7"/>
      <c r="E175" s="7"/>
      <c r="F175" s="7"/>
      <c r="G175" s="7"/>
      <c r="H175" s="7"/>
      <c r="I175" s="7" t="s">
        <v>10</v>
      </c>
      <c r="J175" s="99">
        <v>78</v>
      </c>
      <c r="K175" s="7"/>
      <c r="L175" s="85">
        <v>125</v>
      </c>
      <c r="M175" s="98">
        <v>125</v>
      </c>
      <c r="N175" s="7"/>
      <c r="O175" s="10">
        <f>PRODUCT(Tabla1[[#This Row],[COSTO 2020]],1.75)</f>
        <v>136.5</v>
      </c>
      <c r="P175" s="95">
        <f>ROUND(Tabla1[[#This Row],[PVP EUR]],0)</f>
        <v>137</v>
      </c>
      <c r="Q175" s="10"/>
    </row>
    <row r="176" spans="1:17" s="1" customFormat="1" x14ac:dyDescent="0.3">
      <c r="A176" s="19">
        <v>119481</v>
      </c>
      <c r="B176" s="7"/>
      <c r="C176" s="7"/>
      <c r="D176" s="7"/>
      <c r="E176" s="7"/>
      <c r="F176" s="7"/>
      <c r="G176" s="7"/>
      <c r="H176" s="7"/>
      <c r="I176" s="11" t="s">
        <v>2323</v>
      </c>
      <c r="J176" s="103">
        <v>78</v>
      </c>
      <c r="K176" s="11"/>
      <c r="L176" s="83">
        <v>125</v>
      </c>
      <c r="M176" s="110"/>
      <c r="N176" s="11"/>
      <c r="O176" s="13">
        <f>PRODUCT(Tabla1[[#This Row],[COSTO 2020]],1.75)</f>
        <v>136.5</v>
      </c>
      <c r="P176" s="94">
        <f>ROUND(Tabla1[[#This Row],[PVP EUR]],0)</f>
        <v>137</v>
      </c>
      <c r="Q176" s="46">
        <v>43863</v>
      </c>
    </row>
    <row r="177" spans="1:17" s="1" customFormat="1" x14ac:dyDescent="0.3">
      <c r="A177" s="15">
        <v>160451</v>
      </c>
      <c r="B177" s="7" t="s">
        <v>60</v>
      </c>
      <c r="C177" s="7"/>
      <c r="D177" s="7"/>
      <c r="E177" s="7"/>
      <c r="F177" s="7"/>
      <c r="G177" s="7"/>
      <c r="H177" s="7"/>
      <c r="I177" s="7" t="s">
        <v>61</v>
      </c>
      <c r="J177" s="99">
        <v>87</v>
      </c>
      <c r="K177" s="9" t="s">
        <v>4</v>
      </c>
      <c r="L177" s="85">
        <v>125</v>
      </c>
      <c r="M177" s="98">
        <v>125</v>
      </c>
      <c r="N177" s="8" t="s">
        <v>62</v>
      </c>
      <c r="O177" s="10">
        <f>PRODUCT(Tabla1[[#This Row],[COSTO 2020]],1.75)</f>
        <v>152.25</v>
      </c>
      <c r="P177" s="95">
        <f>ROUND(Tabla1[[#This Row],[PVP EUR]],0)</f>
        <v>152</v>
      </c>
      <c r="Q177" s="10"/>
    </row>
    <row r="178" spans="1:17" s="1" customFormat="1" x14ac:dyDescent="0.3">
      <c r="A178" s="19">
        <v>493168</v>
      </c>
      <c r="B178" s="7" t="s">
        <v>2172</v>
      </c>
      <c r="C178" s="7"/>
      <c r="D178" s="7"/>
      <c r="E178" s="7"/>
      <c r="F178" s="7"/>
      <c r="G178" s="7"/>
      <c r="H178" s="7"/>
      <c r="I178" s="11" t="s">
        <v>1881</v>
      </c>
      <c r="J178" s="103">
        <v>75</v>
      </c>
      <c r="K178" s="11"/>
      <c r="L178" s="83">
        <v>125</v>
      </c>
      <c r="M178" s="110"/>
      <c r="N178" s="11"/>
      <c r="O178" s="13">
        <f>PRODUCT(Tabla1[[#This Row],[COSTO 2020]],1.75)</f>
        <v>131.25</v>
      </c>
      <c r="P178" s="94">
        <f>ROUND(Tabla1[[#This Row],[PVP EUR]],0)</f>
        <v>131</v>
      </c>
      <c r="Q178" s="11"/>
    </row>
    <row r="179" spans="1:17" s="1" customFormat="1" x14ac:dyDescent="0.3">
      <c r="A179" s="15">
        <v>683284</v>
      </c>
      <c r="B179" s="7" t="s">
        <v>710</v>
      </c>
      <c r="C179" s="7"/>
      <c r="D179" s="7"/>
      <c r="E179" s="7"/>
      <c r="F179" s="7"/>
      <c r="G179" s="7"/>
      <c r="H179" s="7"/>
      <c r="I179" s="7" t="s">
        <v>711</v>
      </c>
      <c r="J179" s="99">
        <v>78</v>
      </c>
      <c r="K179" s="7"/>
      <c r="L179" s="85">
        <v>125</v>
      </c>
      <c r="M179" s="98">
        <v>125</v>
      </c>
      <c r="N179" s="7"/>
      <c r="O179" s="10">
        <f>PRODUCT(Tabla1[[#This Row],[COSTO 2020]],1.75)</f>
        <v>136.5</v>
      </c>
      <c r="P179" s="95">
        <f>ROUND(Tabla1[[#This Row],[PVP EUR]],0)</f>
        <v>137</v>
      </c>
      <c r="Q179" s="10"/>
    </row>
    <row r="180" spans="1:17" s="1" customFormat="1" x14ac:dyDescent="0.3">
      <c r="A180" s="19">
        <v>723820</v>
      </c>
      <c r="B180" s="7" t="s">
        <v>2510</v>
      </c>
      <c r="C180" s="7"/>
      <c r="D180" s="7"/>
      <c r="E180" s="7"/>
      <c r="F180" s="7"/>
      <c r="G180" s="7"/>
      <c r="H180" s="7"/>
      <c r="I180" s="11" t="s">
        <v>2418</v>
      </c>
      <c r="J180" s="103">
        <v>78</v>
      </c>
      <c r="K180" s="11"/>
      <c r="L180" s="83">
        <v>125</v>
      </c>
      <c r="M180" s="110"/>
      <c r="N180" s="11"/>
      <c r="O180" s="13">
        <f>PRODUCT(Tabla1[[#This Row],[COSTO 2020]],1.75)</f>
        <v>136.5</v>
      </c>
      <c r="P180" s="94">
        <f>ROUND(Tabla1[[#This Row],[PVP EUR]],0)</f>
        <v>137</v>
      </c>
      <c r="Q180" s="46">
        <v>43863</v>
      </c>
    </row>
    <row r="181" spans="1:17" s="1" customFormat="1" x14ac:dyDescent="0.3">
      <c r="A181" s="15">
        <v>736321</v>
      </c>
      <c r="B181" s="7" t="s">
        <v>792</v>
      </c>
      <c r="C181" s="7" t="s">
        <v>793</v>
      </c>
      <c r="D181" s="7" t="s">
        <v>794</v>
      </c>
      <c r="E181" s="7"/>
      <c r="F181" s="7"/>
      <c r="G181" s="7"/>
      <c r="H181" s="7"/>
      <c r="I181" s="7" t="s">
        <v>795</v>
      </c>
      <c r="J181" s="99">
        <v>78</v>
      </c>
      <c r="K181" s="7"/>
      <c r="L181" s="85">
        <v>125</v>
      </c>
      <c r="M181" s="98">
        <v>125</v>
      </c>
      <c r="N181" s="8" t="s">
        <v>268</v>
      </c>
      <c r="O181" s="10">
        <f>PRODUCT(Tabla1[[#This Row],[COSTO 2020]],1.75)</f>
        <v>136.5</v>
      </c>
      <c r="P181" s="95">
        <f>ROUND(Tabla1[[#This Row],[PVP EUR]],0)</f>
        <v>137</v>
      </c>
      <c r="Q181" s="10"/>
    </row>
    <row r="182" spans="1:17" s="1" customFormat="1" x14ac:dyDescent="0.3">
      <c r="A182" s="15">
        <v>872258</v>
      </c>
      <c r="B182" s="7" t="s">
        <v>1019</v>
      </c>
      <c r="C182" s="7" t="s">
        <v>1020</v>
      </c>
      <c r="D182" s="7" t="s">
        <v>1021</v>
      </c>
      <c r="E182" s="7"/>
      <c r="F182" s="7"/>
      <c r="G182" s="7"/>
      <c r="H182" s="7"/>
      <c r="I182" s="7" t="s">
        <v>1022</v>
      </c>
      <c r="J182" s="99">
        <v>78</v>
      </c>
      <c r="K182" s="7"/>
      <c r="L182" s="85">
        <v>125</v>
      </c>
      <c r="M182" s="98">
        <v>125</v>
      </c>
      <c r="N182" s="7"/>
      <c r="O182" s="10">
        <f>PRODUCT(Tabla1[[#This Row],[COSTO 2020]],1.75)</f>
        <v>136.5</v>
      </c>
      <c r="P182" s="95">
        <f>ROUND(Tabla1[[#This Row],[PVP EUR]],0)</f>
        <v>137</v>
      </c>
      <c r="Q182" s="10"/>
    </row>
    <row r="183" spans="1:17" s="1" customFormat="1" x14ac:dyDescent="0.3">
      <c r="A183" s="22">
        <v>492753</v>
      </c>
      <c r="B183" s="7" t="s">
        <v>2238</v>
      </c>
      <c r="C183" s="7"/>
      <c r="D183" s="7"/>
      <c r="E183" s="7"/>
      <c r="F183" s="7"/>
      <c r="G183" s="7"/>
      <c r="H183" s="7"/>
      <c r="I183" s="10" t="s">
        <v>1879</v>
      </c>
      <c r="J183" s="102">
        <v>93</v>
      </c>
      <c r="K183" s="10"/>
      <c r="L183" s="86">
        <v>126</v>
      </c>
      <c r="M183" s="109"/>
      <c r="N183" s="10"/>
      <c r="O183" s="12">
        <f>PRODUCT(Tabla1[[#This Row],[COSTO 2020]],1.75)</f>
        <v>162.75</v>
      </c>
      <c r="P183" s="96">
        <f>ROUND(Tabla1[[#This Row],[PVP EUR]],0)</f>
        <v>163</v>
      </c>
      <c r="Q183" s="10"/>
    </row>
    <row r="184" spans="1:17" s="1" customFormat="1" x14ac:dyDescent="0.3">
      <c r="A184" s="19">
        <v>675327</v>
      </c>
      <c r="B184" s="7" t="s">
        <v>1660</v>
      </c>
      <c r="C184" s="7"/>
      <c r="D184" s="7"/>
      <c r="E184" s="7"/>
      <c r="F184" s="7"/>
      <c r="G184" s="7"/>
      <c r="H184" s="7"/>
      <c r="I184" s="47" t="s">
        <v>1626</v>
      </c>
      <c r="J184" s="105">
        <v>79</v>
      </c>
      <c r="K184" s="11"/>
      <c r="L184" s="81">
        <v>126</v>
      </c>
      <c r="M184" s="111">
        <v>149</v>
      </c>
      <c r="N184" s="11"/>
      <c r="O184" s="13">
        <f>PRODUCT(Tabla1[[#This Row],[COSTO 2020]],1.75)</f>
        <v>138.25</v>
      </c>
      <c r="P184" s="94">
        <f>ROUND(Tabla1[[#This Row],[PVP EUR]],0)</f>
        <v>138</v>
      </c>
      <c r="Q184" s="11">
        <v>1903</v>
      </c>
    </row>
    <row r="185" spans="1:17" s="1" customFormat="1" x14ac:dyDescent="0.3">
      <c r="A185" s="22">
        <v>743352</v>
      </c>
      <c r="B185" s="7"/>
      <c r="C185" s="7"/>
      <c r="D185" s="7"/>
      <c r="E185" s="7"/>
      <c r="F185" s="7"/>
      <c r="G185" s="7"/>
      <c r="H185" s="7"/>
      <c r="I185" s="10" t="s">
        <v>1485</v>
      </c>
      <c r="J185" s="102">
        <v>147</v>
      </c>
      <c r="K185" s="10"/>
      <c r="L185" s="87">
        <v>129</v>
      </c>
      <c r="M185" s="109">
        <v>317</v>
      </c>
      <c r="N185" s="10"/>
      <c r="O185" s="12">
        <f>PRODUCT(Tabla1[[#This Row],[COSTO 2020]],1.75)</f>
        <v>257.25</v>
      </c>
      <c r="P185" s="96">
        <f>ROUND(Tabla1[[#This Row],[PVP EUR]],0)</f>
        <v>257</v>
      </c>
      <c r="Q185" s="10"/>
    </row>
    <row r="186" spans="1:17" s="1" customFormat="1" x14ac:dyDescent="0.3">
      <c r="A186" s="22">
        <v>743826</v>
      </c>
      <c r="B186" s="7"/>
      <c r="C186" s="7"/>
      <c r="D186" s="7"/>
      <c r="E186" s="7"/>
      <c r="F186" s="7"/>
      <c r="G186" s="7"/>
      <c r="H186" s="7"/>
      <c r="I186" s="10" t="s">
        <v>1486</v>
      </c>
      <c r="J186" s="102">
        <v>147</v>
      </c>
      <c r="K186" s="10"/>
      <c r="L186" s="87">
        <v>129</v>
      </c>
      <c r="M186" s="109">
        <v>312</v>
      </c>
      <c r="N186" s="10"/>
      <c r="O186" s="12">
        <f>PRODUCT(Tabla1[[#This Row],[COSTO 2020]],1.75)</f>
        <v>257.25</v>
      </c>
      <c r="P186" s="96">
        <f>ROUND(Tabla1[[#This Row],[PVP EUR]],0)</f>
        <v>257</v>
      </c>
      <c r="Q186" s="10"/>
    </row>
    <row r="187" spans="1:17" s="1" customFormat="1" x14ac:dyDescent="0.3">
      <c r="A187" s="19">
        <v>213111</v>
      </c>
      <c r="B187" s="7" t="s">
        <v>2558</v>
      </c>
      <c r="C187" s="7" t="s">
        <v>2559</v>
      </c>
      <c r="D187" s="7"/>
      <c r="E187" s="7"/>
      <c r="F187" s="7"/>
      <c r="G187" s="7"/>
      <c r="H187" s="7"/>
      <c r="I187" s="11" t="s">
        <v>2283</v>
      </c>
      <c r="J187" s="103">
        <v>78</v>
      </c>
      <c r="K187" s="11"/>
      <c r="L187" s="83">
        <v>130</v>
      </c>
      <c r="M187" s="110"/>
      <c r="N187" s="11"/>
      <c r="O187" s="13">
        <f>PRODUCT(Tabla1[[#This Row],[COSTO 2020]],1.75)</f>
        <v>136.5</v>
      </c>
      <c r="P187" s="94">
        <f>ROUND(Tabla1[[#This Row],[PVP EUR]],0)</f>
        <v>137</v>
      </c>
      <c r="Q187" s="46">
        <v>43862</v>
      </c>
    </row>
    <row r="188" spans="1:17" s="1" customFormat="1" x14ac:dyDescent="0.3">
      <c r="A188" s="19">
        <v>372408</v>
      </c>
      <c r="B188" s="7" t="s">
        <v>1702</v>
      </c>
      <c r="C188" s="7"/>
      <c r="D188" s="7"/>
      <c r="E188" s="7"/>
      <c r="F188" s="7"/>
      <c r="G188" s="7"/>
      <c r="H188" s="7"/>
      <c r="I188" s="11" t="s">
        <v>1503</v>
      </c>
      <c r="J188" s="103">
        <v>81</v>
      </c>
      <c r="K188" s="11"/>
      <c r="L188" s="81">
        <v>130</v>
      </c>
      <c r="M188" s="110">
        <v>130</v>
      </c>
      <c r="N188" s="11"/>
      <c r="O188" s="13">
        <f>PRODUCT(Tabla1[[#This Row],[COSTO 2020]],1.75)</f>
        <v>141.75</v>
      </c>
      <c r="P188" s="94">
        <f>ROUND(Tabla1[[#This Row],[PVP EUR]],0)</f>
        <v>142</v>
      </c>
      <c r="Q188" s="11">
        <v>1812</v>
      </c>
    </row>
    <row r="189" spans="1:17" s="1" customFormat="1" x14ac:dyDescent="0.3">
      <c r="A189" s="19">
        <v>372510</v>
      </c>
      <c r="B189" s="7" t="s">
        <v>1703</v>
      </c>
      <c r="C189" s="7"/>
      <c r="D189" s="7"/>
      <c r="E189" s="7"/>
      <c r="F189" s="7"/>
      <c r="G189" s="7"/>
      <c r="H189" s="7"/>
      <c r="I189" s="11" t="s">
        <v>1504</v>
      </c>
      <c r="J189" s="103">
        <v>81</v>
      </c>
      <c r="K189" s="11"/>
      <c r="L189" s="81">
        <v>130</v>
      </c>
      <c r="M189" s="110">
        <v>130</v>
      </c>
      <c r="N189" s="11"/>
      <c r="O189" s="13">
        <f>PRODUCT(Tabla1[[#This Row],[COSTO 2020]],1.75)</f>
        <v>141.75</v>
      </c>
      <c r="P189" s="94">
        <f>ROUND(Tabla1[[#This Row],[PVP EUR]],0)</f>
        <v>142</v>
      </c>
      <c r="Q189" s="11">
        <v>1812</v>
      </c>
    </row>
    <row r="190" spans="1:17" s="1" customFormat="1" x14ac:dyDescent="0.3">
      <c r="A190" s="15">
        <v>508323</v>
      </c>
      <c r="B190" s="7" t="s">
        <v>416</v>
      </c>
      <c r="C190" s="7" t="s">
        <v>417</v>
      </c>
      <c r="D190" s="7"/>
      <c r="E190" s="7"/>
      <c r="F190" s="7"/>
      <c r="G190" s="7"/>
      <c r="H190" s="7"/>
      <c r="I190" s="7" t="s">
        <v>418</v>
      </c>
      <c r="J190" s="99">
        <v>87</v>
      </c>
      <c r="K190" s="9" t="s">
        <v>4</v>
      </c>
      <c r="L190" s="85">
        <v>130</v>
      </c>
      <c r="M190" s="98">
        <v>130</v>
      </c>
      <c r="N190" s="8" t="s">
        <v>86</v>
      </c>
      <c r="O190" s="10">
        <f>PRODUCT(Tabla1[[#This Row],[COSTO 2020]],1.75)</f>
        <v>152.25</v>
      </c>
      <c r="P190" s="95">
        <f>ROUND(Tabla1[[#This Row],[PVP EUR]],0)</f>
        <v>152</v>
      </c>
      <c r="Q190" s="10"/>
    </row>
    <row r="191" spans="1:17" s="1" customFormat="1" x14ac:dyDescent="0.3">
      <c r="A191" s="14">
        <v>625654</v>
      </c>
      <c r="B191" s="7" t="s">
        <v>600</v>
      </c>
      <c r="C191" s="7"/>
      <c r="D191" s="7"/>
      <c r="E191" s="7"/>
      <c r="F191" s="7"/>
      <c r="G191" s="7"/>
      <c r="H191" s="7"/>
      <c r="I191" s="47" t="s">
        <v>601</v>
      </c>
      <c r="J191" s="105">
        <v>206</v>
      </c>
      <c r="K191" s="7"/>
      <c r="L191" s="84">
        <v>130</v>
      </c>
      <c r="M191" s="98">
        <v>206</v>
      </c>
      <c r="N191" s="7"/>
      <c r="O191" s="10">
        <f>PRODUCT(Tabla1[[#This Row],[COSTO 2020]],1.75)</f>
        <v>360.5</v>
      </c>
      <c r="P191" s="95">
        <f>ROUND(Tabla1[[#This Row],[PVP EUR]],0)</f>
        <v>361</v>
      </c>
      <c r="Q191" s="10"/>
    </row>
    <row r="192" spans="1:17" s="1" customFormat="1" x14ac:dyDescent="0.3">
      <c r="A192" s="15">
        <v>711324</v>
      </c>
      <c r="B192" s="7" t="s">
        <v>755</v>
      </c>
      <c r="C192" s="7" t="s">
        <v>756</v>
      </c>
      <c r="D192" s="7" t="s">
        <v>757</v>
      </c>
      <c r="E192" s="7"/>
      <c r="F192" s="7"/>
      <c r="G192" s="7"/>
      <c r="H192" s="7"/>
      <c r="I192" s="7" t="s">
        <v>758</v>
      </c>
      <c r="J192" s="99">
        <v>81</v>
      </c>
      <c r="K192" s="9" t="s">
        <v>4</v>
      </c>
      <c r="L192" s="85">
        <v>130</v>
      </c>
      <c r="M192" s="98">
        <v>125</v>
      </c>
      <c r="N192" s="8" t="s">
        <v>80</v>
      </c>
      <c r="O192" s="10">
        <f>PRODUCT(Tabla1[[#This Row],[COSTO 2020]],1.75)</f>
        <v>141.75</v>
      </c>
      <c r="P192" s="95">
        <f>ROUND(Tabla1[[#This Row],[PVP EUR]],0)</f>
        <v>142</v>
      </c>
      <c r="Q192" s="10"/>
    </row>
    <row r="193" spans="1:17" s="1" customFormat="1" x14ac:dyDescent="0.3">
      <c r="A193" s="15">
        <v>956384</v>
      </c>
      <c r="B193" s="7" t="s">
        <v>1115</v>
      </c>
      <c r="C193" s="7" t="s">
        <v>1116</v>
      </c>
      <c r="D193" s="7"/>
      <c r="E193" s="7"/>
      <c r="F193" s="7"/>
      <c r="G193" s="7"/>
      <c r="H193" s="7"/>
      <c r="I193" s="7" t="s">
        <v>1117</v>
      </c>
      <c r="J193" s="99">
        <v>81</v>
      </c>
      <c r="K193" s="7"/>
      <c r="L193" s="85">
        <v>130</v>
      </c>
      <c r="M193" s="98">
        <v>130</v>
      </c>
      <c r="N193" s="7" t="s">
        <v>164</v>
      </c>
      <c r="O193" s="10">
        <f>PRODUCT(Tabla1[[#This Row],[COSTO 2020]],1.75)</f>
        <v>141.75</v>
      </c>
      <c r="P193" s="95">
        <f>ROUND(Tabla1[[#This Row],[PVP EUR]],0)</f>
        <v>142</v>
      </c>
      <c r="Q193" s="10"/>
    </row>
    <row r="194" spans="1:17" s="1" customFormat="1" x14ac:dyDescent="0.3">
      <c r="A194" s="19">
        <v>213547</v>
      </c>
      <c r="B194" s="7" t="s">
        <v>2566</v>
      </c>
      <c r="C194" s="7" t="s">
        <v>2567</v>
      </c>
      <c r="D194" s="7"/>
      <c r="E194" s="7"/>
      <c r="F194" s="7"/>
      <c r="G194" s="7"/>
      <c r="H194" s="7"/>
      <c r="I194" s="11" t="s">
        <v>2287</v>
      </c>
      <c r="J194" s="103">
        <v>84</v>
      </c>
      <c r="K194" s="11"/>
      <c r="L194" s="83">
        <v>134</v>
      </c>
      <c r="M194" s="110"/>
      <c r="N194" s="11"/>
      <c r="O194" s="13">
        <f>PRODUCT(Tabla1[[#This Row],[COSTO 2020]],1.75)</f>
        <v>147</v>
      </c>
      <c r="P194" s="94">
        <f>ROUND(Tabla1[[#This Row],[PVP EUR]],0)</f>
        <v>147</v>
      </c>
      <c r="Q194" s="46">
        <v>43862</v>
      </c>
    </row>
    <row r="195" spans="1:17" s="1" customFormat="1" x14ac:dyDescent="0.3">
      <c r="A195" s="19">
        <v>281096</v>
      </c>
      <c r="B195" s="7" t="s">
        <v>1693</v>
      </c>
      <c r="C195" s="7"/>
      <c r="D195" s="7"/>
      <c r="E195" s="7"/>
      <c r="F195" s="7"/>
      <c r="G195" s="7"/>
      <c r="H195" s="7"/>
      <c r="I195" s="11" t="s">
        <v>1494</v>
      </c>
      <c r="J195" s="103">
        <v>84</v>
      </c>
      <c r="K195" s="11"/>
      <c r="L195" s="81">
        <v>134</v>
      </c>
      <c r="M195" s="110">
        <v>134</v>
      </c>
      <c r="N195" s="11"/>
      <c r="O195" s="13">
        <f>PRODUCT(Tabla1[[#This Row],[COSTO 2020]],1.75)</f>
        <v>147</v>
      </c>
      <c r="P195" s="94">
        <f>ROUND(Tabla1[[#This Row],[PVP EUR]],0)</f>
        <v>147</v>
      </c>
      <c r="Q195" s="11">
        <v>1812</v>
      </c>
    </row>
    <row r="196" spans="1:17" s="1" customFormat="1" x14ac:dyDescent="0.3">
      <c r="A196" s="14">
        <v>473217</v>
      </c>
      <c r="B196" s="7" t="s">
        <v>327</v>
      </c>
      <c r="C196" s="7"/>
      <c r="D196" s="7"/>
      <c r="E196" s="7"/>
      <c r="F196" s="7"/>
      <c r="G196" s="7"/>
      <c r="H196" s="7"/>
      <c r="I196" s="47" t="s">
        <v>328</v>
      </c>
      <c r="J196" s="105">
        <v>84</v>
      </c>
      <c r="K196" s="47"/>
      <c r="L196" s="84">
        <v>134</v>
      </c>
      <c r="M196" s="111">
        <v>134</v>
      </c>
      <c r="N196" s="47"/>
      <c r="O196" s="10">
        <f>PRODUCT(Tabla1[[#This Row],[COSTO 2020]],1.75)</f>
        <v>147</v>
      </c>
      <c r="P196" s="95">
        <f>ROUND(Tabla1[[#This Row],[PVP EUR]],0)</f>
        <v>147</v>
      </c>
      <c r="Q196" s="10"/>
    </row>
    <row r="197" spans="1:17" s="1" customFormat="1" x14ac:dyDescent="0.3">
      <c r="A197" s="14">
        <v>473228</v>
      </c>
      <c r="B197" s="7" t="s">
        <v>329</v>
      </c>
      <c r="C197" s="7"/>
      <c r="D197" s="7"/>
      <c r="E197" s="7"/>
      <c r="F197" s="7"/>
      <c r="G197" s="7"/>
      <c r="H197" s="7"/>
      <c r="I197" s="47" t="s">
        <v>330</v>
      </c>
      <c r="J197" s="105">
        <v>84</v>
      </c>
      <c r="K197" s="47"/>
      <c r="L197" s="84">
        <v>134</v>
      </c>
      <c r="M197" s="111">
        <v>134</v>
      </c>
      <c r="N197" s="47"/>
      <c r="O197" s="10">
        <f>PRODUCT(Tabla1[[#This Row],[COSTO 2020]],1.75)</f>
        <v>147</v>
      </c>
      <c r="P197" s="95">
        <f>ROUND(Tabla1[[#This Row],[PVP EUR]],0)</f>
        <v>147</v>
      </c>
      <c r="Q197" s="10"/>
    </row>
    <row r="198" spans="1:17" s="1" customFormat="1" x14ac:dyDescent="0.3">
      <c r="A198" s="15">
        <v>509327</v>
      </c>
      <c r="B198" s="7" t="s">
        <v>448</v>
      </c>
      <c r="C198" s="7" t="s">
        <v>449</v>
      </c>
      <c r="D198" s="7" t="s">
        <v>450</v>
      </c>
      <c r="E198" s="7"/>
      <c r="F198" s="7"/>
      <c r="G198" s="7"/>
      <c r="H198" s="7"/>
      <c r="I198" s="7" t="s">
        <v>451</v>
      </c>
      <c r="J198" s="99">
        <v>87</v>
      </c>
      <c r="K198" s="9" t="s">
        <v>4</v>
      </c>
      <c r="L198" s="85">
        <v>134</v>
      </c>
      <c r="M198" s="98">
        <v>130</v>
      </c>
      <c r="N198" s="8" t="s">
        <v>71</v>
      </c>
      <c r="O198" s="10">
        <f>PRODUCT(Tabla1[[#This Row],[COSTO 2020]],1.75)</f>
        <v>152.25</v>
      </c>
      <c r="P198" s="95">
        <f>ROUND(Tabla1[[#This Row],[PVP EUR]],0)</f>
        <v>152</v>
      </c>
      <c r="Q198" s="10"/>
    </row>
    <row r="199" spans="1:17" s="1" customFormat="1" x14ac:dyDescent="0.3">
      <c r="A199" s="19">
        <v>531973</v>
      </c>
      <c r="B199" s="7" t="s">
        <v>2176</v>
      </c>
      <c r="C199" s="7"/>
      <c r="D199" s="7"/>
      <c r="E199" s="7"/>
      <c r="F199" s="7"/>
      <c r="G199" s="7"/>
      <c r="H199" s="7"/>
      <c r="I199" s="11" t="s">
        <v>1935</v>
      </c>
      <c r="J199" s="103">
        <v>84</v>
      </c>
      <c r="K199" s="11"/>
      <c r="L199" s="83">
        <v>134</v>
      </c>
      <c r="M199" s="110"/>
      <c r="N199" s="11"/>
      <c r="O199" s="13">
        <f>PRODUCT(Tabla1[[#This Row],[COSTO 2020]],1.75)</f>
        <v>147</v>
      </c>
      <c r="P199" s="94">
        <f>ROUND(Tabla1[[#This Row],[PVP EUR]],0)</f>
        <v>147</v>
      </c>
      <c r="Q199" s="11"/>
    </row>
    <row r="200" spans="1:17" s="1" customFormat="1" x14ac:dyDescent="0.3">
      <c r="A200" s="15">
        <v>732401</v>
      </c>
      <c r="B200" s="7" t="s">
        <v>785</v>
      </c>
      <c r="C200" s="7"/>
      <c r="D200" s="7"/>
      <c r="E200" s="7"/>
      <c r="F200" s="7"/>
      <c r="G200" s="7"/>
      <c r="H200" s="7"/>
      <c r="I200" s="7" t="s">
        <v>786</v>
      </c>
      <c r="J200" s="99">
        <v>84</v>
      </c>
      <c r="K200" s="9" t="s">
        <v>4</v>
      </c>
      <c r="L200" s="85">
        <v>134</v>
      </c>
      <c r="M200" s="98">
        <v>144</v>
      </c>
      <c r="N200" s="8"/>
      <c r="O200" s="10">
        <f>PRODUCT(Tabla1[[#This Row],[COSTO 2020]],1.75)</f>
        <v>147</v>
      </c>
      <c r="P200" s="95">
        <f>ROUND(Tabla1[[#This Row],[PVP EUR]],0)</f>
        <v>147</v>
      </c>
      <c r="Q200" s="10"/>
    </row>
    <row r="201" spans="1:17" s="1" customFormat="1" x14ac:dyDescent="0.3">
      <c r="A201" s="15">
        <v>130963</v>
      </c>
      <c r="B201" s="7" t="s">
        <v>36</v>
      </c>
      <c r="C201" s="7" t="s">
        <v>37</v>
      </c>
      <c r="D201" s="7" t="s">
        <v>38</v>
      </c>
      <c r="E201" s="7" t="s">
        <v>39</v>
      </c>
      <c r="F201" s="7"/>
      <c r="G201" s="7"/>
      <c r="H201" s="7"/>
      <c r="I201" s="7" t="s">
        <v>40</v>
      </c>
      <c r="J201" s="99">
        <v>87</v>
      </c>
      <c r="K201" s="9" t="s">
        <v>4</v>
      </c>
      <c r="L201" s="85">
        <v>139</v>
      </c>
      <c r="M201" s="98">
        <v>139</v>
      </c>
      <c r="N201" s="8"/>
      <c r="O201" s="10">
        <f>PRODUCT(Tabla1[[#This Row],[COSTO 2020]],1.75)</f>
        <v>152.25</v>
      </c>
      <c r="P201" s="95">
        <f>ROUND(Tabla1[[#This Row],[PVP EUR]],0)</f>
        <v>152</v>
      </c>
      <c r="Q201" s="10"/>
    </row>
    <row r="202" spans="1:17" s="1" customFormat="1" x14ac:dyDescent="0.3">
      <c r="A202" s="19">
        <v>268172</v>
      </c>
      <c r="B202" s="7" t="s">
        <v>2150</v>
      </c>
      <c r="C202" s="7"/>
      <c r="D202" s="7"/>
      <c r="E202" s="7"/>
      <c r="F202" s="7"/>
      <c r="G202" s="7"/>
      <c r="H202" s="7"/>
      <c r="I202" s="11" t="s">
        <v>1810</v>
      </c>
      <c r="J202" s="103">
        <v>87</v>
      </c>
      <c r="K202" s="11"/>
      <c r="L202" s="83">
        <v>139</v>
      </c>
      <c r="M202" s="110"/>
      <c r="N202" s="11"/>
      <c r="O202" s="13">
        <f>PRODUCT(Tabla1[[#This Row],[COSTO 2020]],1.75)</f>
        <v>152.25</v>
      </c>
      <c r="P202" s="94">
        <f>ROUND(Tabla1[[#This Row],[PVP EUR]],0)</f>
        <v>152</v>
      </c>
      <c r="Q202" s="11"/>
    </row>
    <row r="203" spans="1:17" s="1" customFormat="1" x14ac:dyDescent="0.3">
      <c r="A203" s="19">
        <v>428605</v>
      </c>
      <c r="B203" s="7" t="s">
        <v>2162</v>
      </c>
      <c r="C203" s="7"/>
      <c r="D203" s="7"/>
      <c r="E203" s="7"/>
      <c r="F203" s="7"/>
      <c r="G203" s="7"/>
      <c r="H203" s="7"/>
      <c r="I203" s="11" t="s">
        <v>1857</v>
      </c>
      <c r="J203" s="103">
        <v>87</v>
      </c>
      <c r="K203" s="11"/>
      <c r="L203" s="83">
        <v>139</v>
      </c>
      <c r="M203" s="110"/>
      <c r="N203" s="11"/>
      <c r="O203" s="13">
        <f>PRODUCT(Tabla1[[#This Row],[COSTO 2020]],1.75)</f>
        <v>152.25</v>
      </c>
      <c r="P203" s="94">
        <f>ROUND(Tabla1[[#This Row],[PVP EUR]],0)</f>
        <v>152</v>
      </c>
      <c r="Q203" s="11"/>
    </row>
    <row r="204" spans="1:17" s="1" customFormat="1" x14ac:dyDescent="0.3">
      <c r="A204" s="15">
        <v>541528</v>
      </c>
      <c r="B204" s="7" t="s">
        <v>474</v>
      </c>
      <c r="C204" s="7" t="s">
        <v>475</v>
      </c>
      <c r="D204" s="7"/>
      <c r="E204" s="7"/>
      <c r="F204" s="7"/>
      <c r="G204" s="7"/>
      <c r="H204" s="7"/>
      <c r="I204" s="7" t="s">
        <v>476</v>
      </c>
      <c r="J204" s="99">
        <v>84</v>
      </c>
      <c r="K204" s="7"/>
      <c r="L204" s="85">
        <v>139</v>
      </c>
      <c r="M204" s="98">
        <v>139</v>
      </c>
      <c r="N204" s="8" t="s">
        <v>17</v>
      </c>
      <c r="O204" s="10">
        <f>PRODUCT(Tabla1[[#This Row],[COSTO 2020]],1.75)</f>
        <v>147</v>
      </c>
      <c r="P204" s="95">
        <f>ROUND(Tabla1[[#This Row],[PVP EUR]],0)</f>
        <v>147</v>
      </c>
      <c r="Q204" s="10"/>
    </row>
    <row r="205" spans="1:17" s="1" customFormat="1" x14ac:dyDescent="0.3">
      <c r="A205" s="19">
        <v>673699</v>
      </c>
      <c r="B205" s="7" t="s">
        <v>2506</v>
      </c>
      <c r="C205" s="7"/>
      <c r="D205" s="7"/>
      <c r="E205" s="7"/>
      <c r="F205" s="7"/>
      <c r="G205" s="7"/>
      <c r="H205" s="7"/>
      <c r="I205" s="11" t="s">
        <v>2402</v>
      </c>
      <c r="J205" s="103">
        <v>87</v>
      </c>
      <c r="K205" s="11"/>
      <c r="L205" s="83">
        <v>139</v>
      </c>
      <c r="M205" s="110"/>
      <c r="N205" s="11"/>
      <c r="O205" s="13">
        <f>PRODUCT(Tabla1[[#This Row],[COSTO 2020]],1.75)</f>
        <v>152.25</v>
      </c>
      <c r="P205" s="94">
        <f>ROUND(Tabla1[[#This Row],[PVP EUR]],0)</f>
        <v>152</v>
      </c>
      <c r="Q205" s="46">
        <v>43863</v>
      </c>
    </row>
    <row r="206" spans="1:17" s="1" customFormat="1" x14ac:dyDescent="0.3">
      <c r="A206" s="19">
        <v>761508</v>
      </c>
      <c r="B206" s="7" t="s">
        <v>1666</v>
      </c>
      <c r="C206" s="7"/>
      <c r="D206" s="7"/>
      <c r="E206" s="7"/>
      <c r="F206" s="7"/>
      <c r="G206" s="7"/>
      <c r="H206" s="7"/>
      <c r="I206" s="11" t="s">
        <v>1570</v>
      </c>
      <c r="J206" s="103">
        <v>87</v>
      </c>
      <c r="K206" s="11"/>
      <c r="L206" s="81">
        <v>139</v>
      </c>
      <c r="M206" s="110">
        <v>139</v>
      </c>
      <c r="N206" s="11"/>
      <c r="O206" s="13">
        <f>PRODUCT(Tabla1[[#This Row],[COSTO 2020]],1.75)</f>
        <v>152.25</v>
      </c>
      <c r="P206" s="94">
        <f>ROUND(Tabla1[[#This Row],[PVP EUR]],0)</f>
        <v>152</v>
      </c>
      <c r="Q206" s="11">
        <v>1903</v>
      </c>
    </row>
    <row r="207" spans="1:17" s="1" customFormat="1" x14ac:dyDescent="0.3">
      <c r="A207" s="15">
        <v>762905</v>
      </c>
      <c r="B207" s="7" t="s">
        <v>826</v>
      </c>
      <c r="C207" s="7" t="s">
        <v>827</v>
      </c>
      <c r="D207" s="7" t="s">
        <v>828</v>
      </c>
      <c r="E207" s="7"/>
      <c r="F207" s="7"/>
      <c r="G207" s="7"/>
      <c r="H207" s="7"/>
      <c r="I207" s="7" t="s">
        <v>829</v>
      </c>
      <c r="J207" s="99">
        <v>87</v>
      </c>
      <c r="K207" s="9" t="s">
        <v>4</v>
      </c>
      <c r="L207" s="85">
        <v>139</v>
      </c>
      <c r="M207" s="98">
        <v>139</v>
      </c>
      <c r="N207" s="8"/>
      <c r="O207" s="10">
        <f>PRODUCT(Tabla1[[#This Row],[COSTO 2020]],1.75)</f>
        <v>152.25</v>
      </c>
      <c r="P207" s="95">
        <f>ROUND(Tabla1[[#This Row],[PVP EUR]],0)</f>
        <v>152</v>
      </c>
      <c r="Q207" s="10"/>
    </row>
    <row r="208" spans="1:17" s="1" customFormat="1" x14ac:dyDescent="0.3">
      <c r="A208" s="19">
        <v>785194</v>
      </c>
      <c r="B208" s="7" t="s">
        <v>2514</v>
      </c>
      <c r="C208" s="7"/>
      <c r="D208" s="7"/>
      <c r="E208" s="7"/>
      <c r="F208" s="7"/>
      <c r="G208" s="7"/>
      <c r="H208" s="7"/>
      <c r="I208" s="11" t="s">
        <v>2429</v>
      </c>
      <c r="J208" s="103">
        <v>87</v>
      </c>
      <c r="K208" s="11"/>
      <c r="L208" s="83">
        <v>139</v>
      </c>
      <c r="M208" s="110"/>
      <c r="N208" s="11"/>
      <c r="O208" s="13">
        <f>PRODUCT(Tabla1[[#This Row],[COSTO 2020]],1.75)</f>
        <v>152.25</v>
      </c>
      <c r="P208" s="94">
        <f>ROUND(Tabla1[[#This Row],[PVP EUR]],0)</f>
        <v>152</v>
      </c>
      <c r="Q208" s="46">
        <v>43863</v>
      </c>
    </row>
    <row r="209" spans="1:17" s="1" customFormat="1" x14ac:dyDescent="0.3">
      <c r="A209" s="14">
        <v>874192</v>
      </c>
      <c r="B209" s="7" t="s">
        <v>1061</v>
      </c>
      <c r="C209" s="7"/>
      <c r="D209" s="7"/>
      <c r="E209" s="7"/>
      <c r="F209" s="7"/>
      <c r="G209" s="7"/>
      <c r="H209" s="7"/>
      <c r="I209" s="47" t="s">
        <v>1062</v>
      </c>
      <c r="J209" s="105">
        <v>87</v>
      </c>
      <c r="K209" s="47"/>
      <c r="L209" s="84">
        <v>139</v>
      </c>
      <c r="M209" s="111">
        <v>139</v>
      </c>
      <c r="N209" s="47"/>
      <c r="O209" s="10">
        <f>PRODUCT(Tabla1[[#This Row],[COSTO 2020]],1.75)</f>
        <v>152.25</v>
      </c>
      <c r="P209" s="95">
        <f>ROUND(Tabla1[[#This Row],[PVP EUR]],0)</f>
        <v>152</v>
      </c>
      <c r="Q209" s="10"/>
    </row>
    <row r="210" spans="1:17" s="1" customFormat="1" x14ac:dyDescent="0.3">
      <c r="A210" s="15">
        <v>978153</v>
      </c>
      <c r="B210" s="7" t="s">
        <v>1126</v>
      </c>
      <c r="C210" s="7" t="s">
        <v>1127</v>
      </c>
      <c r="D210" s="7"/>
      <c r="E210" s="7"/>
      <c r="F210" s="7"/>
      <c r="G210" s="7"/>
      <c r="H210" s="7"/>
      <c r="I210" s="7" t="s">
        <v>1128</v>
      </c>
      <c r="J210" s="99">
        <v>87</v>
      </c>
      <c r="K210" s="7"/>
      <c r="L210" s="85">
        <v>139</v>
      </c>
      <c r="M210" s="98">
        <v>139</v>
      </c>
      <c r="N210" s="7"/>
      <c r="O210" s="10">
        <f>PRODUCT(Tabla1[[#This Row],[COSTO 2020]],1.75)</f>
        <v>152.25</v>
      </c>
      <c r="P210" s="95">
        <f>ROUND(Tabla1[[#This Row],[PVP EUR]],0)</f>
        <v>152</v>
      </c>
      <c r="Q210" s="10"/>
    </row>
    <row r="211" spans="1:17" s="1" customFormat="1" x14ac:dyDescent="0.3">
      <c r="A211" s="19">
        <v>847492</v>
      </c>
      <c r="B211" s="7" t="s">
        <v>2527</v>
      </c>
      <c r="C211" s="7"/>
      <c r="D211" s="7"/>
      <c r="E211" s="7"/>
      <c r="F211" s="7"/>
      <c r="G211" s="7"/>
      <c r="H211" s="7"/>
      <c r="I211" s="11" t="s">
        <v>2446</v>
      </c>
      <c r="J211" s="103">
        <v>89</v>
      </c>
      <c r="K211" s="11"/>
      <c r="L211" s="83">
        <v>142</v>
      </c>
      <c r="M211" s="110"/>
      <c r="N211" s="11"/>
      <c r="O211" s="13">
        <f>PRODUCT(Tabla1[[#This Row],[COSTO 2020]],1.75)</f>
        <v>155.75</v>
      </c>
      <c r="P211" s="94">
        <f>ROUND(Tabla1[[#This Row],[PVP EUR]],0)</f>
        <v>156</v>
      </c>
      <c r="Q211" s="46">
        <v>43863</v>
      </c>
    </row>
    <row r="212" spans="1:17" s="1" customFormat="1" x14ac:dyDescent="0.3">
      <c r="A212" s="19">
        <v>892519</v>
      </c>
      <c r="B212" s="7"/>
      <c r="C212" s="7"/>
      <c r="D212" s="7"/>
      <c r="E212" s="7"/>
      <c r="F212" s="7"/>
      <c r="G212" s="7"/>
      <c r="H212" s="7"/>
      <c r="I212" s="11" t="s">
        <v>2453</v>
      </c>
      <c r="J212" s="103">
        <v>128</v>
      </c>
      <c r="K212" s="11"/>
      <c r="L212" s="83">
        <v>143</v>
      </c>
      <c r="M212" s="110"/>
      <c r="N212" s="11"/>
      <c r="O212" s="13">
        <f>PRODUCT(Tabla1[[#This Row],[COSTO 2020]],1.75)</f>
        <v>224</v>
      </c>
      <c r="P212" s="94">
        <f>ROUND(Tabla1[[#This Row],[PVP EUR]],0)</f>
        <v>224</v>
      </c>
      <c r="Q212" s="46">
        <v>43863</v>
      </c>
    </row>
    <row r="213" spans="1:17" s="1" customFormat="1" x14ac:dyDescent="0.3">
      <c r="A213" s="15">
        <v>266753</v>
      </c>
      <c r="B213" s="7" t="s">
        <v>191</v>
      </c>
      <c r="C213" s="7" t="s">
        <v>192</v>
      </c>
      <c r="D213" s="7"/>
      <c r="E213" s="7"/>
      <c r="F213" s="7"/>
      <c r="G213" s="7"/>
      <c r="H213" s="7"/>
      <c r="I213" s="7" t="s">
        <v>193</v>
      </c>
      <c r="J213" s="99">
        <v>90</v>
      </c>
      <c r="K213" s="7"/>
      <c r="L213" s="85">
        <v>144</v>
      </c>
      <c r="M213" s="98">
        <v>144</v>
      </c>
      <c r="N213" s="7" t="s">
        <v>164</v>
      </c>
      <c r="O213" s="10">
        <f>PRODUCT(Tabla1[[#This Row],[COSTO 2020]],1.75)</f>
        <v>157.5</v>
      </c>
      <c r="P213" s="95">
        <f>ROUND(Tabla1[[#This Row],[PVP EUR]],0)</f>
        <v>158</v>
      </c>
      <c r="Q213" s="10"/>
    </row>
    <row r="214" spans="1:17" s="1" customFormat="1" x14ac:dyDescent="0.3">
      <c r="A214" s="15">
        <v>436218</v>
      </c>
      <c r="B214" s="7" t="s">
        <v>274</v>
      </c>
      <c r="C214" s="7" t="s">
        <v>275</v>
      </c>
      <c r="D214" s="7" t="s">
        <v>276</v>
      </c>
      <c r="E214" s="7"/>
      <c r="F214" s="7"/>
      <c r="G214" s="7"/>
      <c r="H214" s="7"/>
      <c r="I214" s="7" t="s">
        <v>277</v>
      </c>
      <c r="J214" s="99">
        <v>93</v>
      </c>
      <c r="K214" s="7"/>
      <c r="L214" s="85">
        <v>144</v>
      </c>
      <c r="M214" s="98">
        <v>144</v>
      </c>
      <c r="N214" s="8" t="s">
        <v>17</v>
      </c>
      <c r="O214" s="10">
        <f>PRODUCT(Tabla1[[#This Row],[COSTO 2020]],1.75)</f>
        <v>162.75</v>
      </c>
      <c r="P214" s="95">
        <f>ROUND(Tabla1[[#This Row],[PVP EUR]],0)</f>
        <v>163</v>
      </c>
      <c r="Q214" s="10"/>
    </row>
    <row r="215" spans="1:17" s="1" customFormat="1" x14ac:dyDescent="0.3">
      <c r="A215" s="19">
        <v>475592</v>
      </c>
      <c r="B215" s="7" t="s">
        <v>2169</v>
      </c>
      <c r="C215" s="7"/>
      <c r="D215" s="7"/>
      <c r="E215" s="7"/>
      <c r="F215" s="7"/>
      <c r="G215" s="7"/>
      <c r="H215" s="7"/>
      <c r="I215" s="11" t="s">
        <v>1873</v>
      </c>
      <c r="J215" s="103">
        <v>90</v>
      </c>
      <c r="K215" s="11"/>
      <c r="L215" s="83">
        <v>144</v>
      </c>
      <c r="M215" s="110"/>
      <c r="N215" s="11"/>
      <c r="O215" s="13">
        <f>PRODUCT(Tabla1[[#This Row],[COSTO 2020]],1.75)</f>
        <v>157.5</v>
      </c>
      <c r="P215" s="94">
        <f>ROUND(Tabla1[[#This Row],[PVP EUR]],0)</f>
        <v>158</v>
      </c>
      <c r="Q215" s="11"/>
    </row>
    <row r="216" spans="1:17" s="1" customFormat="1" x14ac:dyDescent="0.3">
      <c r="A216" s="19">
        <v>493045</v>
      </c>
      <c r="B216" s="7" t="s">
        <v>2171</v>
      </c>
      <c r="C216" s="7"/>
      <c r="D216" s="7"/>
      <c r="E216" s="7"/>
      <c r="F216" s="7"/>
      <c r="G216" s="7"/>
      <c r="H216" s="7"/>
      <c r="I216" s="11" t="s">
        <v>1880</v>
      </c>
      <c r="J216" s="103">
        <v>84</v>
      </c>
      <c r="K216" s="11"/>
      <c r="L216" s="83">
        <v>144</v>
      </c>
      <c r="M216" s="110"/>
      <c r="N216" s="11"/>
      <c r="O216" s="13">
        <f>PRODUCT(Tabla1[[#This Row],[COSTO 2020]],1.75)</f>
        <v>147</v>
      </c>
      <c r="P216" s="94">
        <f>ROUND(Tabla1[[#This Row],[PVP EUR]],0)</f>
        <v>147</v>
      </c>
      <c r="Q216" s="11"/>
    </row>
    <row r="217" spans="1:17" s="1" customFormat="1" x14ac:dyDescent="0.3">
      <c r="A217" s="19">
        <v>589316</v>
      </c>
      <c r="B217" s="7" t="s">
        <v>2579</v>
      </c>
      <c r="C217" s="7" t="s">
        <v>2580</v>
      </c>
      <c r="D217" s="7"/>
      <c r="E217" s="7"/>
      <c r="F217" s="7"/>
      <c r="G217" s="7"/>
      <c r="H217" s="7"/>
      <c r="I217" s="11" t="s">
        <v>2298</v>
      </c>
      <c r="J217" s="103">
        <v>90</v>
      </c>
      <c r="K217" s="11"/>
      <c r="L217" s="83">
        <v>144</v>
      </c>
      <c r="M217" s="110"/>
      <c r="N217" s="11"/>
      <c r="O217" s="13">
        <f>PRODUCT(Tabla1[[#This Row],[COSTO 2020]],1.75)</f>
        <v>157.5</v>
      </c>
      <c r="P217" s="94">
        <f>ROUND(Tabla1[[#This Row],[PVP EUR]],0)</f>
        <v>158</v>
      </c>
      <c r="Q217" s="46">
        <v>43862</v>
      </c>
    </row>
    <row r="218" spans="1:17" s="1" customFormat="1" x14ac:dyDescent="0.3">
      <c r="A218" s="19">
        <v>614259</v>
      </c>
      <c r="B218" s="7" t="s">
        <v>2581</v>
      </c>
      <c r="C218" s="7" t="s">
        <v>2582</v>
      </c>
      <c r="D218" s="7"/>
      <c r="E218" s="7"/>
      <c r="F218" s="7"/>
      <c r="G218" s="7"/>
      <c r="H218" s="7"/>
      <c r="I218" s="11" t="s">
        <v>2299</v>
      </c>
      <c r="J218" s="103">
        <v>90</v>
      </c>
      <c r="K218" s="11"/>
      <c r="L218" s="83">
        <v>144</v>
      </c>
      <c r="M218" s="110"/>
      <c r="N218" s="11"/>
      <c r="O218" s="13">
        <f>PRODUCT(Tabla1[[#This Row],[COSTO 2020]],1.75)</f>
        <v>157.5</v>
      </c>
      <c r="P218" s="94">
        <f>ROUND(Tabla1[[#This Row],[PVP EUR]],0)</f>
        <v>158</v>
      </c>
      <c r="Q218" s="46">
        <v>43862</v>
      </c>
    </row>
    <row r="219" spans="1:17" s="1" customFormat="1" x14ac:dyDescent="0.3">
      <c r="A219" s="15">
        <v>641942</v>
      </c>
      <c r="B219" s="7" t="s">
        <v>604</v>
      </c>
      <c r="C219" s="7" t="s">
        <v>605</v>
      </c>
      <c r="D219" s="7"/>
      <c r="E219" s="7"/>
      <c r="F219" s="7"/>
      <c r="G219" s="7"/>
      <c r="H219" s="7"/>
      <c r="I219" s="7" t="s">
        <v>606</v>
      </c>
      <c r="J219" s="99">
        <v>135</v>
      </c>
      <c r="K219" s="7"/>
      <c r="L219" s="85">
        <v>144</v>
      </c>
      <c r="M219" s="98">
        <v>216</v>
      </c>
      <c r="N219" s="8" t="s">
        <v>228</v>
      </c>
      <c r="O219" s="10">
        <f>PRODUCT(Tabla1[[#This Row],[COSTO 2020]],1.75)</f>
        <v>236.25</v>
      </c>
      <c r="P219" s="95">
        <f>ROUND(Tabla1[[#This Row],[PVP EUR]],0)</f>
        <v>236</v>
      </c>
      <c r="Q219" s="10"/>
    </row>
    <row r="220" spans="1:17" s="1" customFormat="1" x14ac:dyDescent="0.3">
      <c r="A220" s="15">
        <v>642053</v>
      </c>
      <c r="B220" s="7" t="s">
        <v>607</v>
      </c>
      <c r="C220" s="7" t="s">
        <v>608</v>
      </c>
      <c r="D220" s="7" t="s">
        <v>609</v>
      </c>
      <c r="E220" s="7"/>
      <c r="F220" s="7"/>
      <c r="G220" s="7"/>
      <c r="H220" s="7"/>
      <c r="I220" s="7" t="s">
        <v>610</v>
      </c>
      <c r="J220" s="99">
        <v>114</v>
      </c>
      <c r="K220" s="7"/>
      <c r="L220" s="85">
        <v>144</v>
      </c>
      <c r="M220" s="98">
        <v>182</v>
      </c>
      <c r="N220" s="8" t="s">
        <v>611</v>
      </c>
      <c r="O220" s="10">
        <f>PRODUCT(Tabla1[[#This Row],[COSTO 2020]],1.75)</f>
        <v>199.5</v>
      </c>
      <c r="P220" s="95">
        <f>ROUND(Tabla1[[#This Row],[PVP EUR]],0)</f>
        <v>200</v>
      </c>
      <c r="Q220" s="10"/>
    </row>
    <row r="221" spans="1:17" s="1" customFormat="1" x14ac:dyDescent="0.3">
      <c r="A221" s="15">
        <v>854275</v>
      </c>
      <c r="B221" s="7" t="s">
        <v>979</v>
      </c>
      <c r="C221" s="7" t="s">
        <v>980</v>
      </c>
      <c r="D221" s="7" t="s">
        <v>981</v>
      </c>
      <c r="E221" s="7" t="s">
        <v>982</v>
      </c>
      <c r="F221" s="7"/>
      <c r="G221" s="7"/>
      <c r="H221" s="7"/>
      <c r="I221" s="7" t="s">
        <v>983</v>
      </c>
      <c r="J221" s="99">
        <v>90</v>
      </c>
      <c r="K221" s="7"/>
      <c r="L221" s="85">
        <v>144</v>
      </c>
      <c r="M221" s="98">
        <v>144</v>
      </c>
      <c r="N221" s="8" t="s">
        <v>268</v>
      </c>
      <c r="O221" s="10">
        <f>PRODUCT(Tabla1[[#This Row],[COSTO 2020]],1.75)</f>
        <v>157.5</v>
      </c>
      <c r="P221" s="95">
        <f>ROUND(Tabla1[[#This Row],[PVP EUR]],0)</f>
        <v>158</v>
      </c>
      <c r="Q221" s="10"/>
    </row>
    <row r="222" spans="1:17" s="1" customFormat="1" x14ac:dyDescent="0.3">
      <c r="A222" s="15" t="s">
        <v>1220</v>
      </c>
      <c r="B222" s="7"/>
      <c r="C222" s="7"/>
      <c r="D222" s="7"/>
      <c r="E222" s="7"/>
      <c r="F222" s="7"/>
      <c r="G222" s="7"/>
      <c r="H222" s="7"/>
      <c r="I222" s="7" t="s">
        <v>1219</v>
      </c>
      <c r="J222" s="99">
        <v>87</v>
      </c>
      <c r="K222" s="9" t="s">
        <v>4</v>
      </c>
      <c r="L222" s="85">
        <v>144</v>
      </c>
      <c r="M222" s="98">
        <v>139</v>
      </c>
      <c r="N222" s="8" t="s">
        <v>43</v>
      </c>
      <c r="O222" s="10">
        <f>PRODUCT(Tabla1[[#This Row],[COSTO 2020]],1.75)</f>
        <v>152.25</v>
      </c>
      <c r="P222" s="95">
        <f>ROUND(Tabla1[[#This Row],[PVP EUR]],0)</f>
        <v>152</v>
      </c>
      <c r="Q222" s="10"/>
    </row>
    <row r="223" spans="1:17" s="1" customFormat="1" x14ac:dyDescent="0.3">
      <c r="A223" s="15">
        <v>266724</v>
      </c>
      <c r="B223" s="7" t="s">
        <v>188</v>
      </c>
      <c r="C223" s="7" t="s">
        <v>189</v>
      </c>
      <c r="D223" s="7"/>
      <c r="E223" s="7"/>
      <c r="F223" s="7"/>
      <c r="G223" s="7"/>
      <c r="H223" s="7"/>
      <c r="I223" s="7" t="s">
        <v>190</v>
      </c>
      <c r="J223" s="99">
        <v>93</v>
      </c>
      <c r="K223" s="7"/>
      <c r="L223" s="85">
        <v>149</v>
      </c>
      <c r="M223" s="98">
        <v>149</v>
      </c>
      <c r="N223" s="7" t="s">
        <v>164</v>
      </c>
      <c r="O223" s="10">
        <f>PRODUCT(Tabla1[[#This Row],[COSTO 2020]],1.75)</f>
        <v>162.75</v>
      </c>
      <c r="P223" s="95">
        <f>ROUND(Tabla1[[#This Row],[PVP EUR]],0)</f>
        <v>163</v>
      </c>
      <c r="Q223" s="10"/>
    </row>
    <row r="224" spans="1:17" s="1" customFormat="1" x14ac:dyDescent="0.3">
      <c r="A224" s="15">
        <v>507413</v>
      </c>
      <c r="B224" s="7" t="s">
        <v>382</v>
      </c>
      <c r="C224" s="7" t="s">
        <v>383</v>
      </c>
      <c r="D224" s="7"/>
      <c r="E224" s="7"/>
      <c r="F224" s="7"/>
      <c r="G224" s="7"/>
      <c r="H224" s="7"/>
      <c r="I224" s="7" t="s">
        <v>384</v>
      </c>
      <c r="J224" s="99">
        <v>117</v>
      </c>
      <c r="K224" s="9" t="s">
        <v>4</v>
      </c>
      <c r="L224" s="85">
        <v>149</v>
      </c>
      <c r="M224" s="98">
        <v>144</v>
      </c>
      <c r="N224" s="8" t="s">
        <v>284</v>
      </c>
      <c r="O224" s="10">
        <f>PRODUCT(Tabla1[[#This Row],[COSTO 2020]],1.75)</f>
        <v>204.75</v>
      </c>
      <c r="P224" s="95">
        <f>ROUND(Tabla1[[#This Row],[PVP EUR]],0)</f>
        <v>205</v>
      </c>
      <c r="Q224" s="10"/>
    </row>
    <row r="225" spans="1:17" s="1" customFormat="1" x14ac:dyDescent="0.3">
      <c r="A225" s="19">
        <v>586107</v>
      </c>
      <c r="B225" s="7" t="s">
        <v>1657</v>
      </c>
      <c r="C225" s="7"/>
      <c r="D225" s="7"/>
      <c r="E225" s="7"/>
      <c r="F225" s="7"/>
      <c r="G225" s="7"/>
      <c r="H225" s="7"/>
      <c r="I225" s="47" t="s">
        <v>1611</v>
      </c>
      <c r="J225" s="105">
        <v>93</v>
      </c>
      <c r="K225" s="11"/>
      <c r="L225" s="81">
        <v>149</v>
      </c>
      <c r="M225" s="111">
        <v>149</v>
      </c>
      <c r="N225" s="11"/>
      <c r="O225" s="13">
        <f>PRODUCT(Tabla1[[#This Row],[COSTO 2020]],1.75)</f>
        <v>162.75</v>
      </c>
      <c r="P225" s="94">
        <f>ROUND(Tabla1[[#This Row],[PVP EUR]],0)</f>
        <v>163</v>
      </c>
      <c r="Q225" s="11">
        <v>1903</v>
      </c>
    </row>
    <row r="226" spans="1:17" s="1" customFormat="1" x14ac:dyDescent="0.3">
      <c r="A226" s="22">
        <v>691573</v>
      </c>
      <c r="B226" s="7" t="s">
        <v>2258</v>
      </c>
      <c r="C226" s="7"/>
      <c r="D226" s="7"/>
      <c r="E226" s="7"/>
      <c r="F226" s="7"/>
      <c r="G226" s="7"/>
      <c r="H226" s="7"/>
      <c r="I226" s="10" t="s">
        <v>2004</v>
      </c>
      <c r="J226" s="102">
        <v>93</v>
      </c>
      <c r="K226" s="10"/>
      <c r="L226" s="86">
        <v>149</v>
      </c>
      <c r="M226" s="109"/>
      <c r="N226" s="10"/>
      <c r="O226" s="12">
        <f>PRODUCT(Tabla1[[#This Row],[COSTO 2020]],1.75)</f>
        <v>162.75</v>
      </c>
      <c r="P226" s="96">
        <f>ROUND(Tabla1[[#This Row],[PVP EUR]],0)</f>
        <v>163</v>
      </c>
      <c r="Q226" s="10"/>
    </row>
    <row r="227" spans="1:17" s="1" customFormat="1" x14ac:dyDescent="0.3">
      <c r="A227" s="15">
        <v>711021</v>
      </c>
      <c r="B227" s="7" t="s">
        <v>749</v>
      </c>
      <c r="C227" s="7" t="s">
        <v>750</v>
      </c>
      <c r="D227" s="7"/>
      <c r="E227" s="7"/>
      <c r="F227" s="7"/>
      <c r="G227" s="7"/>
      <c r="H227" s="7"/>
      <c r="I227" s="7" t="s">
        <v>751</v>
      </c>
      <c r="J227" s="99">
        <v>93</v>
      </c>
      <c r="K227" s="9" t="s">
        <v>4</v>
      </c>
      <c r="L227" s="85">
        <v>149</v>
      </c>
      <c r="M227" s="98">
        <v>149</v>
      </c>
      <c r="N227" s="8" t="s">
        <v>80</v>
      </c>
      <c r="O227" s="10">
        <f>PRODUCT(Tabla1[[#This Row],[COSTO 2020]],1.75)</f>
        <v>162.75</v>
      </c>
      <c r="P227" s="95">
        <f>ROUND(Tabla1[[#This Row],[PVP EUR]],0)</f>
        <v>163</v>
      </c>
      <c r="Q227" s="10"/>
    </row>
    <row r="228" spans="1:17" s="1" customFormat="1" x14ac:dyDescent="0.3">
      <c r="A228" s="15">
        <v>742215</v>
      </c>
      <c r="B228" s="7" t="s">
        <v>802</v>
      </c>
      <c r="C228" s="7" t="s">
        <v>803</v>
      </c>
      <c r="D228" s="7"/>
      <c r="E228" s="7"/>
      <c r="F228" s="7"/>
      <c r="G228" s="7"/>
      <c r="H228" s="7"/>
      <c r="I228" s="7" t="s">
        <v>804</v>
      </c>
      <c r="J228" s="99">
        <v>93</v>
      </c>
      <c r="K228" s="9" t="s">
        <v>4</v>
      </c>
      <c r="L228" s="85">
        <v>149</v>
      </c>
      <c r="M228" s="98">
        <v>149</v>
      </c>
      <c r="N228" s="8"/>
      <c r="O228" s="10">
        <f>PRODUCT(Tabla1[[#This Row],[COSTO 2020]],1.75)</f>
        <v>162.75</v>
      </c>
      <c r="P228" s="95">
        <f>ROUND(Tabla1[[#This Row],[PVP EUR]],0)</f>
        <v>163</v>
      </c>
      <c r="Q228" s="10"/>
    </row>
    <row r="229" spans="1:17" s="1" customFormat="1" x14ac:dyDescent="0.3">
      <c r="A229" s="19">
        <v>791248</v>
      </c>
      <c r="B229" s="7" t="s">
        <v>1671</v>
      </c>
      <c r="C229" s="7"/>
      <c r="D229" s="7"/>
      <c r="E229" s="7"/>
      <c r="F229" s="7"/>
      <c r="G229" s="7"/>
      <c r="H229" s="7"/>
      <c r="I229" s="47" t="s">
        <v>1616</v>
      </c>
      <c r="J229" s="105">
        <v>93</v>
      </c>
      <c r="K229" s="11"/>
      <c r="L229" s="81">
        <v>149</v>
      </c>
      <c r="M229" s="111">
        <v>149</v>
      </c>
      <c r="N229" s="11"/>
      <c r="O229" s="13">
        <f>PRODUCT(Tabla1[[#This Row],[COSTO 2020]],1.75)</f>
        <v>162.75</v>
      </c>
      <c r="P229" s="94">
        <f>ROUND(Tabla1[[#This Row],[PVP EUR]],0)</f>
        <v>163</v>
      </c>
      <c r="Q229" s="11">
        <v>1903</v>
      </c>
    </row>
    <row r="230" spans="1:17" s="1" customFormat="1" x14ac:dyDescent="0.3">
      <c r="A230" s="15">
        <v>860627</v>
      </c>
      <c r="B230" s="7" t="s">
        <v>998</v>
      </c>
      <c r="C230" s="7" t="s">
        <v>999</v>
      </c>
      <c r="D230" s="7"/>
      <c r="E230" s="7"/>
      <c r="F230" s="7"/>
      <c r="G230" s="7"/>
      <c r="H230" s="7"/>
      <c r="I230" s="7" t="s">
        <v>1000</v>
      </c>
      <c r="J230" s="99">
        <v>93</v>
      </c>
      <c r="K230" s="7"/>
      <c r="L230" s="85">
        <v>149</v>
      </c>
      <c r="M230" s="98">
        <v>139</v>
      </c>
      <c r="N230" s="7" t="s">
        <v>223</v>
      </c>
      <c r="O230" s="10">
        <f>PRODUCT(Tabla1[[#This Row],[COSTO 2020]],1.75)</f>
        <v>162.75</v>
      </c>
      <c r="P230" s="95">
        <f>ROUND(Tabla1[[#This Row],[PVP EUR]],0)</f>
        <v>163</v>
      </c>
      <c r="Q230" s="10"/>
    </row>
    <row r="231" spans="1:17" s="1" customFormat="1" x14ac:dyDescent="0.3">
      <c r="A231" s="19">
        <v>912064</v>
      </c>
      <c r="B231" s="7" t="s">
        <v>2212</v>
      </c>
      <c r="C231" s="7"/>
      <c r="D231" s="7"/>
      <c r="E231" s="7"/>
      <c r="F231" s="7"/>
      <c r="G231" s="7"/>
      <c r="H231" s="7"/>
      <c r="I231" s="11" t="s">
        <v>2127</v>
      </c>
      <c r="J231" s="103">
        <v>93</v>
      </c>
      <c r="K231" s="11"/>
      <c r="L231" s="83">
        <v>149</v>
      </c>
      <c r="M231" s="110"/>
      <c r="N231" s="11"/>
      <c r="O231" s="13">
        <f>PRODUCT(Tabla1[[#This Row],[COSTO 2020]],1.75)</f>
        <v>162.75</v>
      </c>
      <c r="P231" s="94">
        <f>ROUND(Tabla1[[#This Row],[PVP EUR]],0)</f>
        <v>163</v>
      </c>
      <c r="Q231" s="11"/>
    </row>
    <row r="232" spans="1:17" s="1" customFormat="1" x14ac:dyDescent="0.3">
      <c r="A232" s="14" t="s">
        <v>1158</v>
      </c>
      <c r="B232" s="7" t="s">
        <v>1159</v>
      </c>
      <c r="C232" s="7" t="s">
        <v>1160</v>
      </c>
      <c r="D232" s="7"/>
      <c r="E232" s="7"/>
      <c r="F232" s="7"/>
      <c r="G232" s="7"/>
      <c r="H232" s="7"/>
      <c r="I232" s="7" t="s">
        <v>1161</v>
      </c>
      <c r="J232" s="99">
        <v>93</v>
      </c>
      <c r="K232" s="7"/>
      <c r="L232" s="84">
        <v>149</v>
      </c>
      <c r="M232" s="98">
        <v>149</v>
      </c>
      <c r="N232" s="7" t="s">
        <v>164</v>
      </c>
      <c r="O232" s="10">
        <f>PRODUCT(Tabla1[[#This Row],[COSTO 2020]],1.75)</f>
        <v>162.75</v>
      </c>
      <c r="P232" s="95">
        <f>ROUND(Tabla1[[#This Row],[PVP EUR]],0)</f>
        <v>163</v>
      </c>
      <c r="Q232" s="10"/>
    </row>
    <row r="233" spans="1:17" s="1" customFormat="1" x14ac:dyDescent="0.3">
      <c r="A233" s="22" t="s">
        <v>1987</v>
      </c>
      <c r="B233" s="7" t="s">
        <v>2249</v>
      </c>
      <c r="C233" s="7"/>
      <c r="D233" s="7"/>
      <c r="E233" s="7"/>
      <c r="F233" s="7"/>
      <c r="G233" s="7"/>
      <c r="H233" s="7"/>
      <c r="I233" s="10" t="s">
        <v>1988</v>
      </c>
      <c r="J233" s="102">
        <v>93</v>
      </c>
      <c r="K233" s="10"/>
      <c r="L233" s="86">
        <v>149</v>
      </c>
      <c r="M233" s="109"/>
      <c r="N233" s="10"/>
      <c r="O233" s="12">
        <f>PRODUCT(Tabla1[[#This Row],[COSTO 2020]],1.75)</f>
        <v>162.75</v>
      </c>
      <c r="P233" s="96">
        <f>ROUND(Tabla1[[#This Row],[PVP EUR]],0)</f>
        <v>163</v>
      </c>
      <c r="Q233" s="10"/>
    </row>
    <row r="234" spans="1:17" s="1" customFormat="1" x14ac:dyDescent="0.3">
      <c r="A234" s="15">
        <v>183201</v>
      </c>
      <c r="B234" s="7" t="s">
        <v>106</v>
      </c>
      <c r="C234" s="7" t="s">
        <v>107</v>
      </c>
      <c r="D234" s="7" t="s">
        <v>108</v>
      </c>
      <c r="E234" s="7" t="s">
        <v>109</v>
      </c>
      <c r="F234" s="7"/>
      <c r="G234" s="7"/>
      <c r="H234" s="7"/>
      <c r="I234" s="7" t="s">
        <v>110</v>
      </c>
      <c r="J234" s="99">
        <v>114</v>
      </c>
      <c r="K234" s="9" t="s">
        <v>4</v>
      </c>
      <c r="L234" s="85">
        <v>154</v>
      </c>
      <c r="M234" s="98">
        <v>154</v>
      </c>
      <c r="N234" s="8"/>
      <c r="O234" s="10">
        <f>PRODUCT(Tabla1[[#This Row],[COSTO 2020]],1.75)</f>
        <v>199.5</v>
      </c>
      <c r="P234" s="95">
        <f>ROUND(Tabla1[[#This Row],[PVP EUR]],0)</f>
        <v>200</v>
      </c>
      <c r="Q234" s="10"/>
    </row>
    <row r="235" spans="1:17" s="1" customFormat="1" x14ac:dyDescent="0.3">
      <c r="A235" s="19">
        <v>490633</v>
      </c>
      <c r="B235" s="7" t="s">
        <v>2497</v>
      </c>
      <c r="C235" s="7" t="s">
        <v>2498</v>
      </c>
      <c r="D235" s="7"/>
      <c r="E235" s="7"/>
      <c r="F235" s="7"/>
      <c r="G235" s="7"/>
      <c r="H235" s="7"/>
      <c r="I235" s="11" t="s">
        <v>2386</v>
      </c>
      <c r="J235" s="103">
        <v>96</v>
      </c>
      <c r="K235" s="11"/>
      <c r="L235" s="83">
        <v>154</v>
      </c>
      <c r="M235" s="110"/>
      <c r="N235" s="11"/>
      <c r="O235" s="13">
        <f>PRODUCT(Tabla1[[#This Row],[COSTO 2020]],1.75)</f>
        <v>168</v>
      </c>
      <c r="P235" s="94">
        <f>ROUND(Tabla1[[#This Row],[PVP EUR]],0)</f>
        <v>168</v>
      </c>
      <c r="Q235" s="46">
        <v>43863</v>
      </c>
    </row>
    <row r="236" spans="1:17" s="1" customFormat="1" x14ac:dyDescent="0.3">
      <c r="A236" s="15">
        <v>618914</v>
      </c>
      <c r="B236" s="7" t="s">
        <v>593</v>
      </c>
      <c r="C236" s="7"/>
      <c r="D236" s="7"/>
      <c r="E236" s="7"/>
      <c r="F236" s="7"/>
      <c r="G236" s="7"/>
      <c r="H236" s="7"/>
      <c r="I236" s="7" t="s">
        <v>594</v>
      </c>
      <c r="J236" s="99">
        <v>96</v>
      </c>
      <c r="K236" s="7"/>
      <c r="L236" s="85">
        <v>154</v>
      </c>
      <c r="M236" s="98">
        <v>154</v>
      </c>
      <c r="N236" s="7" t="s">
        <v>595</v>
      </c>
      <c r="O236" s="10">
        <f>PRODUCT(Tabla1[[#This Row],[COSTO 2020]],1.75)</f>
        <v>168</v>
      </c>
      <c r="P236" s="95">
        <f>ROUND(Tabla1[[#This Row],[PVP EUR]],0)</f>
        <v>168</v>
      </c>
      <c r="Q236" s="10"/>
    </row>
    <row r="237" spans="1:17" s="1" customFormat="1" x14ac:dyDescent="0.3">
      <c r="A237" s="15">
        <v>675406</v>
      </c>
      <c r="B237" s="7" t="s">
        <v>700</v>
      </c>
      <c r="C237" s="7" t="s">
        <v>701</v>
      </c>
      <c r="D237" s="7" t="s">
        <v>702</v>
      </c>
      <c r="E237" s="7"/>
      <c r="F237" s="7"/>
      <c r="G237" s="7"/>
      <c r="H237" s="7"/>
      <c r="I237" s="7" t="s">
        <v>703</v>
      </c>
      <c r="J237" s="99">
        <v>96</v>
      </c>
      <c r="K237" s="7"/>
      <c r="L237" s="85">
        <v>154</v>
      </c>
      <c r="M237" s="98">
        <v>154</v>
      </c>
      <c r="N237" s="7"/>
      <c r="O237" s="10">
        <f>PRODUCT(Tabla1[[#This Row],[COSTO 2020]],1.75)</f>
        <v>168</v>
      </c>
      <c r="P237" s="95">
        <f>ROUND(Tabla1[[#This Row],[PVP EUR]],0)</f>
        <v>168</v>
      </c>
      <c r="Q237" s="10"/>
    </row>
    <row r="238" spans="1:17" s="1" customFormat="1" x14ac:dyDescent="0.3">
      <c r="A238" s="15">
        <v>786351</v>
      </c>
      <c r="B238" s="7" t="s">
        <v>877</v>
      </c>
      <c r="C238" s="7" t="s">
        <v>878</v>
      </c>
      <c r="D238" s="7" t="s">
        <v>879</v>
      </c>
      <c r="E238" s="7"/>
      <c r="F238" s="7"/>
      <c r="G238" s="7"/>
      <c r="H238" s="7"/>
      <c r="I238" s="7" t="s">
        <v>880</v>
      </c>
      <c r="J238" s="99">
        <v>96</v>
      </c>
      <c r="K238" s="9" t="s">
        <v>4</v>
      </c>
      <c r="L238" s="85">
        <v>154</v>
      </c>
      <c r="M238" s="98">
        <v>154</v>
      </c>
      <c r="N238" s="8"/>
      <c r="O238" s="10">
        <f>PRODUCT(Tabla1[[#This Row],[COSTO 2020]],1.75)</f>
        <v>168</v>
      </c>
      <c r="P238" s="95">
        <f>ROUND(Tabla1[[#This Row],[PVP EUR]],0)</f>
        <v>168</v>
      </c>
      <c r="Q238" s="10"/>
    </row>
    <row r="239" spans="1:17" s="1" customFormat="1" x14ac:dyDescent="0.3">
      <c r="A239" s="22">
        <v>60134</v>
      </c>
      <c r="B239" s="7"/>
      <c r="C239" s="7"/>
      <c r="D239" s="7"/>
      <c r="E239" s="7"/>
      <c r="F239" s="7"/>
      <c r="G239" s="7"/>
      <c r="H239" s="7"/>
      <c r="I239" s="10" t="s">
        <v>1967</v>
      </c>
      <c r="J239" s="102">
        <v>99</v>
      </c>
      <c r="K239" s="10"/>
      <c r="L239" s="86">
        <v>158</v>
      </c>
      <c r="M239" s="109"/>
      <c r="N239" s="10"/>
      <c r="O239" s="12">
        <f>PRODUCT(Tabla1[[#This Row],[COSTO 2020]],1.75)</f>
        <v>173.25</v>
      </c>
      <c r="P239" s="96">
        <f>ROUND(Tabla1[[#This Row],[PVP EUR]],0)</f>
        <v>173</v>
      </c>
      <c r="Q239" s="10"/>
    </row>
    <row r="240" spans="1:17" s="1" customFormat="1" x14ac:dyDescent="0.3">
      <c r="A240" s="22">
        <v>148193</v>
      </c>
      <c r="B240" s="7" t="s">
        <v>2217</v>
      </c>
      <c r="C240" s="7"/>
      <c r="D240" s="7"/>
      <c r="E240" s="7"/>
      <c r="F240" s="7"/>
      <c r="G240" s="7"/>
      <c r="H240" s="7"/>
      <c r="I240" s="10" t="s">
        <v>45</v>
      </c>
      <c r="J240" s="102">
        <v>114</v>
      </c>
      <c r="K240" s="10"/>
      <c r="L240" s="86">
        <v>158</v>
      </c>
      <c r="M240" s="109"/>
      <c r="N240" s="10"/>
      <c r="O240" s="12">
        <f>PRODUCT(Tabla1[[#This Row],[COSTO 2020]],1.75)</f>
        <v>199.5</v>
      </c>
      <c r="P240" s="96">
        <f>ROUND(Tabla1[[#This Row],[PVP EUR]],0)</f>
        <v>200</v>
      </c>
      <c r="Q240" s="10"/>
    </row>
    <row r="241" spans="1:17" s="1" customFormat="1" x14ac:dyDescent="0.3">
      <c r="A241" s="15">
        <v>148277</v>
      </c>
      <c r="B241" s="7" t="s">
        <v>47</v>
      </c>
      <c r="C241" s="7" t="s">
        <v>48</v>
      </c>
      <c r="D241" s="7" t="s">
        <v>49</v>
      </c>
      <c r="E241" s="7" t="s">
        <v>50</v>
      </c>
      <c r="F241" s="7"/>
      <c r="G241" s="7"/>
      <c r="H241" s="7"/>
      <c r="I241" s="7" t="s">
        <v>51</v>
      </c>
      <c r="J241" s="99">
        <v>114</v>
      </c>
      <c r="K241" s="7"/>
      <c r="L241" s="85">
        <v>158</v>
      </c>
      <c r="M241" s="98">
        <v>182</v>
      </c>
      <c r="N241" s="6" t="s">
        <v>46</v>
      </c>
      <c r="O241" s="10">
        <f>PRODUCT(Tabla1[[#This Row],[COSTO 2020]],1.75)</f>
        <v>199.5</v>
      </c>
      <c r="P241" s="95">
        <f>ROUND(Tabla1[[#This Row],[PVP EUR]],0)</f>
        <v>200</v>
      </c>
      <c r="Q241" s="10"/>
    </row>
    <row r="242" spans="1:17" s="1" customFormat="1" x14ac:dyDescent="0.3">
      <c r="A242" s="22">
        <v>346724</v>
      </c>
      <c r="B242" s="7" t="s">
        <v>2232</v>
      </c>
      <c r="C242" s="7"/>
      <c r="D242" s="7"/>
      <c r="E242" s="7"/>
      <c r="F242" s="7"/>
      <c r="G242" s="7"/>
      <c r="H242" s="7"/>
      <c r="I242" s="10" t="s">
        <v>1837</v>
      </c>
      <c r="J242" s="102">
        <v>99</v>
      </c>
      <c r="K242" s="10"/>
      <c r="L242" s="86">
        <v>158</v>
      </c>
      <c r="M242" s="109"/>
      <c r="N242" s="10"/>
      <c r="O242" s="12">
        <f>PRODUCT(Tabla1[[#This Row],[COSTO 2020]],1.75)</f>
        <v>173.25</v>
      </c>
      <c r="P242" s="96">
        <f>ROUND(Tabla1[[#This Row],[PVP EUR]],0)</f>
        <v>173</v>
      </c>
      <c r="Q242" s="10"/>
    </row>
    <row r="243" spans="1:17" s="1" customFormat="1" x14ac:dyDescent="0.3">
      <c r="A243" s="22">
        <v>346766</v>
      </c>
      <c r="B243" s="7" t="s">
        <v>2233</v>
      </c>
      <c r="C243" s="7"/>
      <c r="D243" s="7"/>
      <c r="E243" s="7"/>
      <c r="F243" s="7"/>
      <c r="G243" s="7"/>
      <c r="H243" s="7"/>
      <c r="I243" s="10" t="s">
        <v>1838</v>
      </c>
      <c r="J243" s="102">
        <v>99</v>
      </c>
      <c r="K243" s="10"/>
      <c r="L243" s="86">
        <v>158</v>
      </c>
      <c r="M243" s="109"/>
      <c r="N243" s="10"/>
      <c r="O243" s="12">
        <f>PRODUCT(Tabla1[[#This Row],[COSTO 2020]],1.75)</f>
        <v>173.25</v>
      </c>
      <c r="P243" s="96">
        <f>ROUND(Tabla1[[#This Row],[PVP EUR]],0)</f>
        <v>173</v>
      </c>
      <c r="Q243" s="10"/>
    </row>
    <row r="244" spans="1:17" s="1" customFormat="1" x14ac:dyDescent="0.3">
      <c r="A244" s="22">
        <v>346810</v>
      </c>
      <c r="B244" s="7" t="s">
        <v>2234</v>
      </c>
      <c r="C244" s="7"/>
      <c r="D244" s="7"/>
      <c r="E244" s="7"/>
      <c r="F244" s="7"/>
      <c r="G244" s="7"/>
      <c r="H244" s="7"/>
      <c r="I244" s="10" t="s">
        <v>1839</v>
      </c>
      <c r="J244" s="102">
        <v>99</v>
      </c>
      <c r="K244" s="10"/>
      <c r="L244" s="86">
        <v>158</v>
      </c>
      <c r="M244" s="109"/>
      <c r="N244" s="10"/>
      <c r="O244" s="12">
        <f>PRODUCT(Tabla1[[#This Row],[COSTO 2020]],1.75)</f>
        <v>173.25</v>
      </c>
      <c r="P244" s="96">
        <f>ROUND(Tabla1[[#This Row],[PVP EUR]],0)</f>
        <v>173</v>
      </c>
      <c r="Q244" s="10"/>
    </row>
    <row r="245" spans="1:17" s="1" customFormat="1" x14ac:dyDescent="0.3">
      <c r="A245" s="19">
        <v>443196</v>
      </c>
      <c r="B245" s="7" t="s">
        <v>1649</v>
      </c>
      <c r="C245" s="7"/>
      <c r="D245" s="7"/>
      <c r="E245" s="7"/>
      <c r="F245" s="7"/>
      <c r="G245" s="7"/>
      <c r="H245" s="7"/>
      <c r="I245" s="47" t="s">
        <v>1606</v>
      </c>
      <c r="J245" s="105">
        <v>99</v>
      </c>
      <c r="K245" s="11"/>
      <c r="L245" s="81">
        <v>158</v>
      </c>
      <c r="M245" s="111">
        <v>158</v>
      </c>
      <c r="N245" s="11"/>
      <c r="O245" s="13">
        <f>PRODUCT(Tabla1[[#This Row],[COSTO 2020]],1.75)</f>
        <v>173.25</v>
      </c>
      <c r="P245" s="94">
        <f>ROUND(Tabla1[[#This Row],[PVP EUR]],0)</f>
        <v>173</v>
      </c>
      <c r="Q245" s="11">
        <v>1903</v>
      </c>
    </row>
    <row r="246" spans="1:17" s="1" customFormat="1" x14ac:dyDescent="0.3">
      <c r="A246" s="15">
        <v>456231</v>
      </c>
      <c r="B246" s="7" t="s">
        <v>311</v>
      </c>
      <c r="C246" s="7" t="s">
        <v>312</v>
      </c>
      <c r="D246" s="7" t="s">
        <v>313</v>
      </c>
      <c r="E246" s="7"/>
      <c r="F246" s="7"/>
      <c r="G246" s="7"/>
      <c r="H246" s="7"/>
      <c r="I246" s="7" t="s">
        <v>314</v>
      </c>
      <c r="J246" s="99">
        <v>99</v>
      </c>
      <c r="K246" s="7"/>
      <c r="L246" s="85">
        <v>158</v>
      </c>
      <c r="M246" s="98">
        <v>158</v>
      </c>
      <c r="N246" s="6" t="s">
        <v>268</v>
      </c>
      <c r="O246" s="10">
        <f>PRODUCT(Tabla1[[#This Row],[COSTO 2020]],1.75)</f>
        <v>173.25</v>
      </c>
      <c r="P246" s="95">
        <f>ROUND(Tabla1[[#This Row],[PVP EUR]],0)</f>
        <v>173</v>
      </c>
      <c r="Q246" s="10"/>
    </row>
    <row r="247" spans="1:17" s="1" customFormat="1" x14ac:dyDescent="0.3">
      <c r="A247" s="15">
        <v>481541</v>
      </c>
      <c r="B247" s="7" t="s">
        <v>341</v>
      </c>
      <c r="C247" s="7" t="s">
        <v>342</v>
      </c>
      <c r="D247" s="7"/>
      <c r="E247" s="7"/>
      <c r="F247" s="7"/>
      <c r="G247" s="7"/>
      <c r="H247" s="7"/>
      <c r="I247" s="7" t="s">
        <v>343</v>
      </c>
      <c r="J247" s="99">
        <v>96</v>
      </c>
      <c r="K247" s="9" t="s">
        <v>4</v>
      </c>
      <c r="L247" s="85">
        <v>158</v>
      </c>
      <c r="M247" s="98">
        <v>154</v>
      </c>
      <c r="N247" s="8"/>
      <c r="O247" s="10">
        <f>PRODUCT(Tabla1[[#This Row],[COSTO 2020]],1.75)</f>
        <v>168</v>
      </c>
      <c r="P247" s="95">
        <f>ROUND(Tabla1[[#This Row],[PVP EUR]],0)</f>
        <v>168</v>
      </c>
      <c r="Q247" s="10"/>
    </row>
    <row r="248" spans="1:17" s="1" customFormat="1" x14ac:dyDescent="0.3">
      <c r="A248" s="19">
        <v>482164</v>
      </c>
      <c r="B248" s="7" t="s">
        <v>1654</v>
      </c>
      <c r="C248" s="7"/>
      <c r="D248" s="7"/>
      <c r="E248" s="7"/>
      <c r="F248" s="7"/>
      <c r="G248" s="7"/>
      <c r="H248" s="7"/>
      <c r="I248" s="47" t="s">
        <v>1608</v>
      </c>
      <c r="J248" s="105">
        <v>90</v>
      </c>
      <c r="K248" s="11"/>
      <c r="L248" s="81">
        <v>158</v>
      </c>
      <c r="M248" s="111">
        <v>144</v>
      </c>
      <c r="N248" s="11"/>
      <c r="O248" s="13">
        <f>PRODUCT(Tabla1[[#This Row],[COSTO 2020]],1.75)</f>
        <v>157.5</v>
      </c>
      <c r="P248" s="94">
        <f>ROUND(Tabla1[[#This Row],[PVP EUR]],0)</f>
        <v>158</v>
      </c>
      <c r="Q248" s="11">
        <v>1903</v>
      </c>
    </row>
    <row r="249" spans="1:17" s="1" customFormat="1" x14ac:dyDescent="0.3">
      <c r="A249" s="15">
        <v>535190</v>
      </c>
      <c r="B249" s="7" t="s">
        <v>464</v>
      </c>
      <c r="C249" s="7" t="s">
        <v>465</v>
      </c>
      <c r="D249" s="7" t="s">
        <v>466</v>
      </c>
      <c r="E249" s="7" t="s">
        <v>467</v>
      </c>
      <c r="F249" s="7"/>
      <c r="G249" s="7"/>
      <c r="H249" s="7"/>
      <c r="I249" s="7" t="s">
        <v>468</v>
      </c>
      <c r="J249" s="99">
        <v>99</v>
      </c>
      <c r="K249" s="9" t="s">
        <v>4</v>
      </c>
      <c r="L249" s="85">
        <v>158</v>
      </c>
      <c r="M249" s="98">
        <v>158</v>
      </c>
      <c r="N249" s="8" t="s">
        <v>17</v>
      </c>
      <c r="O249" s="10">
        <f>PRODUCT(Tabla1[[#This Row],[COSTO 2020]],1.75)</f>
        <v>173.25</v>
      </c>
      <c r="P249" s="95">
        <f>ROUND(Tabla1[[#This Row],[PVP EUR]],0)</f>
        <v>173</v>
      </c>
      <c r="Q249" s="10"/>
    </row>
    <row r="250" spans="1:17" s="1" customFormat="1" x14ac:dyDescent="0.3">
      <c r="A250" s="19">
        <v>552933</v>
      </c>
      <c r="B250" s="7" t="s">
        <v>1656</v>
      </c>
      <c r="C250" s="7"/>
      <c r="D250" s="7"/>
      <c r="E250" s="7"/>
      <c r="F250" s="7"/>
      <c r="G250" s="7"/>
      <c r="H250" s="7"/>
      <c r="I250" s="11" t="s">
        <v>1558</v>
      </c>
      <c r="J250" s="103">
        <v>99</v>
      </c>
      <c r="K250" s="11"/>
      <c r="L250" s="81">
        <v>158</v>
      </c>
      <c r="M250" s="110">
        <v>158</v>
      </c>
      <c r="N250" s="11"/>
      <c r="O250" s="13">
        <f>PRODUCT(Tabla1[[#This Row],[COSTO 2020]],1.75)</f>
        <v>173.25</v>
      </c>
      <c r="P250" s="94">
        <f>ROUND(Tabla1[[#This Row],[PVP EUR]],0)</f>
        <v>173</v>
      </c>
      <c r="Q250" s="11">
        <v>1903</v>
      </c>
    </row>
    <row r="251" spans="1:17" s="1" customFormat="1" x14ac:dyDescent="0.3">
      <c r="A251" s="15">
        <v>716153</v>
      </c>
      <c r="B251" s="7" t="s">
        <v>759</v>
      </c>
      <c r="C251" s="7" t="s">
        <v>760</v>
      </c>
      <c r="D251" s="7" t="s">
        <v>761</v>
      </c>
      <c r="E251" s="7"/>
      <c r="F251" s="7"/>
      <c r="G251" s="7"/>
      <c r="H251" s="7"/>
      <c r="I251" s="7" t="s">
        <v>762</v>
      </c>
      <c r="J251" s="99">
        <v>99</v>
      </c>
      <c r="K251" s="7"/>
      <c r="L251" s="85">
        <v>158</v>
      </c>
      <c r="M251" s="98">
        <v>158</v>
      </c>
      <c r="N251" s="8" t="s">
        <v>17</v>
      </c>
      <c r="O251" s="10">
        <f>PRODUCT(Tabla1[[#This Row],[COSTO 2020]],1.75)</f>
        <v>173.25</v>
      </c>
      <c r="P251" s="95">
        <f>ROUND(Tabla1[[#This Row],[PVP EUR]],0)</f>
        <v>173</v>
      </c>
      <c r="Q251" s="10"/>
    </row>
    <row r="252" spans="1:17" s="1" customFormat="1" x14ac:dyDescent="0.3">
      <c r="A252" s="19">
        <v>723714</v>
      </c>
      <c r="B252" s="7" t="s">
        <v>2509</v>
      </c>
      <c r="C252" s="7"/>
      <c r="D252" s="7"/>
      <c r="E252" s="7"/>
      <c r="F252" s="7"/>
      <c r="G252" s="7"/>
      <c r="H252" s="7"/>
      <c r="I252" s="11" t="s">
        <v>2417</v>
      </c>
      <c r="J252" s="103">
        <v>99</v>
      </c>
      <c r="K252" s="11"/>
      <c r="L252" s="83">
        <v>158</v>
      </c>
      <c r="M252" s="110"/>
      <c r="N252" s="11"/>
      <c r="O252" s="13">
        <f>PRODUCT(Tabla1[[#This Row],[COSTO 2020]],1.75)</f>
        <v>173.25</v>
      </c>
      <c r="P252" s="94">
        <f>ROUND(Tabla1[[#This Row],[PVP EUR]],0)</f>
        <v>173</v>
      </c>
      <c r="Q252" s="46">
        <v>43863</v>
      </c>
    </row>
    <row r="253" spans="1:17" s="1" customFormat="1" x14ac:dyDescent="0.3">
      <c r="A253" s="19">
        <v>729040</v>
      </c>
      <c r="B253" s="7" t="s">
        <v>2187</v>
      </c>
      <c r="C253" s="7"/>
      <c r="D253" s="7"/>
      <c r="E253" s="7"/>
      <c r="F253" s="7"/>
      <c r="G253" s="7"/>
      <c r="H253" s="7"/>
      <c r="I253" s="11" t="s">
        <v>2028</v>
      </c>
      <c r="J253" s="103">
        <v>99</v>
      </c>
      <c r="K253" s="11"/>
      <c r="L253" s="83">
        <v>158</v>
      </c>
      <c r="M253" s="110"/>
      <c r="N253" s="11"/>
      <c r="O253" s="13">
        <f>PRODUCT(Tabla1[[#This Row],[COSTO 2020]],1.75)</f>
        <v>173.25</v>
      </c>
      <c r="P253" s="94">
        <f>ROUND(Tabla1[[#This Row],[PVP EUR]],0)</f>
        <v>173</v>
      </c>
      <c r="Q253" s="11"/>
    </row>
    <row r="254" spans="1:17" s="1" customFormat="1" x14ac:dyDescent="0.3">
      <c r="A254" s="22">
        <v>769932</v>
      </c>
      <c r="B254" s="7" t="s">
        <v>2263</v>
      </c>
      <c r="C254" s="7"/>
      <c r="D254" s="7"/>
      <c r="E254" s="7"/>
      <c r="F254" s="7"/>
      <c r="G254" s="7"/>
      <c r="H254" s="7"/>
      <c r="I254" s="10" t="s">
        <v>2059</v>
      </c>
      <c r="J254" s="102">
        <v>99</v>
      </c>
      <c r="K254" s="10"/>
      <c r="L254" s="86">
        <v>158</v>
      </c>
      <c r="M254" s="109"/>
      <c r="N254" s="10"/>
      <c r="O254" s="12">
        <f>PRODUCT(Tabla1[[#This Row],[COSTO 2020]],1.75)</f>
        <v>173.25</v>
      </c>
      <c r="P254" s="96">
        <f>ROUND(Tabla1[[#This Row],[PVP EUR]],0)</f>
        <v>173</v>
      </c>
      <c r="Q254" s="10"/>
    </row>
    <row r="255" spans="1:17" s="1" customFormat="1" x14ac:dyDescent="0.3">
      <c r="A255" s="15">
        <v>772518</v>
      </c>
      <c r="B255" s="7" t="s">
        <v>835</v>
      </c>
      <c r="C255" s="7" t="s">
        <v>836</v>
      </c>
      <c r="D255" s="7" t="s">
        <v>837</v>
      </c>
      <c r="E255" s="7"/>
      <c r="F255" s="7"/>
      <c r="G255" s="7"/>
      <c r="H255" s="7"/>
      <c r="I255" s="7" t="s">
        <v>838</v>
      </c>
      <c r="J255" s="99">
        <v>99</v>
      </c>
      <c r="K255" s="9" t="s">
        <v>4</v>
      </c>
      <c r="L255" s="85">
        <v>158</v>
      </c>
      <c r="M255" s="98">
        <v>158</v>
      </c>
      <c r="N255" s="8"/>
      <c r="O255" s="10">
        <f>PRODUCT(Tabla1[[#This Row],[COSTO 2020]],1.75)</f>
        <v>173.25</v>
      </c>
      <c r="P255" s="95">
        <f>ROUND(Tabla1[[#This Row],[PVP EUR]],0)</f>
        <v>173</v>
      </c>
      <c r="Q255" s="10"/>
    </row>
    <row r="256" spans="1:17" s="1" customFormat="1" x14ac:dyDescent="0.3">
      <c r="A256" s="19">
        <v>775922</v>
      </c>
      <c r="B256" s="7" t="s">
        <v>2192</v>
      </c>
      <c r="C256" s="7"/>
      <c r="D256" s="7"/>
      <c r="E256" s="7"/>
      <c r="F256" s="7"/>
      <c r="G256" s="7"/>
      <c r="H256" s="7"/>
      <c r="I256" s="11" t="s">
        <v>2063</v>
      </c>
      <c r="J256" s="103">
        <v>99</v>
      </c>
      <c r="K256" s="11"/>
      <c r="L256" s="83">
        <v>158</v>
      </c>
      <c r="M256" s="110"/>
      <c r="N256" s="11"/>
      <c r="O256" s="13">
        <f>PRODUCT(Tabla1[[#This Row],[COSTO 2020]],1.75)</f>
        <v>173.25</v>
      </c>
      <c r="P256" s="94">
        <f>ROUND(Tabla1[[#This Row],[PVP EUR]],0)</f>
        <v>173</v>
      </c>
      <c r="Q256" s="11"/>
    </row>
    <row r="257" spans="1:17" s="1" customFormat="1" x14ac:dyDescent="0.3">
      <c r="A257" s="19">
        <v>819374</v>
      </c>
      <c r="B257" s="7" t="s">
        <v>2199</v>
      </c>
      <c r="C257" s="7"/>
      <c r="D257" s="7"/>
      <c r="E257" s="7"/>
      <c r="F257" s="7"/>
      <c r="G257" s="7"/>
      <c r="H257" s="7"/>
      <c r="I257" s="11" t="s">
        <v>2096</v>
      </c>
      <c r="J257" s="103">
        <v>99</v>
      </c>
      <c r="K257" s="11"/>
      <c r="L257" s="83">
        <v>158</v>
      </c>
      <c r="M257" s="110"/>
      <c r="N257" s="11"/>
      <c r="O257" s="13">
        <f>PRODUCT(Tabla1[[#This Row],[COSTO 2020]],1.75)</f>
        <v>173.25</v>
      </c>
      <c r="P257" s="94">
        <f>ROUND(Tabla1[[#This Row],[PVP EUR]],0)</f>
        <v>173</v>
      </c>
      <c r="Q257" s="11"/>
    </row>
    <row r="258" spans="1:17" s="1" customFormat="1" x14ac:dyDescent="0.3">
      <c r="A258" s="19">
        <v>826198</v>
      </c>
      <c r="B258" s="7" t="s">
        <v>2200</v>
      </c>
      <c r="C258" s="7"/>
      <c r="D258" s="7"/>
      <c r="E258" s="7"/>
      <c r="F258" s="7"/>
      <c r="G258" s="7"/>
      <c r="H258" s="7"/>
      <c r="I258" s="11" t="s">
        <v>2099</v>
      </c>
      <c r="J258" s="103">
        <v>99</v>
      </c>
      <c r="K258" s="11"/>
      <c r="L258" s="83">
        <v>158</v>
      </c>
      <c r="M258" s="110"/>
      <c r="N258" s="11"/>
      <c r="O258" s="13">
        <f>PRODUCT(Tabla1[[#This Row],[COSTO 2020]],1.75)</f>
        <v>173.25</v>
      </c>
      <c r="P258" s="94">
        <f>ROUND(Tabla1[[#This Row],[PVP EUR]],0)</f>
        <v>173</v>
      </c>
      <c r="Q258" s="11"/>
    </row>
    <row r="259" spans="1:17" s="1" customFormat="1" x14ac:dyDescent="0.3">
      <c r="A259" s="15">
        <v>827523</v>
      </c>
      <c r="B259" s="7" t="s">
        <v>955</v>
      </c>
      <c r="C259" s="7" t="s">
        <v>956</v>
      </c>
      <c r="D259" s="7" t="s">
        <v>957</v>
      </c>
      <c r="E259" s="7" t="s">
        <v>958</v>
      </c>
      <c r="F259" s="7" t="s">
        <v>957</v>
      </c>
      <c r="G259" s="7"/>
      <c r="H259" s="7"/>
      <c r="I259" s="7" t="s">
        <v>959</v>
      </c>
      <c r="J259" s="99">
        <v>99</v>
      </c>
      <c r="K259" s="9" t="s">
        <v>4</v>
      </c>
      <c r="L259" s="85">
        <v>158</v>
      </c>
      <c r="M259" s="98">
        <v>158</v>
      </c>
      <c r="N259" s="8" t="s">
        <v>268</v>
      </c>
      <c r="O259" s="10">
        <f>PRODUCT(Tabla1[[#This Row],[COSTO 2020]],1.75)</f>
        <v>173.25</v>
      </c>
      <c r="P259" s="95">
        <f>ROUND(Tabla1[[#This Row],[PVP EUR]],0)</f>
        <v>173</v>
      </c>
      <c r="Q259" s="10"/>
    </row>
    <row r="260" spans="1:17" s="1" customFormat="1" x14ac:dyDescent="0.3">
      <c r="A260" s="19">
        <v>835244</v>
      </c>
      <c r="B260" s="7" t="s">
        <v>2201</v>
      </c>
      <c r="C260" s="7"/>
      <c r="D260" s="7"/>
      <c r="E260" s="7"/>
      <c r="F260" s="7"/>
      <c r="G260" s="7"/>
      <c r="H260" s="7"/>
      <c r="I260" s="11" t="s">
        <v>2100</v>
      </c>
      <c r="J260" s="103">
        <v>99</v>
      </c>
      <c r="K260" s="11"/>
      <c r="L260" s="83">
        <v>158</v>
      </c>
      <c r="M260" s="110"/>
      <c r="N260" s="11"/>
      <c r="O260" s="13">
        <f>PRODUCT(Tabla1[[#This Row],[COSTO 2020]],1.75)</f>
        <v>173.25</v>
      </c>
      <c r="P260" s="94">
        <f>ROUND(Tabla1[[#This Row],[PVP EUR]],0)</f>
        <v>173</v>
      </c>
      <c r="Q260" s="11"/>
    </row>
    <row r="261" spans="1:17" s="1" customFormat="1" x14ac:dyDescent="0.3">
      <c r="A261" s="19">
        <v>861298</v>
      </c>
      <c r="B261" s="7"/>
      <c r="C261" s="7"/>
      <c r="D261" s="7"/>
      <c r="E261" s="7"/>
      <c r="F261" s="7"/>
      <c r="G261" s="7"/>
      <c r="H261" s="7"/>
      <c r="I261" s="11" t="s">
        <v>2109</v>
      </c>
      <c r="J261" s="103">
        <v>99</v>
      </c>
      <c r="K261" s="11"/>
      <c r="L261" s="83">
        <v>158</v>
      </c>
      <c r="M261" s="110"/>
      <c r="N261" s="11"/>
      <c r="O261" s="13">
        <f>PRODUCT(Tabla1[[#This Row],[COSTO 2020]],1.75)</f>
        <v>173.25</v>
      </c>
      <c r="P261" s="94">
        <f>ROUND(Tabla1[[#This Row],[PVP EUR]],0)</f>
        <v>173</v>
      </c>
      <c r="Q261" s="11"/>
    </row>
    <row r="262" spans="1:17" s="1" customFormat="1" x14ac:dyDescent="0.3">
      <c r="A262" s="19">
        <v>880138</v>
      </c>
      <c r="B262" s="7" t="s">
        <v>2208</v>
      </c>
      <c r="C262" s="7"/>
      <c r="D262" s="7"/>
      <c r="E262" s="7"/>
      <c r="F262" s="7"/>
      <c r="G262" s="7"/>
      <c r="H262" s="7"/>
      <c r="I262" s="11" t="s">
        <v>2123</v>
      </c>
      <c r="J262" s="103">
        <v>99</v>
      </c>
      <c r="K262" s="11"/>
      <c r="L262" s="83">
        <v>158</v>
      </c>
      <c r="M262" s="110"/>
      <c r="N262" s="11"/>
      <c r="O262" s="13">
        <f>PRODUCT(Tabla1[[#This Row],[COSTO 2020]],1.75)</f>
        <v>173.25</v>
      </c>
      <c r="P262" s="94">
        <f>ROUND(Tabla1[[#This Row],[PVP EUR]],0)</f>
        <v>173</v>
      </c>
      <c r="Q262" s="11"/>
    </row>
    <row r="263" spans="1:17" s="1" customFormat="1" x14ac:dyDescent="0.3">
      <c r="A263" s="19">
        <v>899925</v>
      </c>
      <c r="B263" s="7" t="s">
        <v>2211</v>
      </c>
      <c r="C263" s="7"/>
      <c r="D263" s="7"/>
      <c r="E263" s="7"/>
      <c r="F263" s="7"/>
      <c r="G263" s="7"/>
      <c r="H263" s="7"/>
      <c r="I263" s="11" t="s">
        <v>2126</v>
      </c>
      <c r="J263" s="103">
        <v>99</v>
      </c>
      <c r="K263" s="11"/>
      <c r="L263" s="83">
        <v>158</v>
      </c>
      <c r="M263" s="110"/>
      <c r="N263" s="11"/>
      <c r="O263" s="13">
        <f>PRODUCT(Tabla1[[#This Row],[COSTO 2020]],1.75)</f>
        <v>173.25</v>
      </c>
      <c r="P263" s="94">
        <f>ROUND(Tabla1[[#This Row],[PVP EUR]],0)</f>
        <v>173</v>
      </c>
      <c r="Q263" s="11"/>
    </row>
    <row r="264" spans="1:17" s="1" customFormat="1" x14ac:dyDescent="0.3">
      <c r="A264" s="19">
        <v>921688</v>
      </c>
      <c r="B264" s="7" t="s">
        <v>2214</v>
      </c>
      <c r="C264" s="7"/>
      <c r="D264" s="7"/>
      <c r="E264" s="7"/>
      <c r="F264" s="7"/>
      <c r="G264" s="7"/>
      <c r="H264" s="7"/>
      <c r="I264" s="11" t="s">
        <v>2128</v>
      </c>
      <c r="J264" s="103">
        <v>99</v>
      </c>
      <c r="K264" s="11"/>
      <c r="L264" s="83">
        <v>158</v>
      </c>
      <c r="M264" s="110"/>
      <c r="N264" s="11"/>
      <c r="O264" s="13">
        <f>PRODUCT(Tabla1[[#This Row],[COSTO 2020]],1.75)</f>
        <v>173.25</v>
      </c>
      <c r="P264" s="94">
        <f>ROUND(Tabla1[[#This Row],[PVP EUR]],0)</f>
        <v>173</v>
      </c>
      <c r="Q264" s="11"/>
    </row>
    <row r="265" spans="1:17" s="1" customFormat="1" x14ac:dyDescent="0.3">
      <c r="A265" s="15">
        <v>953271</v>
      </c>
      <c r="B265" s="7" t="s">
        <v>1102</v>
      </c>
      <c r="C265" s="7" t="s">
        <v>1103</v>
      </c>
      <c r="D265" s="7"/>
      <c r="E265" s="7"/>
      <c r="F265" s="7"/>
      <c r="G265" s="7"/>
      <c r="H265" s="7"/>
      <c r="I265" s="7" t="s">
        <v>1104</v>
      </c>
      <c r="J265" s="99">
        <v>99</v>
      </c>
      <c r="K265" s="7"/>
      <c r="L265" s="85">
        <v>158</v>
      </c>
      <c r="M265" s="98">
        <v>158</v>
      </c>
      <c r="N265" s="7"/>
      <c r="O265" s="10">
        <f>PRODUCT(Tabla1[[#This Row],[COSTO 2020]],1.75)</f>
        <v>173.25</v>
      </c>
      <c r="P265" s="95">
        <f>ROUND(Tabla1[[#This Row],[PVP EUR]],0)</f>
        <v>173</v>
      </c>
      <c r="Q265" s="10"/>
    </row>
    <row r="266" spans="1:17" s="1" customFormat="1" x14ac:dyDescent="0.3">
      <c r="A266" s="15">
        <v>956522</v>
      </c>
      <c r="B266" s="7" t="s">
        <v>1123</v>
      </c>
      <c r="C266" s="7" t="s">
        <v>1124</v>
      </c>
      <c r="D266" s="7"/>
      <c r="E266" s="7"/>
      <c r="F266" s="7"/>
      <c r="G266" s="7"/>
      <c r="H266" s="7"/>
      <c r="I266" s="7" t="s">
        <v>1125</v>
      </c>
      <c r="J266" s="99">
        <v>99</v>
      </c>
      <c r="K266" s="7"/>
      <c r="L266" s="85">
        <v>158</v>
      </c>
      <c r="M266" s="98">
        <v>158</v>
      </c>
      <c r="N266" s="7" t="s">
        <v>164</v>
      </c>
      <c r="O266" s="10">
        <f>PRODUCT(Tabla1[[#This Row],[COSTO 2020]],1.75)</f>
        <v>173.25</v>
      </c>
      <c r="P266" s="95">
        <f>ROUND(Tabla1[[#This Row],[PVP EUR]],0)</f>
        <v>173</v>
      </c>
      <c r="Q266" s="10"/>
    </row>
    <row r="267" spans="1:17" s="1" customFormat="1" x14ac:dyDescent="0.3">
      <c r="A267" s="19">
        <v>960243</v>
      </c>
      <c r="B267" s="7" t="s">
        <v>2213</v>
      </c>
      <c r="C267" s="7"/>
      <c r="D267" s="7"/>
      <c r="E267" s="7"/>
      <c r="F267" s="7"/>
      <c r="G267" s="7"/>
      <c r="H267" s="7"/>
      <c r="I267" s="11" t="s">
        <v>2133</v>
      </c>
      <c r="J267" s="103">
        <v>99</v>
      </c>
      <c r="K267" s="11"/>
      <c r="L267" s="83">
        <v>158</v>
      </c>
      <c r="M267" s="110"/>
      <c r="N267" s="11"/>
      <c r="O267" s="13">
        <f>PRODUCT(Tabla1[[#This Row],[COSTO 2020]],1.75)</f>
        <v>173.25</v>
      </c>
      <c r="P267" s="94">
        <f>ROUND(Tabla1[[#This Row],[PVP EUR]],0)</f>
        <v>173</v>
      </c>
      <c r="Q267" s="11"/>
    </row>
    <row r="268" spans="1:17" s="1" customFormat="1" x14ac:dyDescent="0.3">
      <c r="A268" s="22">
        <v>978245</v>
      </c>
      <c r="B268" s="7" t="s">
        <v>2275</v>
      </c>
      <c r="C268" s="7"/>
      <c r="D268" s="7"/>
      <c r="E268" s="7"/>
      <c r="F268" s="7"/>
      <c r="G268" s="7"/>
      <c r="H268" s="7"/>
      <c r="I268" s="10" t="s">
        <v>2134</v>
      </c>
      <c r="J268" s="102">
        <v>99</v>
      </c>
      <c r="K268" s="10"/>
      <c r="L268" s="86">
        <v>158</v>
      </c>
      <c r="M268" s="109"/>
      <c r="N268" s="10"/>
      <c r="O268" s="12">
        <f>PRODUCT(Tabla1[[#This Row],[COSTO 2020]],1.75)</f>
        <v>173.25</v>
      </c>
      <c r="P268" s="96">
        <f>ROUND(Tabla1[[#This Row],[PVP EUR]],0)</f>
        <v>173</v>
      </c>
      <c r="Q268" s="10"/>
    </row>
    <row r="269" spans="1:17" s="1" customFormat="1" x14ac:dyDescent="0.3">
      <c r="A269" s="19">
        <v>996426</v>
      </c>
      <c r="B269" s="7" t="s">
        <v>2215</v>
      </c>
      <c r="C269" s="7"/>
      <c r="D269" s="7"/>
      <c r="E269" s="7"/>
      <c r="F269" s="7"/>
      <c r="G269" s="7"/>
      <c r="H269" s="7"/>
      <c r="I269" s="11" t="s">
        <v>2135</v>
      </c>
      <c r="J269" s="103">
        <v>99</v>
      </c>
      <c r="K269" s="11"/>
      <c r="L269" s="83">
        <v>158</v>
      </c>
      <c r="M269" s="110"/>
      <c r="N269" s="11"/>
      <c r="O269" s="13">
        <f>PRODUCT(Tabla1[[#This Row],[COSTO 2020]],1.75)</f>
        <v>173.25</v>
      </c>
      <c r="P269" s="94">
        <f>ROUND(Tabla1[[#This Row],[PVP EUR]],0)</f>
        <v>173</v>
      </c>
      <c r="Q269" s="11"/>
    </row>
    <row r="270" spans="1:17" s="1" customFormat="1" x14ac:dyDescent="0.3">
      <c r="A270" s="15" t="s">
        <v>1193</v>
      </c>
      <c r="B270" s="7" t="s">
        <v>1194</v>
      </c>
      <c r="C270" s="7" t="s">
        <v>1195</v>
      </c>
      <c r="D270" s="7"/>
      <c r="E270" s="7"/>
      <c r="F270" s="7"/>
      <c r="G270" s="7"/>
      <c r="H270" s="7"/>
      <c r="I270" s="7" t="s">
        <v>1196</v>
      </c>
      <c r="J270" s="99">
        <v>99</v>
      </c>
      <c r="K270" s="9" t="s">
        <v>4</v>
      </c>
      <c r="L270" s="85">
        <v>158</v>
      </c>
      <c r="M270" s="98">
        <v>158</v>
      </c>
      <c r="N270" s="8"/>
      <c r="O270" s="10">
        <f>PRODUCT(Tabla1[[#This Row],[COSTO 2020]],1.75)</f>
        <v>173.25</v>
      </c>
      <c r="P270" s="95">
        <f>ROUND(Tabla1[[#This Row],[PVP EUR]],0)</f>
        <v>173</v>
      </c>
      <c r="Q270" s="10"/>
    </row>
    <row r="271" spans="1:17" s="1" customFormat="1" x14ac:dyDescent="0.3">
      <c r="A271" s="22" t="s">
        <v>1213</v>
      </c>
      <c r="B271" s="7"/>
      <c r="C271" s="7"/>
      <c r="D271" s="7"/>
      <c r="E271" s="7"/>
      <c r="F271" s="7"/>
      <c r="G271" s="7"/>
      <c r="H271" s="7"/>
      <c r="I271" s="47" t="s">
        <v>1214</v>
      </c>
      <c r="J271" s="102">
        <v>96</v>
      </c>
      <c r="K271" s="10"/>
      <c r="L271" s="87">
        <v>158</v>
      </c>
      <c r="M271" s="111">
        <v>154</v>
      </c>
      <c r="N271" s="10"/>
      <c r="O271" s="10">
        <f>PRODUCT(Tabla1[[#This Row],[COSTO 2020]],1.75)</f>
        <v>168</v>
      </c>
      <c r="P271" s="95">
        <f>ROUND(Tabla1[[#This Row],[PVP EUR]],0)</f>
        <v>168</v>
      </c>
      <c r="Q271" s="10"/>
    </row>
    <row r="272" spans="1:17" s="1" customFormat="1" x14ac:dyDescent="0.3">
      <c r="A272" s="19">
        <v>851973</v>
      </c>
      <c r="B272" s="7" t="s">
        <v>2202</v>
      </c>
      <c r="C272" s="7"/>
      <c r="D272" s="7"/>
      <c r="E272" s="7"/>
      <c r="F272" s="7"/>
      <c r="G272" s="7"/>
      <c r="H272" s="7"/>
      <c r="I272" s="11" t="s">
        <v>2103</v>
      </c>
      <c r="J272" s="103">
        <v>102</v>
      </c>
      <c r="K272" s="11"/>
      <c r="L272" s="83">
        <v>163</v>
      </c>
      <c r="M272" s="110"/>
      <c r="N272" s="11"/>
      <c r="O272" s="13">
        <f>PRODUCT(Tabla1[[#This Row],[COSTO 2020]],1.75)</f>
        <v>178.5</v>
      </c>
      <c r="P272" s="94">
        <f>ROUND(Tabla1[[#This Row],[PVP EUR]],0)</f>
        <v>179</v>
      </c>
      <c r="Q272" s="11"/>
    </row>
    <row r="273" spans="1:17" s="1" customFormat="1" x14ac:dyDescent="0.3">
      <c r="A273" s="15">
        <v>741563</v>
      </c>
      <c r="B273" s="7"/>
      <c r="C273" s="7"/>
      <c r="D273" s="7"/>
      <c r="E273" s="7"/>
      <c r="F273" s="7"/>
      <c r="G273" s="7"/>
      <c r="H273" s="7"/>
      <c r="I273" s="7" t="s">
        <v>801</v>
      </c>
      <c r="J273" s="106">
        <v>147</v>
      </c>
      <c r="K273" s="7"/>
      <c r="L273" s="85">
        <v>165</v>
      </c>
      <c r="M273" s="98">
        <v>0</v>
      </c>
      <c r="N273" s="7"/>
      <c r="O273" s="10">
        <f>PRODUCT(Tabla1[[#This Row],[COSTO 2020]],1.75)</f>
        <v>257.25</v>
      </c>
      <c r="P273" s="95">
        <f>ROUND(Tabla1[[#This Row],[PVP EUR]],0)</f>
        <v>257</v>
      </c>
      <c r="Q273" s="10"/>
    </row>
    <row r="274" spans="1:17" s="1" customFormat="1" x14ac:dyDescent="0.3">
      <c r="A274" s="19">
        <v>392742</v>
      </c>
      <c r="B274" s="7" t="s">
        <v>2492</v>
      </c>
      <c r="C274" s="7"/>
      <c r="D274" s="7"/>
      <c r="E274" s="7"/>
      <c r="F274" s="7"/>
      <c r="G274" s="7"/>
      <c r="H274" s="7"/>
      <c r="I274" s="11" t="s">
        <v>2377</v>
      </c>
      <c r="J274" s="103">
        <v>190</v>
      </c>
      <c r="K274" s="11"/>
      <c r="L274" s="83">
        <v>167</v>
      </c>
      <c r="M274" s="110"/>
      <c r="N274" s="11"/>
      <c r="O274" s="13">
        <f>PRODUCT(Tabla1[[#This Row],[COSTO 2020]],1.75)</f>
        <v>332.5</v>
      </c>
      <c r="P274" s="94">
        <f>ROUND(Tabla1[[#This Row],[PVP EUR]],0)</f>
        <v>333</v>
      </c>
      <c r="Q274" s="46">
        <v>43863</v>
      </c>
    </row>
    <row r="275" spans="1:17" s="1" customFormat="1" x14ac:dyDescent="0.3">
      <c r="A275" s="19">
        <v>453294</v>
      </c>
      <c r="B275" s="7" t="s">
        <v>1651</v>
      </c>
      <c r="C275" s="7"/>
      <c r="D275" s="7"/>
      <c r="E275" s="7"/>
      <c r="F275" s="7"/>
      <c r="G275" s="7"/>
      <c r="H275" s="7"/>
      <c r="I275" s="11" t="s">
        <v>1553</v>
      </c>
      <c r="J275" s="103">
        <v>105</v>
      </c>
      <c r="K275" s="11"/>
      <c r="L275" s="81">
        <v>168</v>
      </c>
      <c r="M275" s="110">
        <v>168</v>
      </c>
      <c r="N275" s="11"/>
      <c r="O275" s="13">
        <f>PRODUCT(Tabla1[[#This Row],[COSTO 2020]],1.75)</f>
        <v>183.75</v>
      </c>
      <c r="P275" s="94">
        <f>ROUND(Tabla1[[#This Row],[PVP EUR]],0)</f>
        <v>184</v>
      </c>
      <c r="Q275" s="11">
        <v>1903</v>
      </c>
    </row>
    <row r="276" spans="1:17" s="1" customFormat="1" x14ac:dyDescent="0.3">
      <c r="A276" s="15">
        <v>506736</v>
      </c>
      <c r="B276" s="7" t="s">
        <v>368</v>
      </c>
      <c r="C276" s="7" t="s">
        <v>369</v>
      </c>
      <c r="D276" s="7" t="s">
        <v>370</v>
      </c>
      <c r="E276" s="7"/>
      <c r="F276" s="7"/>
      <c r="G276" s="7"/>
      <c r="H276" s="7"/>
      <c r="I276" s="7" t="s">
        <v>371</v>
      </c>
      <c r="J276" s="99">
        <v>99</v>
      </c>
      <c r="K276" s="9" t="s">
        <v>4</v>
      </c>
      <c r="L276" s="85">
        <v>168</v>
      </c>
      <c r="M276" s="98">
        <v>157</v>
      </c>
      <c r="N276" s="8" t="s">
        <v>115</v>
      </c>
      <c r="O276" s="10">
        <f>PRODUCT(Tabla1[[#This Row],[COSTO 2020]],1.75)</f>
        <v>173.25</v>
      </c>
      <c r="P276" s="95">
        <f>ROUND(Tabla1[[#This Row],[PVP EUR]],0)</f>
        <v>173</v>
      </c>
      <c r="Q276" s="10"/>
    </row>
    <row r="277" spans="1:17" s="1" customFormat="1" x14ac:dyDescent="0.3">
      <c r="A277" s="15">
        <v>552522</v>
      </c>
      <c r="B277" s="7" t="s">
        <v>490</v>
      </c>
      <c r="C277" s="7" t="s">
        <v>491</v>
      </c>
      <c r="D277" s="7"/>
      <c r="E277" s="7"/>
      <c r="F277" s="7"/>
      <c r="G277" s="7"/>
      <c r="H277" s="7"/>
      <c r="I277" s="7" t="s">
        <v>492</v>
      </c>
      <c r="J277" s="99">
        <v>99</v>
      </c>
      <c r="K277" s="9" t="s">
        <v>4</v>
      </c>
      <c r="L277" s="85">
        <v>168</v>
      </c>
      <c r="M277" s="98">
        <v>158</v>
      </c>
      <c r="N277" s="8"/>
      <c r="O277" s="10">
        <f>PRODUCT(Tabla1[[#This Row],[COSTO 2020]],1.75)</f>
        <v>173.25</v>
      </c>
      <c r="P277" s="95">
        <f>ROUND(Tabla1[[#This Row],[PVP EUR]],0)</f>
        <v>173</v>
      </c>
      <c r="Q277" s="10"/>
    </row>
    <row r="278" spans="1:17" s="1" customFormat="1" x14ac:dyDescent="0.3">
      <c r="A278" s="15">
        <v>594894</v>
      </c>
      <c r="B278" s="7"/>
      <c r="C278" s="7"/>
      <c r="D278" s="7"/>
      <c r="E278" s="7"/>
      <c r="F278" s="7"/>
      <c r="G278" s="7"/>
      <c r="H278" s="7"/>
      <c r="I278" s="7" t="s">
        <v>556</v>
      </c>
      <c r="J278" s="106">
        <v>105</v>
      </c>
      <c r="K278" s="7"/>
      <c r="L278" s="85">
        <v>168</v>
      </c>
      <c r="M278" s="98">
        <v>0</v>
      </c>
      <c r="N278" s="7"/>
      <c r="O278" s="10">
        <f>PRODUCT(Tabla1[[#This Row],[COSTO 2020]],1.75)</f>
        <v>183.75</v>
      </c>
      <c r="P278" s="95">
        <f>ROUND(Tabla1[[#This Row],[PVP EUR]],0)</f>
        <v>184</v>
      </c>
      <c r="Q278" s="10"/>
    </row>
    <row r="279" spans="1:17" s="1" customFormat="1" x14ac:dyDescent="0.3">
      <c r="A279" s="19">
        <v>673744</v>
      </c>
      <c r="B279" s="7" t="s">
        <v>2587</v>
      </c>
      <c r="C279" s="7" t="s">
        <v>2588</v>
      </c>
      <c r="D279" s="7"/>
      <c r="E279" s="7"/>
      <c r="F279" s="7"/>
      <c r="G279" s="7"/>
      <c r="H279" s="7"/>
      <c r="I279" s="11" t="s">
        <v>2302</v>
      </c>
      <c r="J279" s="103">
        <v>105</v>
      </c>
      <c r="K279" s="11"/>
      <c r="L279" s="83">
        <v>168</v>
      </c>
      <c r="M279" s="110"/>
      <c r="N279" s="11"/>
      <c r="O279" s="13">
        <f>PRODUCT(Tabla1[[#This Row],[COSTO 2020]],1.75)</f>
        <v>183.75</v>
      </c>
      <c r="P279" s="94">
        <f>ROUND(Tabla1[[#This Row],[PVP EUR]],0)</f>
        <v>184</v>
      </c>
      <c r="Q279" s="46">
        <v>43862</v>
      </c>
    </row>
    <row r="280" spans="1:17" s="1" customFormat="1" x14ac:dyDescent="0.3">
      <c r="A280" s="15">
        <v>183431</v>
      </c>
      <c r="B280" s="7" t="s">
        <v>116</v>
      </c>
      <c r="C280" s="7" t="s">
        <v>117</v>
      </c>
      <c r="D280" s="7" t="s">
        <v>118</v>
      </c>
      <c r="E280" s="7"/>
      <c r="F280" s="7"/>
      <c r="G280" s="7"/>
      <c r="H280" s="7"/>
      <c r="I280" s="7" t="s">
        <v>119</v>
      </c>
      <c r="J280" s="99">
        <v>114</v>
      </c>
      <c r="K280" s="9" t="s">
        <v>4</v>
      </c>
      <c r="L280" s="85">
        <v>173</v>
      </c>
      <c r="M280" s="98">
        <v>182</v>
      </c>
      <c r="N280" s="8" t="s">
        <v>115</v>
      </c>
      <c r="O280" s="10">
        <f>PRODUCT(Tabla1[[#This Row],[COSTO 2020]],1.75)</f>
        <v>199.5</v>
      </c>
      <c r="P280" s="95">
        <f>ROUND(Tabla1[[#This Row],[PVP EUR]],0)</f>
        <v>200</v>
      </c>
      <c r="Q280" s="10"/>
    </row>
    <row r="281" spans="1:17" s="1" customFormat="1" x14ac:dyDescent="0.3">
      <c r="A281" s="15">
        <v>552672</v>
      </c>
      <c r="B281" s="7" t="s">
        <v>493</v>
      </c>
      <c r="C281" s="7" t="s">
        <v>494</v>
      </c>
      <c r="D281" s="7"/>
      <c r="E281" s="7"/>
      <c r="F281" s="7"/>
      <c r="G281" s="7"/>
      <c r="H281" s="7"/>
      <c r="I281" s="7" t="s">
        <v>495</v>
      </c>
      <c r="J281" s="99">
        <v>99</v>
      </c>
      <c r="K281" s="9" t="s">
        <v>4</v>
      </c>
      <c r="L281" s="85">
        <v>173</v>
      </c>
      <c r="M281" s="98">
        <v>158</v>
      </c>
      <c r="N281" s="8"/>
      <c r="O281" s="10">
        <f>PRODUCT(Tabla1[[#This Row],[COSTO 2020]],1.75)</f>
        <v>173.25</v>
      </c>
      <c r="P281" s="95">
        <f>ROUND(Tabla1[[#This Row],[PVP EUR]],0)</f>
        <v>173</v>
      </c>
      <c r="Q281" s="10"/>
    </row>
    <row r="282" spans="1:17" s="1" customFormat="1" x14ac:dyDescent="0.3">
      <c r="A282" s="19">
        <v>553347</v>
      </c>
      <c r="B282" s="7" t="s">
        <v>1714</v>
      </c>
      <c r="C282" s="7"/>
      <c r="D282" s="7"/>
      <c r="E282" s="7"/>
      <c r="F282" s="7"/>
      <c r="G282" s="7"/>
      <c r="H282" s="7"/>
      <c r="I282" s="11" t="s">
        <v>1515</v>
      </c>
      <c r="J282" s="103">
        <v>108</v>
      </c>
      <c r="K282" s="11"/>
      <c r="L282" s="81">
        <v>173</v>
      </c>
      <c r="M282" s="110">
        <v>216</v>
      </c>
      <c r="N282" s="11"/>
      <c r="O282" s="13">
        <f>PRODUCT(Tabla1[[#This Row],[COSTO 2020]],1.75)</f>
        <v>189</v>
      </c>
      <c r="P282" s="94">
        <f>ROUND(Tabla1[[#This Row],[PVP EUR]],0)</f>
        <v>189</v>
      </c>
      <c r="Q282" s="11">
        <v>1812</v>
      </c>
    </row>
    <row r="283" spans="1:17" s="1" customFormat="1" x14ac:dyDescent="0.3">
      <c r="A283" s="19">
        <v>641697</v>
      </c>
      <c r="B283" s="7" t="s">
        <v>2505</v>
      </c>
      <c r="C283" s="7"/>
      <c r="D283" s="7"/>
      <c r="E283" s="7"/>
      <c r="F283" s="7"/>
      <c r="G283" s="7"/>
      <c r="H283" s="7"/>
      <c r="I283" s="11" t="s">
        <v>2399</v>
      </c>
      <c r="J283" s="103">
        <v>108</v>
      </c>
      <c r="K283" s="11"/>
      <c r="L283" s="83">
        <v>173</v>
      </c>
      <c r="M283" s="110"/>
      <c r="N283" s="11"/>
      <c r="O283" s="13">
        <f>PRODUCT(Tabla1[[#This Row],[COSTO 2020]],1.75)</f>
        <v>189</v>
      </c>
      <c r="P283" s="94">
        <f>ROUND(Tabla1[[#This Row],[PVP EUR]],0)</f>
        <v>189</v>
      </c>
      <c r="Q283" s="46">
        <v>43863</v>
      </c>
    </row>
    <row r="284" spans="1:17" s="1" customFormat="1" x14ac:dyDescent="0.3">
      <c r="A284" s="19">
        <v>661565</v>
      </c>
      <c r="B284" s="7" t="s">
        <v>1245</v>
      </c>
      <c r="C284" s="7" t="s">
        <v>1244</v>
      </c>
      <c r="D284" s="7"/>
      <c r="E284" s="7"/>
      <c r="F284" s="7"/>
      <c r="G284" s="7"/>
      <c r="H284" s="7"/>
      <c r="I284" s="11" t="s">
        <v>1246</v>
      </c>
      <c r="J284" s="103">
        <v>99</v>
      </c>
      <c r="K284" s="11"/>
      <c r="L284" s="81">
        <v>173</v>
      </c>
      <c r="M284" s="110">
        <v>158</v>
      </c>
      <c r="N284" s="11"/>
      <c r="O284" s="13">
        <f>PRODUCT(Tabla1[[#This Row],[COSTO 2020]],1.75)</f>
        <v>173.25</v>
      </c>
      <c r="P284" s="94">
        <f>ROUND(Tabla1[[#This Row],[PVP EUR]],0)</f>
        <v>173</v>
      </c>
      <c r="Q284" s="11">
        <v>1903</v>
      </c>
    </row>
    <row r="285" spans="1:17" s="1" customFormat="1" x14ac:dyDescent="0.3">
      <c r="A285" s="19">
        <v>664443</v>
      </c>
      <c r="B285" s="7" t="s">
        <v>1658</v>
      </c>
      <c r="C285" s="7" t="s">
        <v>1659</v>
      </c>
      <c r="D285" s="7"/>
      <c r="E285" s="7"/>
      <c r="F285" s="7"/>
      <c r="G285" s="7"/>
      <c r="H285" s="7"/>
      <c r="I285" s="11" t="s">
        <v>1563</v>
      </c>
      <c r="J285" s="103">
        <v>108</v>
      </c>
      <c r="K285" s="11"/>
      <c r="L285" s="81">
        <v>173</v>
      </c>
      <c r="M285" s="110">
        <v>173</v>
      </c>
      <c r="N285" s="11"/>
      <c r="O285" s="13">
        <f>PRODUCT(Tabla1[[#This Row],[COSTO 2020]],1.75)</f>
        <v>189</v>
      </c>
      <c r="P285" s="94">
        <f>ROUND(Tabla1[[#This Row],[PVP EUR]],0)</f>
        <v>189</v>
      </c>
      <c r="Q285" s="11">
        <v>1903</v>
      </c>
    </row>
    <row r="286" spans="1:17" s="1" customFormat="1" x14ac:dyDescent="0.3">
      <c r="A286" s="19">
        <v>684530</v>
      </c>
      <c r="B286" s="7" t="s">
        <v>1661</v>
      </c>
      <c r="C286" s="7"/>
      <c r="D286" s="7"/>
      <c r="E286" s="7"/>
      <c r="F286" s="7"/>
      <c r="G286" s="7"/>
      <c r="H286" s="7"/>
      <c r="I286" s="11" t="s">
        <v>1566</v>
      </c>
      <c r="J286" s="103">
        <v>108</v>
      </c>
      <c r="K286" s="11"/>
      <c r="L286" s="81">
        <v>173</v>
      </c>
      <c r="M286" s="110">
        <v>173</v>
      </c>
      <c r="N286" s="11"/>
      <c r="O286" s="13">
        <f>PRODUCT(Tabla1[[#This Row],[COSTO 2020]],1.75)</f>
        <v>189</v>
      </c>
      <c r="P286" s="94">
        <f>ROUND(Tabla1[[#This Row],[PVP EUR]],0)</f>
        <v>189</v>
      </c>
      <c r="Q286" s="11">
        <v>1903</v>
      </c>
    </row>
    <row r="287" spans="1:17" s="1" customFormat="1" x14ac:dyDescent="0.3">
      <c r="A287" s="14">
        <v>793371</v>
      </c>
      <c r="B287" s="7" t="s">
        <v>899</v>
      </c>
      <c r="C287" s="7"/>
      <c r="D287" s="7"/>
      <c r="E287" s="7"/>
      <c r="F287" s="7"/>
      <c r="G287" s="7"/>
      <c r="H287" s="7"/>
      <c r="I287" s="47" t="s">
        <v>900</v>
      </c>
      <c r="J287" s="106">
        <v>108</v>
      </c>
      <c r="K287" s="7"/>
      <c r="L287" s="84">
        <v>173</v>
      </c>
      <c r="M287" s="111">
        <v>173</v>
      </c>
      <c r="N287" s="7"/>
      <c r="O287" s="10">
        <f>PRODUCT(Tabla1[[#This Row],[COSTO 2020]],1.75)</f>
        <v>189</v>
      </c>
      <c r="P287" s="95">
        <f>ROUND(Tabla1[[#This Row],[PVP EUR]],0)</f>
        <v>189</v>
      </c>
      <c r="Q287" s="10"/>
    </row>
    <row r="288" spans="1:17" s="1" customFormat="1" x14ac:dyDescent="0.3">
      <c r="A288" s="15" t="s">
        <v>1217</v>
      </c>
      <c r="B288" s="7" t="s">
        <v>1218</v>
      </c>
      <c r="C288" s="7"/>
      <c r="D288" s="7"/>
      <c r="E288" s="7"/>
      <c r="F288" s="7"/>
      <c r="G288" s="7"/>
      <c r="H288" s="7"/>
      <c r="I288" s="7" t="s">
        <v>1219</v>
      </c>
      <c r="J288" s="99">
        <v>105</v>
      </c>
      <c r="K288" s="9" t="s">
        <v>4</v>
      </c>
      <c r="L288" s="85">
        <v>173</v>
      </c>
      <c r="M288" s="98">
        <v>168</v>
      </c>
      <c r="N288" s="8" t="s">
        <v>86</v>
      </c>
      <c r="O288" s="10">
        <f>PRODUCT(Tabla1[[#This Row],[COSTO 2020]],1.75)</f>
        <v>183.75</v>
      </c>
      <c r="P288" s="95">
        <f>ROUND(Tabla1[[#This Row],[PVP EUR]],0)</f>
        <v>184</v>
      </c>
      <c r="Q288" s="10"/>
    </row>
    <row r="289" spans="1:17" s="1" customFormat="1" x14ac:dyDescent="0.3">
      <c r="A289" s="15">
        <v>183320</v>
      </c>
      <c r="B289" s="7" t="s">
        <v>111</v>
      </c>
      <c r="C289" s="7" t="s">
        <v>112</v>
      </c>
      <c r="D289" s="7" t="s">
        <v>113</v>
      </c>
      <c r="E289" s="7"/>
      <c r="F289" s="7"/>
      <c r="G289" s="7"/>
      <c r="H289" s="7"/>
      <c r="I289" s="7" t="s">
        <v>114</v>
      </c>
      <c r="J289" s="99">
        <v>111</v>
      </c>
      <c r="K289" s="9" t="s">
        <v>4</v>
      </c>
      <c r="L289" s="85">
        <v>178</v>
      </c>
      <c r="M289" s="98">
        <v>178</v>
      </c>
      <c r="N289" s="8" t="s">
        <v>115</v>
      </c>
      <c r="O289" s="10">
        <f>PRODUCT(Tabla1[[#This Row],[COSTO 2020]],1.75)</f>
        <v>194.25</v>
      </c>
      <c r="P289" s="95">
        <f>ROUND(Tabla1[[#This Row],[PVP EUR]],0)</f>
        <v>194</v>
      </c>
      <c r="Q289" s="10"/>
    </row>
    <row r="290" spans="1:17" s="1" customFormat="1" x14ac:dyDescent="0.3">
      <c r="A290" s="15">
        <v>195627</v>
      </c>
      <c r="B290" s="7" t="s">
        <v>150</v>
      </c>
      <c r="C290" s="7" t="s">
        <v>151</v>
      </c>
      <c r="D290" s="7"/>
      <c r="E290" s="7"/>
      <c r="F290" s="7"/>
      <c r="G290" s="7"/>
      <c r="H290" s="7"/>
      <c r="I290" s="7" t="s">
        <v>152</v>
      </c>
      <c r="J290" s="99">
        <v>105</v>
      </c>
      <c r="K290" s="9" t="s">
        <v>4</v>
      </c>
      <c r="L290" s="85">
        <v>178</v>
      </c>
      <c r="M290" s="98">
        <v>168</v>
      </c>
      <c r="N290" s="8"/>
      <c r="O290" s="10">
        <f>PRODUCT(Tabla1[[#This Row],[COSTO 2020]],1.75)</f>
        <v>183.75</v>
      </c>
      <c r="P290" s="95">
        <f>ROUND(Tabla1[[#This Row],[PVP EUR]],0)</f>
        <v>184</v>
      </c>
      <c r="Q290" s="10"/>
    </row>
    <row r="291" spans="1:17" s="1" customFormat="1" x14ac:dyDescent="0.3">
      <c r="A291" s="15">
        <v>436462</v>
      </c>
      <c r="B291" s="7" t="s">
        <v>278</v>
      </c>
      <c r="C291" s="7" t="s">
        <v>279</v>
      </c>
      <c r="D291" s="7"/>
      <c r="E291" s="7"/>
      <c r="F291" s="7"/>
      <c r="G291" s="7"/>
      <c r="H291" s="7"/>
      <c r="I291" s="7" t="s">
        <v>280</v>
      </c>
      <c r="J291" s="99">
        <v>111</v>
      </c>
      <c r="K291" s="7"/>
      <c r="L291" s="85">
        <v>178</v>
      </c>
      <c r="M291" s="98">
        <v>178</v>
      </c>
      <c r="N291" s="8" t="s">
        <v>17</v>
      </c>
      <c r="O291" s="10">
        <f>PRODUCT(Tabla1[[#This Row],[COSTO 2020]],1.75)</f>
        <v>194.25</v>
      </c>
      <c r="P291" s="95">
        <f>ROUND(Tabla1[[#This Row],[PVP EUR]],0)</f>
        <v>194</v>
      </c>
      <c r="Q291" s="10"/>
    </row>
    <row r="292" spans="1:17" s="1" customFormat="1" x14ac:dyDescent="0.3">
      <c r="A292" s="19">
        <v>468174</v>
      </c>
      <c r="B292" s="7" t="s">
        <v>2165</v>
      </c>
      <c r="C292" s="7"/>
      <c r="D292" s="7"/>
      <c r="E292" s="7"/>
      <c r="F292" s="7"/>
      <c r="G292" s="7"/>
      <c r="H292" s="7"/>
      <c r="I292" s="11" t="s">
        <v>1866</v>
      </c>
      <c r="J292" s="103">
        <v>111</v>
      </c>
      <c r="K292" s="11"/>
      <c r="L292" s="83">
        <v>178</v>
      </c>
      <c r="M292" s="110"/>
      <c r="N292" s="11"/>
      <c r="O292" s="13">
        <f>PRODUCT(Tabla1[[#This Row],[COSTO 2020]],1.75)</f>
        <v>194.25</v>
      </c>
      <c r="P292" s="94">
        <f>ROUND(Tabla1[[#This Row],[PVP EUR]],0)</f>
        <v>194</v>
      </c>
      <c r="Q292" s="11"/>
    </row>
    <row r="293" spans="1:17" s="1" customFormat="1" x14ac:dyDescent="0.3">
      <c r="A293" s="15">
        <v>506514</v>
      </c>
      <c r="B293" s="7" t="s">
        <v>359</v>
      </c>
      <c r="C293" s="7" t="s">
        <v>360</v>
      </c>
      <c r="D293" s="7" t="s">
        <v>359</v>
      </c>
      <c r="E293" s="7" t="s">
        <v>361</v>
      </c>
      <c r="F293" s="7"/>
      <c r="G293" s="7"/>
      <c r="H293" s="7"/>
      <c r="I293" s="7" t="s">
        <v>362</v>
      </c>
      <c r="J293" s="99">
        <v>111</v>
      </c>
      <c r="K293" s="9" t="s">
        <v>4</v>
      </c>
      <c r="L293" s="85">
        <v>178</v>
      </c>
      <c r="M293" s="98">
        <v>177</v>
      </c>
      <c r="N293" s="8" t="s">
        <v>363</v>
      </c>
      <c r="O293" s="10">
        <f>PRODUCT(Tabla1[[#This Row],[COSTO 2020]],1.75)</f>
        <v>194.25</v>
      </c>
      <c r="P293" s="95">
        <f>ROUND(Tabla1[[#This Row],[PVP EUR]],0)</f>
        <v>194</v>
      </c>
      <c r="Q293" s="10"/>
    </row>
    <row r="294" spans="1:17" s="1" customFormat="1" x14ac:dyDescent="0.3">
      <c r="A294" s="19">
        <v>590716</v>
      </c>
      <c r="B294" s="7" t="s">
        <v>2502</v>
      </c>
      <c r="C294" s="7"/>
      <c r="D294" s="7"/>
      <c r="E294" s="7"/>
      <c r="F294" s="7"/>
      <c r="G294" s="7"/>
      <c r="H294" s="7"/>
      <c r="I294" s="11" t="s">
        <v>2394</v>
      </c>
      <c r="J294" s="103">
        <v>111</v>
      </c>
      <c r="K294" s="11"/>
      <c r="L294" s="83">
        <v>178</v>
      </c>
      <c r="M294" s="110"/>
      <c r="N294" s="11"/>
      <c r="O294" s="13">
        <f>PRODUCT(Tabla1[[#This Row],[COSTO 2020]],1.75)</f>
        <v>194.25</v>
      </c>
      <c r="P294" s="94">
        <f>ROUND(Tabla1[[#This Row],[PVP EUR]],0)</f>
        <v>194</v>
      </c>
      <c r="Q294" s="46">
        <v>43863</v>
      </c>
    </row>
    <row r="295" spans="1:17" s="1" customFormat="1" x14ac:dyDescent="0.3">
      <c r="A295" s="19">
        <v>662536</v>
      </c>
      <c r="B295" s="7" t="s">
        <v>1252</v>
      </c>
      <c r="C295" s="7"/>
      <c r="D295" s="7"/>
      <c r="E295" s="7"/>
      <c r="F295" s="7"/>
      <c r="G295" s="7"/>
      <c r="H295" s="7"/>
      <c r="I295" s="11" t="s">
        <v>1253</v>
      </c>
      <c r="J295" s="103">
        <v>105</v>
      </c>
      <c r="K295" s="11"/>
      <c r="L295" s="81">
        <v>178</v>
      </c>
      <c r="M295" s="110">
        <v>168</v>
      </c>
      <c r="N295" s="11"/>
      <c r="O295" s="13">
        <f>PRODUCT(Tabla1[[#This Row],[COSTO 2020]],1.75)</f>
        <v>183.75</v>
      </c>
      <c r="P295" s="94">
        <f>ROUND(Tabla1[[#This Row],[PVP EUR]],0)</f>
        <v>184</v>
      </c>
      <c r="Q295" s="11">
        <v>1903</v>
      </c>
    </row>
    <row r="296" spans="1:17" s="1" customFormat="1" x14ac:dyDescent="0.3">
      <c r="A296" s="15">
        <v>786136</v>
      </c>
      <c r="B296" s="7" t="s">
        <v>873</v>
      </c>
      <c r="C296" s="7" t="s">
        <v>874</v>
      </c>
      <c r="D296" s="7" t="s">
        <v>875</v>
      </c>
      <c r="E296" s="7"/>
      <c r="F296" s="7"/>
      <c r="G296" s="7"/>
      <c r="H296" s="7"/>
      <c r="I296" s="7" t="s">
        <v>876</v>
      </c>
      <c r="J296" s="99">
        <v>111</v>
      </c>
      <c r="K296" s="9" t="s">
        <v>4</v>
      </c>
      <c r="L296" s="85">
        <v>178</v>
      </c>
      <c r="M296" s="98">
        <v>154</v>
      </c>
      <c r="N296" s="8"/>
      <c r="O296" s="10">
        <f>PRODUCT(Tabla1[[#This Row],[COSTO 2020]],1.75)</f>
        <v>194.25</v>
      </c>
      <c r="P296" s="95">
        <f>ROUND(Tabla1[[#This Row],[PVP EUR]],0)</f>
        <v>194</v>
      </c>
      <c r="Q296" s="10"/>
    </row>
    <row r="297" spans="1:17" s="1" customFormat="1" x14ac:dyDescent="0.3">
      <c r="A297" s="19">
        <v>863952</v>
      </c>
      <c r="B297" s="7" t="s">
        <v>2205</v>
      </c>
      <c r="C297" s="7"/>
      <c r="D297" s="7"/>
      <c r="E297" s="7"/>
      <c r="F297" s="7"/>
      <c r="G297" s="7"/>
      <c r="H297" s="7"/>
      <c r="I297" s="11" t="s">
        <v>2110</v>
      </c>
      <c r="J297" s="103">
        <v>111</v>
      </c>
      <c r="K297" s="11"/>
      <c r="L297" s="83">
        <v>178</v>
      </c>
      <c r="M297" s="110"/>
      <c r="N297" s="11"/>
      <c r="O297" s="13">
        <f>PRODUCT(Tabla1[[#This Row],[COSTO 2020]],1.75)</f>
        <v>194.25</v>
      </c>
      <c r="P297" s="94">
        <f>ROUND(Tabla1[[#This Row],[PVP EUR]],0)</f>
        <v>194</v>
      </c>
      <c r="Q297" s="11"/>
    </row>
    <row r="298" spans="1:17" s="1" customFormat="1" x14ac:dyDescent="0.3">
      <c r="A298" s="15">
        <v>198533</v>
      </c>
      <c r="B298" s="7" t="s">
        <v>156</v>
      </c>
      <c r="C298" s="7"/>
      <c r="D298" s="7"/>
      <c r="E298" s="7"/>
      <c r="F298" s="7"/>
      <c r="G298" s="7"/>
      <c r="H298" s="7"/>
      <c r="I298" s="7" t="s">
        <v>157</v>
      </c>
      <c r="J298" s="99">
        <v>114</v>
      </c>
      <c r="K298" s="9" t="s">
        <v>4</v>
      </c>
      <c r="L298" s="85">
        <v>182</v>
      </c>
      <c r="M298" s="98">
        <v>182</v>
      </c>
      <c r="N298" s="8" t="s">
        <v>155</v>
      </c>
      <c r="O298" s="10">
        <f>PRODUCT(Tabla1[[#This Row],[COSTO 2020]],1.75)</f>
        <v>199.5</v>
      </c>
      <c r="P298" s="95">
        <f>ROUND(Tabla1[[#This Row],[PVP EUR]],0)</f>
        <v>200</v>
      </c>
      <c r="Q298" s="10"/>
    </row>
    <row r="299" spans="1:17" s="1" customFormat="1" x14ac:dyDescent="0.3">
      <c r="A299" s="19">
        <v>373685</v>
      </c>
      <c r="B299" s="7"/>
      <c r="C299" s="7"/>
      <c r="D299" s="7"/>
      <c r="E299" s="7"/>
      <c r="F299" s="7"/>
      <c r="G299" s="7"/>
      <c r="H299" s="7"/>
      <c r="I299" s="11" t="s">
        <v>2369</v>
      </c>
      <c r="J299" s="103">
        <v>114</v>
      </c>
      <c r="K299" s="11"/>
      <c r="L299" s="83">
        <v>182</v>
      </c>
      <c r="M299" s="110"/>
      <c r="N299" s="11"/>
      <c r="O299" s="13">
        <f>PRODUCT(Tabla1[[#This Row],[COSTO 2020]],1.75)</f>
        <v>199.5</v>
      </c>
      <c r="P299" s="94">
        <f>ROUND(Tabla1[[#This Row],[PVP EUR]],0)</f>
        <v>200</v>
      </c>
      <c r="Q299" s="46">
        <v>43863</v>
      </c>
    </row>
    <row r="300" spans="1:17" s="1" customFormat="1" x14ac:dyDescent="0.3">
      <c r="A300" s="19">
        <v>590681</v>
      </c>
      <c r="B300" s="7" t="s">
        <v>2501</v>
      </c>
      <c r="C300" s="7"/>
      <c r="D300" s="7"/>
      <c r="E300" s="7"/>
      <c r="F300" s="7"/>
      <c r="G300" s="7"/>
      <c r="H300" s="7"/>
      <c r="I300" s="11" t="s">
        <v>2393</v>
      </c>
      <c r="J300" s="103">
        <v>114</v>
      </c>
      <c r="K300" s="11"/>
      <c r="L300" s="83">
        <v>182</v>
      </c>
      <c r="M300" s="110"/>
      <c r="N300" s="11"/>
      <c r="O300" s="13">
        <f>PRODUCT(Tabla1[[#This Row],[COSTO 2020]],1.75)</f>
        <v>199.5</v>
      </c>
      <c r="P300" s="94">
        <f>ROUND(Tabla1[[#This Row],[PVP EUR]],0)</f>
        <v>200</v>
      </c>
      <c r="Q300" s="46">
        <v>43863</v>
      </c>
    </row>
    <row r="301" spans="1:17" s="1" customFormat="1" x14ac:dyDescent="0.3">
      <c r="A301" s="15">
        <v>793412</v>
      </c>
      <c r="B301" s="7" t="s">
        <v>901</v>
      </c>
      <c r="C301" s="7" t="s">
        <v>902</v>
      </c>
      <c r="D301" s="7"/>
      <c r="E301" s="7"/>
      <c r="F301" s="7"/>
      <c r="G301" s="7"/>
      <c r="H301" s="7"/>
      <c r="I301" s="7" t="s">
        <v>903</v>
      </c>
      <c r="J301" s="99">
        <v>114</v>
      </c>
      <c r="K301" s="7"/>
      <c r="L301" s="85">
        <v>182</v>
      </c>
      <c r="M301" s="98">
        <v>173</v>
      </c>
      <c r="N301" s="7"/>
      <c r="O301" s="10">
        <f>PRODUCT(Tabla1[[#This Row],[COSTO 2020]],1.75)</f>
        <v>199.5</v>
      </c>
      <c r="P301" s="95">
        <f>ROUND(Tabla1[[#This Row],[PVP EUR]],0)</f>
        <v>200</v>
      </c>
      <c r="Q301" s="10"/>
    </row>
    <row r="302" spans="1:17" s="1" customFormat="1" x14ac:dyDescent="0.3">
      <c r="A302" s="15">
        <v>867234</v>
      </c>
      <c r="B302" s="7" t="s">
        <v>1013</v>
      </c>
      <c r="C302" s="7" t="s">
        <v>1014</v>
      </c>
      <c r="D302" s="7"/>
      <c r="E302" s="7"/>
      <c r="F302" s="7"/>
      <c r="G302" s="7"/>
      <c r="H302" s="7"/>
      <c r="I302" s="7" t="s">
        <v>1015</v>
      </c>
      <c r="J302" s="99">
        <v>114</v>
      </c>
      <c r="K302" s="7"/>
      <c r="L302" s="85">
        <v>182</v>
      </c>
      <c r="M302" s="98">
        <v>182</v>
      </c>
      <c r="N302" s="7"/>
      <c r="O302" s="10">
        <f>PRODUCT(Tabla1[[#This Row],[COSTO 2020]],1.75)</f>
        <v>199.5</v>
      </c>
      <c r="P302" s="95">
        <f>ROUND(Tabla1[[#This Row],[PVP EUR]],0)</f>
        <v>200</v>
      </c>
      <c r="Q302" s="10"/>
    </row>
    <row r="303" spans="1:17" s="1" customFormat="1" x14ac:dyDescent="0.3">
      <c r="A303" s="15">
        <v>174213</v>
      </c>
      <c r="B303" s="7" t="s">
        <v>93</v>
      </c>
      <c r="C303" s="7" t="s">
        <v>93</v>
      </c>
      <c r="D303" s="7" t="s">
        <v>94</v>
      </c>
      <c r="E303" s="7" t="s">
        <v>95</v>
      </c>
      <c r="F303" s="7"/>
      <c r="G303" s="7"/>
      <c r="H303" s="7"/>
      <c r="I303" s="7" t="s">
        <v>96</v>
      </c>
      <c r="J303" s="99">
        <v>111</v>
      </c>
      <c r="K303" s="9" t="s">
        <v>4</v>
      </c>
      <c r="L303" s="85">
        <v>187</v>
      </c>
      <c r="M303" s="98">
        <v>187</v>
      </c>
      <c r="N303" s="8" t="s">
        <v>68</v>
      </c>
      <c r="O303" s="10">
        <f>PRODUCT(Tabla1[[#This Row],[COSTO 2020]],1.75)</f>
        <v>194.25</v>
      </c>
      <c r="P303" s="95">
        <f>ROUND(Tabla1[[#This Row],[PVP EUR]],0)</f>
        <v>194</v>
      </c>
      <c r="Q303" s="10"/>
    </row>
    <row r="304" spans="1:17" s="1" customFormat="1" x14ac:dyDescent="0.3">
      <c r="A304" s="19">
        <v>373629</v>
      </c>
      <c r="B304" s="7" t="s">
        <v>2487</v>
      </c>
      <c r="C304" s="7"/>
      <c r="D304" s="7"/>
      <c r="E304" s="7"/>
      <c r="F304" s="7"/>
      <c r="G304" s="7"/>
      <c r="H304" s="7"/>
      <c r="I304" s="11" t="s">
        <v>2368</v>
      </c>
      <c r="J304" s="103">
        <v>117</v>
      </c>
      <c r="K304" s="11"/>
      <c r="L304" s="83">
        <v>187</v>
      </c>
      <c r="M304" s="110"/>
      <c r="N304" s="11"/>
      <c r="O304" s="13">
        <f>PRODUCT(Tabla1[[#This Row],[COSTO 2020]],1.75)</f>
        <v>204.75</v>
      </c>
      <c r="P304" s="94">
        <f>ROUND(Tabla1[[#This Row],[PVP EUR]],0)</f>
        <v>205</v>
      </c>
      <c r="Q304" s="46">
        <v>43863</v>
      </c>
    </row>
    <row r="305" spans="1:17" s="1" customFormat="1" x14ac:dyDescent="0.3">
      <c r="A305" s="19">
        <v>473859</v>
      </c>
      <c r="B305" s="7" t="s">
        <v>2166</v>
      </c>
      <c r="C305" s="7"/>
      <c r="D305" s="7"/>
      <c r="E305" s="7"/>
      <c r="F305" s="7"/>
      <c r="G305" s="7"/>
      <c r="H305" s="7"/>
      <c r="I305" s="11" t="s">
        <v>1870</v>
      </c>
      <c r="J305" s="103">
        <v>117</v>
      </c>
      <c r="K305" s="11"/>
      <c r="L305" s="83">
        <v>187</v>
      </c>
      <c r="M305" s="110"/>
      <c r="N305" s="11"/>
      <c r="O305" s="13">
        <f>PRODUCT(Tabla1[[#This Row],[COSTO 2020]],1.75)</f>
        <v>204.75</v>
      </c>
      <c r="P305" s="94">
        <f>ROUND(Tabla1[[#This Row],[PVP EUR]],0)</f>
        <v>205</v>
      </c>
      <c r="Q305" s="11"/>
    </row>
    <row r="306" spans="1:17" s="1" customFormat="1" x14ac:dyDescent="0.3">
      <c r="A306" s="15">
        <v>508424</v>
      </c>
      <c r="B306" s="7" t="s">
        <v>419</v>
      </c>
      <c r="C306" s="7"/>
      <c r="D306" s="7"/>
      <c r="E306" s="7"/>
      <c r="F306" s="7"/>
      <c r="G306" s="7"/>
      <c r="H306" s="7"/>
      <c r="I306" s="7" t="s">
        <v>420</v>
      </c>
      <c r="J306" s="99">
        <v>144</v>
      </c>
      <c r="K306" s="9" t="s">
        <v>4</v>
      </c>
      <c r="L306" s="85">
        <v>187</v>
      </c>
      <c r="M306" s="98">
        <v>187</v>
      </c>
      <c r="N306" s="8" t="s">
        <v>284</v>
      </c>
      <c r="O306" s="10">
        <f>PRODUCT(Tabla1[[#This Row],[COSTO 2020]],1.75)</f>
        <v>252</v>
      </c>
      <c r="P306" s="95">
        <f>ROUND(Tabla1[[#This Row],[PVP EUR]],0)</f>
        <v>252</v>
      </c>
      <c r="Q306" s="10"/>
    </row>
    <row r="307" spans="1:17" s="1" customFormat="1" x14ac:dyDescent="0.3">
      <c r="A307" s="15">
        <v>508516</v>
      </c>
      <c r="B307" s="7" t="s">
        <v>421</v>
      </c>
      <c r="C307" s="7" t="s">
        <v>422</v>
      </c>
      <c r="D307" s="7" t="s">
        <v>422</v>
      </c>
      <c r="E307" s="7" t="s">
        <v>423</v>
      </c>
      <c r="F307" s="7" t="s">
        <v>424</v>
      </c>
      <c r="G307" s="7" t="s">
        <v>425</v>
      </c>
      <c r="H307" s="7"/>
      <c r="I307" s="7" t="s">
        <v>426</v>
      </c>
      <c r="J307" s="99">
        <v>117</v>
      </c>
      <c r="K307" s="9" t="s">
        <v>4</v>
      </c>
      <c r="L307" s="85">
        <v>187</v>
      </c>
      <c r="M307" s="98">
        <v>187</v>
      </c>
      <c r="N307" s="8" t="s">
        <v>390</v>
      </c>
      <c r="O307" s="10">
        <f>PRODUCT(Tabla1[[#This Row],[COSTO 2020]],1.75)</f>
        <v>204.75</v>
      </c>
      <c r="P307" s="95">
        <f>ROUND(Tabla1[[#This Row],[PVP EUR]],0)</f>
        <v>205</v>
      </c>
      <c r="Q307" s="10"/>
    </row>
    <row r="308" spans="1:17" s="1" customFormat="1" x14ac:dyDescent="0.3">
      <c r="A308" s="19">
        <v>518394</v>
      </c>
      <c r="B308" s="7" t="s">
        <v>1711</v>
      </c>
      <c r="C308" s="7"/>
      <c r="D308" s="7"/>
      <c r="E308" s="7"/>
      <c r="F308" s="7"/>
      <c r="G308" s="7"/>
      <c r="H308" s="7"/>
      <c r="I308" s="11" t="s">
        <v>1512</v>
      </c>
      <c r="J308" s="103">
        <v>117</v>
      </c>
      <c r="K308" s="11"/>
      <c r="L308" s="81">
        <v>187</v>
      </c>
      <c r="M308" s="110">
        <v>187</v>
      </c>
      <c r="N308" s="11"/>
      <c r="O308" s="13">
        <f>PRODUCT(Tabla1[[#This Row],[COSTO 2020]],1.75)</f>
        <v>204.75</v>
      </c>
      <c r="P308" s="94">
        <f>ROUND(Tabla1[[#This Row],[PVP EUR]],0)</f>
        <v>205</v>
      </c>
      <c r="Q308" s="11">
        <v>1812</v>
      </c>
    </row>
    <row r="309" spans="1:17" s="1" customFormat="1" x14ac:dyDescent="0.3">
      <c r="A309" s="15">
        <v>697943</v>
      </c>
      <c r="B309" s="7" t="s">
        <v>746</v>
      </c>
      <c r="C309" s="7" t="s">
        <v>747</v>
      </c>
      <c r="D309" s="7"/>
      <c r="E309" s="7"/>
      <c r="F309" s="7"/>
      <c r="G309" s="7"/>
      <c r="H309" s="7"/>
      <c r="I309" s="7" t="s">
        <v>748</v>
      </c>
      <c r="J309" s="99">
        <v>117</v>
      </c>
      <c r="K309" s="7"/>
      <c r="L309" s="85">
        <v>187</v>
      </c>
      <c r="M309" s="98">
        <v>187</v>
      </c>
      <c r="N309" s="7"/>
      <c r="O309" s="10">
        <f>PRODUCT(Tabla1[[#This Row],[COSTO 2020]],1.75)</f>
        <v>204.75</v>
      </c>
      <c r="P309" s="95">
        <f>ROUND(Tabla1[[#This Row],[PVP EUR]],0)</f>
        <v>205</v>
      </c>
      <c r="Q309" s="10"/>
    </row>
    <row r="310" spans="1:17" s="1" customFormat="1" x14ac:dyDescent="0.3">
      <c r="A310" s="20">
        <v>794528</v>
      </c>
      <c r="B310" s="7" t="s">
        <v>919</v>
      </c>
      <c r="C310" s="7"/>
      <c r="D310" s="7"/>
      <c r="E310" s="7"/>
      <c r="F310" s="7"/>
      <c r="G310" s="7"/>
      <c r="H310" s="7"/>
      <c r="I310" s="47" t="s">
        <v>920</v>
      </c>
      <c r="J310" s="106">
        <v>111</v>
      </c>
      <c r="K310" s="7"/>
      <c r="L310" s="91">
        <v>187</v>
      </c>
      <c r="M310" s="111">
        <v>178</v>
      </c>
      <c r="N310" s="7"/>
      <c r="O310" s="10">
        <f>PRODUCT(Tabla1[[#This Row],[COSTO 2020]],1.75)</f>
        <v>194.25</v>
      </c>
      <c r="P310" s="95">
        <f>ROUND(Tabla1[[#This Row],[PVP EUR]],0)</f>
        <v>194</v>
      </c>
      <c r="Q310" s="10"/>
    </row>
    <row r="311" spans="1:17" s="1" customFormat="1" x14ac:dyDescent="0.3">
      <c r="A311" s="15">
        <v>867012</v>
      </c>
      <c r="B311" s="7" t="s">
        <v>1007</v>
      </c>
      <c r="C311" s="7" t="s">
        <v>1008</v>
      </c>
      <c r="D311" s="7"/>
      <c r="E311" s="7"/>
      <c r="F311" s="7"/>
      <c r="G311" s="7"/>
      <c r="H311" s="7"/>
      <c r="I311" s="7" t="s">
        <v>1009</v>
      </c>
      <c r="J311" s="99">
        <v>117</v>
      </c>
      <c r="K311" s="7"/>
      <c r="L311" s="85">
        <v>187</v>
      </c>
      <c r="M311" s="98">
        <v>187</v>
      </c>
      <c r="N311" s="7" t="s">
        <v>164</v>
      </c>
      <c r="O311" s="10">
        <f>PRODUCT(Tabla1[[#This Row],[COSTO 2020]],1.75)</f>
        <v>204.75</v>
      </c>
      <c r="P311" s="95">
        <f>ROUND(Tabla1[[#This Row],[PVP EUR]],0)</f>
        <v>205</v>
      </c>
      <c r="Q311" s="10"/>
    </row>
    <row r="312" spans="1:17" s="1" customFormat="1" x14ac:dyDescent="0.3">
      <c r="A312" s="22">
        <v>943501</v>
      </c>
      <c r="B312" s="7" t="s">
        <v>2274</v>
      </c>
      <c r="C312" s="7"/>
      <c r="D312" s="7"/>
      <c r="E312" s="7"/>
      <c r="F312" s="7"/>
      <c r="G312" s="7"/>
      <c r="H312" s="7"/>
      <c r="I312" s="10" t="s">
        <v>2129</v>
      </c>
      <c r="J312" s="102">
        <v>117</v>
      </c>
      <c r="K312" s="10"/>
      <c r="L312" s="86">
        <v>187</v>
      </c>
      <c r="M312" s="109"/>
      <c r="N312" s="10"/>
      <c r="O312" s="12">
        <f>PRODUCT(Tabla1[[#This Row],[COSTO 2020]],1.75)</f>
        <v>204.75</v>
      </c>
      <c r="P312" s="96">
        <f>ROUND(Tabla1[[#This Row],[PVP EUR]],0)</f>
        <v>205</v>
      </c>
      <c r="Q312" s="10"/>
    </row>
    <row r="313" spans="1:17" s="1" customFormat="1" x14ac:dyDescent="0.3">
      <c r="A313" s="19">
        <v>375325</v>
      </c>
      <c r="B313" s="7"/>
      <c r="C313" s="7"/>
      <c r="D313" s="7"/>
      <c r="E313" s="7"/>
      <c r="F313" s="7"/>
      <c r="G313" s="7"/>
      <c r="H313" s="7"/>
      <c r="I313" s="11" t="s">
        <v>2371</v>
      </c>
      <c r="J313" s="103">
        <v>216</v>
      </c>
      <c r="K313" s="11"/>
      <c r="L313" s="83">
        <v>190</v>
      </c>
      <c r="M313" s="110"/>
      <c r="N313" s="11"/>
      <c r="O313" s="13">
        <f>PRODUCT(Tabla1[[#This Row],[COSTO 2020]],1.75)</f>
        <v>378</v>
      </c>
      <c r="P313" s="94">
        <f>ROUND(Tabla1[[#This Row],[PVP EUR]],0)</f>
        <v>378</v>
      </c>
      <c r="Q313" s="46">
        <v>43863</v>
      </c>
    </row>
    <row r="314" spans="1:17" s="1" customFormat="1" x14ac:dyDescent="0.3">
      <c r="A314" s="15">
        <v>124011</v>
      </c>
      <c r="B314" s="7" t="s">
        <v>18</v>
      </c>
      <c r="C314" s="7" t="s">
        <v>18</v>
      </c>
      <c r="D314" s="7" t="s">
        <v>19</v>
      </c>
      <c r="E314" s="7" t="s">
        <v>20</v>
      </c>
      <c r="F314" s="7" t="s">
        <v>21</v>
      </c>
      <c r="G314" s="7" t="s">
        <v>22</v>
      </c>
      <c r="H314" s="7"/>
      <c r="I314" s="7" t="s">
        <v>23</v>
      </c>
      <c r="J314" s="99">
        <v>114</v>
      </c>
      <c r="K314" s="9" t="s">
        <v>4</v>
      </c>
      <c r="L314" s="85">
        <v>192</v>
      </c>
      <c r="M314" s="98">
        <v>182</v>
      </c>
      <c r="N314" s="8" t="s">
        <v>17</v>
      </c>
      <c r="O314" s="10">
        <f>PRODUCT(Tabla1[[#This Row],[COSTO 2020]],1.75)</f>
        <v>199.5</v>
      </c>
      <c r="P314" s="95">
        <f>ROUND(Tabla1[[#This Row],[PVP EUR]],0)</f>
        <v>200</v>
      </c>
      <c r="Q314" s="10"/>
    </row>
    <row r="315" spans="1:17" s="1" customFormat="1" x14ac:dyDescent="0.3">
      <c r="A315" s="19">
        <v>373614</v>
      </c>
      <c r="B315" s="7" t="s">
        <v>2486</v>
      </c>
      <c r="C315" s="7"/>
      <c r="D315" s="7"/>
      <c r="E315" s="7"/>
      <c r="F315" s="7"/>
      <c r="G315" s="7"/>
      <c r="H315" s="7"/>
      <c r="I315" s="11" t="s">
        <v>2367</v>
      </c>
      <c r="J315" s="103">
        <v>120</v>
      </c>
      <c r="K315" s="11"/>
      <c r="L315" s="83">
        <v>192</v>
      </c>
      <c r="M315" s="110"/>
      <c r="N315" s="11"/>
      <c r="O315" s="13">
        <f>PRODUCT(Tabla1[[#This Row],[COSTO 2020]],1.75)</f>
        <v>210</v>
      </c>
      <c r="P315" s="94">
        <f>ROUND(Tabla1[[#This Row],[PVP EUR]],0)</f>
        <v>210</v>
      </c>
      <c r="Q315" s="46">
        <v>43863</v>
      </c>
    </row>
    <row r="316" spans="1:17" s="1" customFormat="1" x14ac:dyDescent="0.3">
      <c r="A316" s="19">
        <v>394782</v>
      </c>
      <c r="B316" s="7" t="s">
        <v>1704</v>
      </c>
      <c r="C316" s="7"/>
      <c r="D316" s="7"/>
      <c r="E316" s="7"/>
      <c r="F316" s="7"/>
      <c r="G316" s="7"/>
      <c r="H316" s="7"/>
      <c r="I316" s="11" t="s">
        <v>1505</v>
      </c>
      <c r="J316" s="103">
        <v>120</v>
      </c>
      <c r="K316" s="11"/>
      <c r="L316" s="81">
        <v>192</v>
      </c>
      <c r="M316" s="110">
        <v>192</v>
      </c>
      <c r="N316" s="11"/>
      <c r="O316" s="13">
        <f>PRODUCT(Tabla1[[#This Row],[COSTO 2020]],1.75)</f>
        <v>210</v>
      </c>
      <c r="P316" s="94">
        <f>ROUND(Tabla1[[#This Row],[PVP EUR]],0)</f>
        <v>210</v>
      </c>
      <c r="Q316" s="11">
        <v>1812</v>
      </c>
    </row>
    <row r="317" spans="1:17" s="1" customFormat="1" x14ac:dyDescent="0.3">
      <c r="A317" s="15">
        <v>553106</v>
      </c>
      <c r="B317" s="7" t="s">
        <v>502</v>
      </c>
      <c r="C317" s="7"/>
      <c r="D317" s="7"/>
      <c r="E317" s="7"/>
      <c r="F317" s="7"/>
      <c r="G317" s="7"/>
      <c r="H317" s="7"/>
      <c r="I317" s="7" t="s">
        <v>503</v>
      </c>
      <c r="J317" s="99">
        <v>120</v>
      </c>
      <c r="K317" s="7"/>
      <c r="L317" s="85">
        <v>192</v>
      </c>
      <c r="M317" s="98">
        <v>192</v>
      </c>
      <c r="N317" s="7"/>
      <c r="O317" s="10">
        <f>PRODUCT(Tabla1[[#This Row],[COSTO 2020]],1.75)</f>
        <v>210</v>
      </c>
      <c r="P317" s="95">
        <f>ROUND(Tabla1[[#This Row],[PVP EUR]],0)</f>
        <v>210</v>
      </c>
      <c r="Q317" s="10"/>
    </row>
    <row r="318" spans="1:17" s="1" customFormat="1" x14ac:dyDescent="0.3">
      <c r="A318" s="15">
        <v>736543</v>
      </c>
      <c r="B318" s="7" t="s">
        <v>796</v>
      </c>
      <c r="C318" s="7" t="s">
        <v>797</v>
      </c>
      <c r="D318" s="7" t="s">
        <v>798</v>
      </c>
      <c r="E318" s="7" t="s">
        <v>799</v>
      </c>
      <c r="F318" s="7"/>
      <c r="G318" s="7"/>
      <c r="H318" s="7"/>
      <c r="I318" s="7" t="s">
        <v>800</v>
      </c>
      <c r="J318" s="99">
        <v>141</v>
      </c>
      <c r="K318" s="7"/>
      <c r="L318" s="85">
        <v>192</v>
      </c>
      <c r="M318" s="98">
        <v>226</v>
      </c>
      <c r="N318" s="8" t="s">
        <v>268</v>
      </c>
      <c r="O318" s="10">
        <f>PRODUCT(Tabla1[[#This Row],[COSTO 2020]],1.75)</f>
        <v>246.75</v>
      </c>
      <c r="P318" s="95">
        <f>ROUND(Tabla1[[#This Row],[PVP EUR]],0)</f>
        <v>247</v>
      </c>
      <c r="Q318" s="10"/>
    </row>
    <row r="319" spans="1:17" s="1" customFormat="1" x14ac:dyDescent="0.3">
      <c r="A319" s="19">
        <v>295183</v>
      </c>
      <c r="B319" s="7" t="s">
        <v>2459</v>
      </c>
      <c r="C319" s="7"/>
      <c r="D319" s="7"/>
      <c r="E319" s="7"/>
      <c r="F319" s="7"/>
      <c r="G319" s="7"/>
      <c r="H319" s="7"/>
      <c r="I319" s="11" t="s">
        <v>2326</v>
      </c>
      <c r="J319" s="103">
        <v>123</v>
      </c>
      <c r="K319" s="11"/>
      <c r="L319" s="83">
        <v>197</v>
      </c>
      <c r="M319" s="110"/>
      <c r="N319" s="11"/>
      <c r="O319" s="13">
        <f>PRODUCT(Tabla1[[#This Row],[COSTO 2020]],1.75)</f>
        <v>215.25</v>
      </c>
      <c r="P319" s="94">
        <f>ROUND(Tabla1[[#This Row],[PVP EUR]],0)</f>
        <v>215</v>
      </c>
      <c r="Q319" s="46">
        <v>43863</v>
      </c>
    </row>
    <row r="320" spans="1:17" s="1" customFormat="1" x14ac:dyDescent="0.3">
      <c r="A320" s="15">
        <v>391540</v>
      </c>
      <c r="B320" s="7" t="s">
        <v>249</v>
      </c>
      <c r="C320" s="7" t="s">
        <v>250</v>
      </c>
      <c r="D320" s="7" t="s">
        <v>251</v>
      </c>
      <c r="E320" s="7"/>
      <c r="F320" s="7"/>
      <c r="G320" s="7"/>
      <c r="H320" s="7"/>
      <c r="I320" s="7" t="s">
        <v>252</v>
      </c>
      <c r="J320" s="99">
        <v>123</v>
      </c>
      <c r="K320" s="9" t="s">
        <v>4</v>
      </c>
      <c r="L320" s="85">
        <v>197</v>
      </c>
      <c r="M320" s="98">
        <v>197</v>
      </c>
      <c r="N320" s="8" t="s">
        <v>253</v>
      </c>
      <c r="O320" s="10">
        <f>PRODUCT(Tabla1[[#This Row],[COSTO 2020]],1.75)</f>
        <v>215.25</v>
      </c>
      <c r="P320" s="95">
        <f>ROUND(Tabla1[[#This Row],[PVP EUR]],0)</f>
        <v>215</v>
      </c>
      <c r="Q320" s="10"/>
    </row>
    <row r="321" spans="1:17" s="1" customFormat="1" x14ac:dyDescent="0.3">
      <c r="A321" s="19">
        <v>397402</v>
      </c>
      <c r="B321" s="7" t="s">
        <v>1707</v>
      </c>
      <c r="C321" s="7"/>
      <c r="D321" s="7"/>
      <c r="E321" s="7"/>
      <c r="F321" s="7"/>
      <c r="G321" s="7"/>
      <c r="H321" s="7"/>
      <c r="I321" s="11" t="s">
        <v>1508</v>
      </c>
      <c r="J321" s="103">
        <v>123</v>
      </c>
      <c r="K321" s="11"/>
      <c r="L321" s="81">
        <v>197</v>
      </c>
      <c r="M321" s="110">
        <v>197</v>
      </c>
      <c r="N321" s="11"/>
      <c r="O321" s="13">
        <f>PRODUCT(Tabla1[[#This Row],[COSTO 2020]],1.75)</f>
        <v>215.25</v>
      </c>
      <c r="P321" s="94">
        <f>ROUND(Tabla1[[#This Row],[PVP EUR]],0)</f>
        <v>215</v>
      </c>
      <c r="Q321" s="11">
        <v>1812</v>
      </c>
    </row>
    <row r="322" spans="1:17" s="1" customFormat="1" x14ac:dyDescent="0.3">
      <c r="A322" s="19">
        <v>461975</v>
      </c>
      <c r="B322" s="7" t="s">
        <v>2495</v>
      </c>
      <c r="C322" s="7"/>
      <c r="D322" s="7"/>
      <c r="E322" s="7"/>
      <c r="F322" s="7"/>
      <c r="G322" s="7"/>
      <c r="H322" s="7"/>
      <c r="I322" s="11" t="s">
        <v>2382</v>
      </c>
      <c r="J322" s="103">
        <v>123</v>
      </c>
      <c r="K322" s="11"/>
      <c r="L322" s="83">
        <v>197</v>
      </c>
      <c r="M322" s="110"/>
      <c r="N322" s="11"/>
      <c r="O322" s="13">
        <f>PRODUCT(Tabla1[[#This Row],[COSTO 2020]],1.75)</f>
        <v>215.25</v>
      </c>
      <c r="P322" s="94">
        <f>ROUND(Tabla1[[#This Row],[PVP EUR]],0)</f>
        <v>215</v>
      </c>
      <c r="Q322" s="46">
        <v>43863</v>
      </c>
    </row>
    <row r="323" spans="1:17" s="1" customFormat="1" x14ac:dyDescent="0.3">
      <c r="A323" s="14">
        <v>584326</v>
      </c>
      <c r="B323" s="7" t="s">
        <v>532</v>
      </c>
      <c r="C323" s="7"/>
      <c r="D323" s="7"/>
      <c r="E323" s="7"/>
      <c r="F323" s="7"/>
      <c r="G323" s="7"/>
      <c r="H323" s="7"/>
      <c r="I323" s="47" t="s">
        <v>533</v>
      </c>
      <c r="J323" s="106">
        <v>126</v>
      </c>
      <c r="K323" s="7"/>
      <c r="L323" s="84">
        <v>197</v>
      </c>
      <c r="M323" s="98">
        <v>202</v>
      </c>
      <c r="N323" s="7"/>
      <c r="O323" s="10">
        <f>PRODUCT(Tabla1[[#This Row],[COSTO 2020]],1.75)</f>
        <v>220.5</v>
      </c>
      <c r="P323" s="95">
        <f>ROUND(Tabla1[[#This Row],[PVP EUR]],0)</f>
        <v>221</v>
      </c>
      <c r="Q323" s="10"/>
    </row>
    <row r="324" spans="1:17" s="1" customFormat="1" x14ac:dyDescent="0.3">
      <c r="A324" s="15">
        <v>663554</v>
      </c>
      <c r="B324" s="7" t="s">
        <v>688</v>
      </c>
      <c r="C324" s="7" t="s">
        <v>689</v>
      </c>
      <c r="D324" s="7"/>
      <c r="E324" s="7"/>
      <c r="F324" s="7"/>
      <c r="G324" s="7"/>
      <c r="H324" s="7"/>
      <c r="I324" s="7" t="s">
        <v>690</v>
      </c>
      <c r="J324" s="99">
        <v>117</v>
      </c>
      <c r="K324" s="9" t="s">
        <v>4</v>
      </c>
      <c r="L324" s="85">
        <v>197</v>
      </c>
      <c r="M324" s="98">
        <v>187</v>
      </c>
      <c r="N324" s="8" t="s">
        <v>263</v>
      </c>
      <c r="O324" s="10">
        <f>PRODUCT(Tabla1[[#This Row],[COSTO 2020]],1.75)</f>
        <v>204.75</v>
      </c>
      <c r="P324" s="95">
        <f>ROUND(Tabla1[[#This Row],[PVP EUR]],0)</f>
        <v>205</v>
      </c>
      <c r="Q324" s="10"/>
    </row>
    <row r="325" spans="1:17" s="1" customFormat="1" x14ac:dyDescent="0.3">
      <c r="A325" s="22">
        <v>770916</v>
      </c>
      <c r="B325" s="7" t="s">
        <v>2264</v>
      </c>
      <c r="C325" s="7"/>
      <c r="D325" s="7"/>
      <c r="E325" s="7"/>
      <c r="F325" s="7"/>
      <c r="G325" s="7"/>
      <c r="H325" s="7"/>
      <c r="I325" s="10" t="s">
        <v>2060</v>
      </c>
      <c r="J325" s="102">
        <v>123</v>
      </c>
      <c r="K325" s="10"/>
      <c r="L325" s="86">
        <v>197</v>
      </c>
      <c r="M325" s="109"/>
      <c r="N325" s="10"/>
      <c r="O325" s="12">
        <f>PRODUCT(Tabla1[[#This Row],[COSTO 2020]],1.75)</f>
        <v>215.25</v>
      </c>
      <c r="P325" s="96">
        <f>ROUND(Tabla1[[#This Row],[PVP EUR]],0)</f>
        <v>215</v>
      </c>
      <c r="Q325" s="10"/>
    </row>
    <row r="326" spans="1:17" s="1" customFormat="1" x14ac:dyDescent="0.3">
      <c r="A326" s="19">
        <v>793407</v>
      </c>
      <c r="B326" s="7" t="s">
        <v>2517</v>
      </c>
      <c r="C326" s="7"/>
      <c r="D326" s="7"/>
      <c r="E326" s="7"/>
      <c r="F326" s="7"/>
      <c r="G326" s="7"/>
      <c r="H326" s="7"/>
      <c r="I326" s="11" t="s">
        <v>2433</v>
      </c>
      <c r="J326" s="103">
        <v>126</v>
      </c>
      <c r="K326" s="11"/>
      <c r="L326" s="83">
        <v>197</v>
      </c>
      <c r="M326" s="110"/>
      <c r="N326" s="11"/>
      <c r="O326" s="13">
        <f>PRODUCT(Tabla1[[#This Row],[COSTO 2020]],1.75)</f>
        <v>220.5</v>
      </c>
      <c r="P326" s="94">
        <f>ROUND(Tabla1[[#This Row],[PVP EUR]],0)</f>
        <v>221</v>
      </c>
      <c r="Q326" s="46">
        <v>43863</v>
      </c>
    </row>
    <row r="327" spans="1:17" s="1" customFormat="1" x14ac:dyDescent="0.3">
      <c r="A327" s="15">
        <v>112512</v>
      </c>
      <c r="B327" s="7" t="s">
        <v>6</v>
      </c>
      <c r="C327" s="7" t="s">
        <v>7</v>
      </c>
      <c r="D327" s="7" t="s">
        <v>8</v>
      </c>
      <c r="E327" s="7"/>
      <c r="F327" s="7"/>
      <c r="G327" s="7"/>
      <c r="H327" s="7"/>
      <c r="I327" s="7" t="s">
        <v>9</v>
      </c>
      <c r="J327" s="99">
        <v>144</v>
      </c>
      <c r="K327" s="9" t="s">
        <v>4</v>
      </c>
      <c r="L327" s="85">
        <v>202</v>
      </c>
      <c r="M327" s="98">
        <v>202</v>
      </c>
      <c r="N327" s="8"/>
      <c r="O327" s="10">
        <f>PRODUCT(Tabla1[[#This Row],[COSTO 2020]],1.75)</f>
        <v>252</v>
      </c>
      <c r="P327" s="95">
        <f>ROUND(Tabla1[[#This Row],[PVP EUR]],0)</f>
        <v>252</v>
      </c>
      <c r="Q327" s="10"/>
    </row>
    <row r="328" spans="1:17" s="1" customFormat="1" x14ac:dyDescent="0.3">
      <c r="A328" s="19">
        <v>593429</v>
      </c>
      <c r="B328" s="7" t="s">
        <v>2504</v>
      </c>
      <c r="C328" s="7"/>
      <c r="D328" s="7"/>
      <c r="E328" s="7"/>
      <c r="F328" s="7"/>
      <c r="G328" s="7"/>
      <c r="H328" s="7"/>
      <c r="I328" s="11" t="s">
        <v>2397</v>
      </c>
      <c r="J328" s="103">
        <v>126</v>
      </c>
      <c r="K328" s="11"/>
      <c r="L328" s="83">
        <v>202</v>
      </c>
      <c r="M328" s="110"/>
      <c r="N328" s="11"/>
      <c r="O328" s="13">
        <f>PRODUCT(Tabla1[[#This Row],[COSTO 2020]],1.75)</f>
        <v>220.5</v>
      </c>
      <c r="P328" s="94">
        <f>ROUND(Tabla1[[#This Row],[PVP EUR]],0)</f>
        <v>221</v>
      </c>
      <c r="Q328" s="46">
        <v>43863</v>
      </c>
    </row>
    <row r="329" spans="1:17" s="1" customFormat="1" x14ac:dyDescent="0.3">
      <c r="A329" s="19">
        <v>794539</v>
      </c>
      <c r="B329" s="7" t="s">
        <v>1675</v>
      </c>
      <c r="C329" s="7"/>
      <c r="D329" s="7"/>
      <c r="E329" s="7"/>
      <c r="F329" s="7"/>
      <c r="G329" s="7"/>
      <c r="H329" s="7"/>
      <c r="I329" s="11" t="s">
        <v>1585</v>
      </c>
      <c r="J329" s="103">
        <v>126</v>
      </c>
      <c r="K329" s="11"/>
      <c r="L329" s="81">
        <v>202</v>
      </c>
      <c r="M329" s="110">
        <v>202</v>
      </c>
      <c r="N329" s="11"/>
      <c r="O329" s="13">
        <f>PRODUCT(Tabla1[[#This Row],[COSTO 2020]],1.75)</f>
        <v>220.5</v>
      </c>
      <c r="P329" s="94">
        <f>ROUND(Tabla1[[#This Row],[PVP EUR]],0)</f>
        <v>221</v>
      </c>
      <c r="Q329" s="11">
        <v>1903</v>
      </c>
    </row>
    <row r="330" spans="1:17" s="1" customFormat="1" x14ac:dyDescent="0.3">
      <c r="A330" s="19">
        <v>814516</v>
      </c>
      <c r="B330" s="7" t="s">
        <v>2197</v>
      </c>
      <c r="C330" s="7"/>
      <c r="D330" s="7"/>
      <c r="E330" s="7"/>
      <c r="F330" s="7"/>
      <c r="G330" s="7"/>
      <c r="H330" s="7"/>
      <c r="I330" s="11" t="s">
        <v>2094</v>
      </c>
      <c r="J330" s="103">
        <v>126</v>
      </c>
      <c r="K330" s="11"/>
      <c r="L330" s="83">
        <v>202</v>
      </c>
      <c r="M330" s="110"/>
      <c r="N330" s="11"/>
      <c r="O330" s="13">
        <f>PRODUCT(Tabla1[[#This Row],[COSTO 2020]],1.75)</f>
        <v>220.5</v>
      </c>
      <c r="P330" s="94">
        <f>ROUND(Tabla1[[#This Row],[PVP EUR]],0)</f>
        <v>221</v>
      </c>
      <c r="Q330" s="11"/>
    </row>
    <row r="331" spans="1:17" s="1" customFormat="1" x14ac:dyDescent="0.3">
      <c r="A331" s="19">
        <v>853804</v>
      </c>
      <c r="B331" s="7" t="s">
        <v>2203</v>
      </c>
      <c r="C331" s="7"/>
      <c r="D331" s="7"/>
      <c r="E331" s="7"/>
      <c r="F331" s="7"/>
      <c r="G331" s="7"/>
      <c r="H331" s="7"/>
      <c r="I331" s="11" t="s">
        <v>2105</v>
      </c>
      <c r="J331" s="103">
        <v>126</v>
      </c>
      <c r="K331" s="11"/>
      <c r="L331" s="83">
        <v>202</v>
      </c>
      <c r="M331" s="110"/>
      <c r="N331" s="11"/>
      <c r="O331" s="13">
        <f>PRODUCT(Tabla1[[#This Row],[COSTO 2020]],1.75)</f>
        <v>220.5</v>
      </c>
      <c r="P331" s="94">
        <f>ROUND(Tabla1[[#This Row],[PVP EUR]],0)</f>
        <v>221</v>
      </c>
      <c r="Q331" s="11"/>
    </row>
    <row r="332" spans="1:17" s="1" customFormat="1" x14ac:dyDescent="0.3">
      <c r="A332" s="15">
        <v>894190</v>
      </c>
      <c r="B332" s="7" t="s">
        <v>1088</v>
      </c>
      <c r="C332" s="7"/>
      <c r="D332" s="7"/>
      <c r="E332" s="7"/>
      <c r="F332" s="7"/>
      <c r="G332" s="7"/>
      <c r="H332" s="7"/>
      <c r="I332" s="7" t="s">
        <v>1089</v>
      </c>
      <c r="J332" s="99">
        <v>231</v>
      </c>
      <c r="K332" s="7"/>
      <c r="L332" s="85">
        <v>203</v>
      </c>
      <c r="M332" s="98">
        <v>370</v>
      </c>
      <c r="N332" s="7" t="s">
        <v>164</v>
      </c>
      <c r="O332" s="10">
        <f>PRODUCT(Tabla1[[#This Row],[COSTO 2020]],1.75)</f>
        <v>404.25</v>
      </c>
      <c r="P332" s="95">
        <f>ROUND(Tabla1[[#This Row],[PVP EUR]],0)</f>
        <v>404</v>
      </c>
      <c r="Q332" s="10"/>
    </row>
    <row r="333" spans="1:17" s="1" customFormat="1" x14ac:dyDescent="0.3">
      <c r="A333" s="19">
        <v>205296</v>
      </c>
      <c r="B333" s="7" t="s">
        <v>2149</v>
      </c>
      <c r="C333" s="7"/>
      <c r="D333" s="7"/>
      <c r="E333" s="7"/>
      <c r="F333" s="7"/>
      <c r="G333" s="7"/>
      <c r="H333" s="7"/>
      <c r="I333" s="11" t="s">
        <v>1785</v>
      </c>
      <c r="J333" s="103">
        <v>129</v>
      </c>
      <c r="K333" s="11"/>
      <c r="L333" s="83">
        <v>206</v>
      </c>
      <c r="M333" s="110"/>
      <c r="N333" s="11"/>
      <c r="O333" s="13">
        <f>PRODUCT(Tabla1[[#This Row],[COSTO 2020]],1.75)</f>
        <v>225.75</v>
      </c>
      <c r="P333" s="94">
        <f>ROUND(Tabla1[[#This Row],[PVP EUR]],0)</f>
        <v>226</v>
      </c>
      <c r="Q333" s="11"/>
    </row>
    <row r="334" spans="1:17" s="1" customFormat="1" x14ac:dyDescent="0.3">
      <c r="A334" s="15">
        <v>266172</v>
      </c>
      <c r="B334" s="7" t="s">
        <v>168</v>
      </c>
      <c r="C334" s="7" t="s">
        <v>169</v>
      </c>
      <c r="D334" s="7"/>
      <c r="E334" s="7"/>
      <c r="F334" s="7"/>
      <c r="G334" s="7"/>
      <c r="H334" s="7"/>
      <c r="I334" s="7" t="s">
        <v>170</v>
      </c>
      <c r="J334" s="99">
        <v>123</v>
      </c>
      <c r="K334" s="7"/>
      <c r="L334" s="85">
        <v>206</v>
      </c>
      <c r="M334" s="98">
        <v>197</v>
      </c>
      <c r="N334" s="7" t="s">
        <v>164</v>
      </c>
      <c r="O334" s="10">
        <f>PRODUCT(Tabla1[[#This Row],[COSTO 2020]],1.75)</f>
        <v>215.25</v>
      </c>
      <c r="P334" s="95">
        <f>ROUND(Tabla1[[#This Row],[PVP EUR]],0)</f>
        <v>215</v>
      </c>
      <c r="Q334" s="10"/>
    </row>
    <row r="335" spans="1:17" s="1" customFormat="1" x14ac:dyDescent="0.3">
      <c r="A335" s="15">
        <v>429126</v>
      </c>
      <c r="B335" s="7" t="s">
        <v>269</v>
      </c>
      <c r="C335" s="7"/>
      <c r="D335" s="7"/>
      <c r="E335" s="7"/>
      <c r="F335" s="7"/>
      <c r="G335" s="7"/>
      <c r="H335" s="7"/>
      <c r="I335" s="7" t="s">
        <v>270</v>
      </c>
      <c r="J335" s="99">
        <v>129</v>
      </c>
      <c r="K335" s="9" t="s">
        <v>4</v>
      </c>
      <c r="L335" s="85">
        <v>206</v>
      </c>
      <c r="M335" s="98">
        <v>206</v>
      </c>
      <c r="N335" s="8" t="s">
        <v>263</v>
      </c>
      <c r="O335" s="10">
        <f>PRODUCT(Tabla1[[#This Row],[COSTO 2020]],1.75)</f>
        <v>225.75</v>
      </c>
      <c r="P335" s="95">
        <f>ROUND(Tabla1[[#This Row],[PVP EUR]],0)</f>
        <v>226</v>
      </c>
      <c r="Q335" s="10"/>
    </row>
    <row r="336" spans="1:17" s="1" customFormat="1" x14ac:dyDescent="0.3">
      <c r="A336" s="19">
        <v>614082</v>
      </c>
      <c r="B336" s="7" t="s">
        <v>1720</v>
      </c>
      <c r="C336" s="7"/>
      <c r="D336" s="7"/>
      <c r="E336" s="7"/>
      <c r="F336" s="7"/>
      <c r="G336" s="7"/>
      <c r="H336" s="7"/>
      <c r="I336" s="11" t="s">
        <v>1521</v>
      </c>
      <c r="J336" s="103">
        <v>129</v>
      </c>
      <c r="K336" s="11"/>
      <c r="L336" s="81">
        <v>206</v>
      </c>
      <c r="M336" s="110">
        <v>206</v>
      </c>
      <c r="N336" s="11"/>
      <c r="O336" s="13">
        <f>PRODUCT(Tabla1[[#This Row],[COSTO 2020]],1.75)</f>
        <v>225.75</v>
      </c>
      <c r="P336" s="94">
        <f>ROUND(Tabla1[[#This Row],[PVP EUR]],0)</f>
        <v>226</v>
      </c>
      <c r="Q336" s="11">
        <v>1812</v>
      </c>
    </row>
    <row r="337" spans="1:17" s="1" customFormat="1" x14ac:dyDescent="0.3">
      <c r="A337" s="19">
        <v>646137</v>
      </c>
      <c r="B337" s="7" t="s">
        <v>2180</v>
      </c>
      <c r="C337" s="7"/>
      <c r="D337" s="7"/>
      <c r="E337" s="7"/>
      <c r="F337" s="7"/>
      <c r="G337" s="7"/>
      <c r="H337" s="7"/>
      <c r="I337" s="11" t="s">
        <v>1974</v>
      </c>
      <c r="J337" s="103">
        <v>129</v>
      </c>
      <c r="K337" s="11"/>
      <c r="L337" s="83">
        <v>206</v>
      </c>
      <c r="M337" s="110"/>
      <c r="N337" s="11"/>
      <c r="O337" s="13">
        <f>PRODUCT(Tabla1[[#This Row],[COSTO 2020]],1.75)</f>
        <v>225.75</v>
      </c>
      <c r="P337" s="94">
        <f>ROUND(Tabla1[[#This Row],[PVP EUR]],0)</f>
        <v>226</v>
      </c>
      <c r="Q337" s="11"/>
    </row>
    <row r="338" spans="1:17" s="1" customFormat="1" x14ac:dyDescent="0.3">
      <c r="A338" s="19">
        <v>650274</v>
      </c>
      <c r="B338" s="7" t="s">
        <v>1723</v>
      </c>
      <c r="C338" s="7"/>
      <c r="D338" s="7"/>
      <c r="E338" s="7"/>
      <c r="F338" s="7"/>
      <c r="G338" s="7"/>
      <c r="H338" s="7"/>
      <c r="I338" s="11" t="s">
        <v>1524</v>
      </c>
      <c r="J338" s="103">
        <v>129</v>
      </c>
      <c r="K338" s="11"/>
      <c r="L338" s="81">
        <v>206</v>
      </c>
      <c r="M338" s="110">
        <v>206</v>
      </c>
      <c r="N338" s="11"/>
      <c r="O338" s="13">
        <f>PRODUCT(Tabla1[[#This Row],[COSTO 2020]],1.75)</f>
        <v>225.75</v>
      </c>
      <c r="P338" s="94">
        <f>ROUND(Tabla1[[#This Row],[PVP EUR]],0)</f>
        <v>226</v>
      </c>
      <c r="Q338" s="11">
        <v>1812</v>
      </c>
    </row>
    <row r="339" spans="1:17" s="1" customFormat="1" x14ac:dyDescent="0.3">
      <c r="A339" s="15">
        <v>697601</v>
      </c>
      <c r="B339" s="7" t="s">
        <v>738</v>
      </c>
      <c r="C339" s="7" t="s">
        <v>739</v>
      </c>
      <c r="D339" s="7"/>
      <c r="E339" s="7"/>
      <c r="F339" s="7"/>
      <c r="G339" s="7"/>
      <c r="H339" s="7"/>
      <c r="I339" s="47" t="s">
        <v>740</v>
      </c>
      <c r="J339" s="99">
        <v>129</v>
      </c>
      <c r="K339" s="7"/>
      <c r="L339" s="85">
        <v>206</v>
      </c>
      <c r="M339" s="98">
        <v>206</v>
      </c>
      <c r="N339" s="7"/>
      <c r="O339" s="10">
        <f>PRODUCT(Tabla1[[#This Row],[COSTO 2020]],1.75)</f>
        <v>225.75</v>
      </c>
      <c r="P339" s="95">
        <f>ROUND(Tabla1[[#This Row],[PVP EUR]],0)</f>
        <v>226</v>
      </c>
      <c r="Q339" s="10"/>
    </row>
    <row r="340" spans="1:17" s="1" customFormat="1" x14ac:dyDescent="0.3">
      <c r="A340" s="15">
        <v>872712</v>
      </c>
      <c r="B340" s="7" t="s">
        <v>1038</v>
      </c>
      <c r="C340" s="7" t="s">
        <v>1039</v>
      </c>
      <c r="D340" s="7" t="s">
        <v>1040</v>
      </c>
      <c r="E340" s="7" t="s">
        <v>1041</v>
      </c>
      <c r="F340" s="7"/>
      <c r="G340" s="7"/>
      <c r="H340" s="7"/>
      <c r="I340" s="7" t="s">
        <v>1042</v>
      </c>
      <c r="J340" s="99">
        <v>129</v>
      </c>
      <c r="K340" s="9" t="s">
        <v>4</v>
      </c>
      <c r="L340" s="85">
        <v>206</v>
      </c>
      <c r="M340" s="98">
        <v>206</v>
      </c>
      <c r="N340" s="8" t="s">
        <v>80</v>
      </c>
      <c r="O340" s="10">
        <f>PRODUCT(Tabla1[[#This Row],[COSTO 2020]],1.75)</f>
        <v>225.75</v>
      </c>
      <c r="P340" s="95">
        <f>ROUND(Tabla1[[#This Row],[PVP EUR]],0)</f>
        <v>226</v>
      </c>
      <c r="Q340" s="10"/>
    </row>
    <row r="341" spans="1:17" s="1" customFormat="1" x14ac:dyDescent="0.3">
      <c r="A341" s="19">
        <v>373123</v>
      </c>
      <c r="B341" s="7" t="s">
        <v>2471</v>
      </c>
      <c r="C341" s="7"/>
      <c r="D341" s="7"/>
      <c r="E341" s="7"/>
      <c r="F341" s="7"/>
      <c r="G341" s="7"/>
      <c r="H341" s="7"/>
      <c r="I341" s="11" t="s">
        <v>2340</v>
      </c>
      <c r="J341" s="103">
        <v>132</v>
      </c>
      <c r="K341" s="11"/>
      <c r="L341" s="83">
        <v>211</v>
      </c>
      <c r="M341" s="110"/>
      <c r="N341" s="11"/>
      <c r="O341" s="13">
        <f>PRODUCT(Tabla1[[#This Row],[COSTO 2020]],1.75)</f>
        <v>231</v>
      </c>
      <c r="P341" s="94">
        <f>ROUND(Tabla1[[#This Row],[PVP EUR]],0)</f>
        <v>231</v>
      </c>
      <c r="Q341" s="46">
        <v>43863</v>
      </c>
    </row>
    <row r="342" spans="1:17" s="1" customFormat="1" x14ac:dyDescent="0.3">
      <c r="A342" s="19">
        <v>377523</v>
      </c>
      <c r="B342" s="7" t="s">
        <v>2490</v>
      </c>
      <c r="C342" s="7"/>
      <c r="D342" s="7"/>
      <c r="E342" s="7"/>
      <c r="F342" s="7"/>
      <c r="G342" s="7"/>
      <c r="H342" s="7"/>
      <c r="I342" s="11" t="s">
        <v>2375</v>
      </c>
      <c r="J342" s="103">
        <v>120</v>
      </c>
      <c r="K342" s="11"/>
      <c r="L342" s="83">
        <v>211</v>
      </c>
      <c r="M342" s="110"/>
      <c r="N342" s="11"/>
      <c r="O342" s="13">
        <f>PRODUCT(Tabla1[[#This Row],[COSTO 2020]],1.75)</f>
        <v>210</v>
      </c>
      <c r="P342" s="94">
        <f>ROUND(Tabla1[[#This Row],[PVP EUR]],0)</f>
        <v>210</v>
      </c>
      <c r="Q342" s="46">
        <v>43863</v>
      </c>
    </row>
    <row r="343" spans="1:17" s="1" customFormat="1" x14ac:dyDescent="0.3">
      <c r="A343" s="15">
        <v>456120</v>
      </c>
      <c r="B343" s="7" t="s">
        <v>307</v>
      </c>
      <c r="C343" s="7" t="s">
        <v>308</v>
      </c>
      <c r="D343" s="7" t="s">
        <v>309</v>
      </c>
      <c r="E343" s="7"/>
      <c r="F343" s="7"/>
      <c r="G343" s="7"/>
      <c r="H343" s="7"/>
      <c r="I343" s="7" t="s">
        <v>310</v>
      </c>
      <c r="J343" s="99">
        <v>132</v>
      </c>
      <c r="K343" s="7"/>
      <c r="L343" s="85">
        <v>211</v>
      </c>
      <c r="M343" s="98">
        <v>211</v>
      </c>
      <c r="N343" s="6" t="s">
        <v>268</v>
      </c>
      <c r="O343" s="10">
        <f>PRODUCT(Tabla1[[#This Row],[COSTO 2020]],1.75)</f>
        <v>231</v>
      </c>
      <c r="P343" s="95">
        <f>ROUND(Tabla1[[#This Row],[PVP EUR]],0)</f>
        <v>231</v>
      </c>
      <c r="Q343" s="10"/>
    </row>
    <row r="344" spans="1:17" s="1" customFormat="1" x14ac:dyDescent="0.3">
      <c r="A344" s="19">
        <v>650319</v>
      </c>
      <c r="B344" s="7" t="s">
        <v>1724</v>
      </c>
      <c r="C344" s="7"/>
      <c r="D344" s="7"/>
      <c r="E344" s="7"/>
      <c r="F344" s="7"/>
      <c r="G344" s="7"/>
      <c r="H344" s="7"/>
      <c r="I344" s="11" t="s">
        <v>1525</v>
      </c>
      <c r="J344" s="103">
        <v>132</v>
      </c>
      <c r="K344" s="11"/>
      <c r="L344" s="81">
        <v>211</v>
      </c>
      <c r="M344" s="110">
        <v>211</v>
      </c>
      <c r="N344" s="11"/>
      <c r="O344" s="13">
        <f>PRODUCT(Tabla1[[#This Row],[COSTO 2020]],1.75)</f>
        <v>231</v>
      </c>
      <c r="P344" s="94">
        <f>ROUND(Tabla1[[#This Row],[PVP EUR]],0)</f>
        <v>231</v>
      </c>
      <c r="Q344" s="11">
        <v>1812</v>
      </c>
    </row>
    <row r="345" spans="1:17" s="1" customFormat="1" x14ac:dyDescent="0.3">
      <c r="A345" s="19">
        <v>687355</v>
      </c>
      <c r="B345" s="7" t="s">
        <v>2183</v>
      </c>
      <c r="C345" s="7"/>
      <c r="D345" s="7"/>
      <c r="E345" s="7"/>
      <c r="F345" s="7"/>
      <c r="G345" s="7"/>
      <c r="H345" s="7"/>
      <c r="I345" s="11" t="s">
        <v>2002</v>
      </c>
      <c r="J345" s="103">
        <v>132</v>
      </c>
      <c r="K345" s="11"/>
      <c r="L345" s="83">
        <v>211</v>
      </c>
      <c r="M345" s="110"/>
      <c r="N345" s="11"/>
      <c r="O345" s="13">
        <f>PRODUCT(Tabla1[[#This Row],[COSTO 2020]],1.75)</f>
        <v>231</v>
      </c>
      <c r="P345" s="94">
        <f>ROUND(Tabla1[[#This Row],[PVP EUR]],0)</f>
        <v>231</v>
      </c>
      <c r="Q345" s="11"/>
    </row>
    <row r="346" spans="1:17" s="1" customFormat="1" x14ac:dyDescent="0.3">
      <c r="A346" s="19">
        <v>755108</v>
      </c>
      <c r="B346" s="7" t="s">
        <v>2191</v>
      </c>
      <c r="C346" s="7"/>
      <c r="D346" s="7"/>
      <c r="E346" s="7"/>
      <c r="F346" s="7"/>
      <c r="G346" s="7"/>
      <c r="H346" s="7"/>
      <c r="I346" s="11" t="s">
        <v>2053</v>
      </c>
      <c r="J346" s="103">
        <v>132</v>
      </c>
      <c r="K346" s="11"/>
      <c r="L346" s="83">
        <v>211</v>
      </c>
      <c r="M346" s="110"/>
      <c r="N346" s="11"/>
      <c r="O346" s="13">
        <f>PRODUCT(Tabla1[[#This Row],[COSTO 2020]],1.75)</f>
        <v>231</v>
      </c>
      <c r="P346" s="94">
        <f>ROUND(Tabla1[[#This Row],[PVP EUR]],0)</f>
        <v>231</v>
      </c>
      <c r="Q346" s="11"/>
    </row>
    <row r="347" spans="1:17" s="1" customFormat="1" x14ac:dyDescent="0.3">
      <c r="A347" s="19">
        <v>794017</v>
      </c>
      <c r="B347" s="7"/>
      <c r="C347" s="7"/>
      <c r="D347" s="7"/>
      <c r="E347" s="7"/>
      <c r="F347" s="7"/>
      <c r="G347" s="7"/>
      <c r="H347" s="7"/>
      <c r="I347" s="11" t="s">
        <v>1582</v>
      </c>
      <c r="J347" s="103">
        <v>132</v>
      </c>
      <c r="K347" s="11"/>
      <c r="L347" s="81">
        <v>211</v>
      </c>
      <c r="M347" s="110">
        <v>211</v>
      </c>
      <c r="N347" s="11"/>
      <c r="O347" s="13">
        <f>PRODUCT(Tabla1[[#This Row],[COSTO 2020]],1.75)</f>
        <v>231</v>
      </c>
      <c r="P347" s="94">
        <f>ROUND(Tabla1[[#This Row],[PVP EUR]],0)</f>
        <v>231</v>
      </c>
      <c r="Q347" s="11">
        <v>1903</v>
      </c>
    </row>
    <row r="348" spans="1:17" s="1" customFormat="1" x14ac:dyDescent="0.3">
      <c r="A348" s="19">
        <v>847235</v>
      </c>
      <c r="B348" s="7" t="s">
        <v>2525</v>
      </c>
      <c r="C348" s="7"/>
      <c r="D348" s="7"/>
      <c r="E348" s="7"/>
      <c r="F348" s="7"/>
      <c r="G348" s="7"/>
      <c r="H348" s="7"/>
      <c r="I348" s="11" t="s">
        <v>2444</v>
      </c>
      <c r="J348" s="103">
        <v>132</v>
      </c>
      <c r="K348" s="11"/>
      <c r="L348" s="83">
        <v>211</v>
      </c>
      <c r="M348" s="110"/>
      <c r="N348" s="11"/>
      <c r="O348" s="13">
        <f>PRODUCT(Tabla1[[#This Row],[COSTO 2020]],1.75)</f>
        <v>231</v>
      </c>
      <c r="P348" s="94">
        <f>ROUND(Tabla1[[#This Row],[PVP EUR]],0)</f>
        <v>231</v>
      </c>
      <c r="Q348" s="46">
        <v>43863</v>
      </c>
    </row>
    <row r="349" spans="1:17" s="1" customFormat="1" x14ac:dyDescent="0.3">
      <c r="A349" s="15">
        <v>924713</v>
      </c>
      <c r="B349" s="7" t="s">
        <v>1095</v>
      </c>
      <c r="C349" s="7" t="s">
        <v>1096</v>
      </c>
      <c r="D349" s="7" t="s">
        <v>1097</v>
      </c>
      <c r="E349" s="7"/>
      <c r="F349" s="7"/>
      <c r="G349" s="7"/>
      <c r="H349" s="7"/>
      <c r="I349" s="7" t="s">
        <v>1098</v>
      </c>
      <c r="J349" s="99">
        <v>132</v>
      </c>
      <c r="K349" s="7"/>
      <c r="L349" s="85">
        <v>211</v>
      </c>
      <c r="M349" s="98">
        <v>211</v>
      </c>
      <c r="N349" s="7"/>
      <c r="O349" s="10">
        <f>PRODUCT(Tabla1[[#This Row],[COSTO 2020]],1.75)</f>
        <v>231</v>
      </c>
      <c r="P349" s="95">
        <f>ROUND(Tabla1[[#This Row],[PVP EUR]],0)</f>
        <v>231</v>
      </c>
      <c r="Q349" s="10"/>
    </row>
    <row r="350" spans="1:17" s="1" customFormat="1" x14ac:dyDescent="0.3">
      <c r="A350" s="15">
        <v>266426</v>
      </c>
      <c r="B350" s="7" t="s">
        <v>178</v>
      </c>
      <c r="C350" s="7" t="s">
        <v>174</v>
      </c>
      <c r="D350" s="7" t="s">
        <v>179</v>
      </c>
      <c r="E350" s="7"/>
      <c r="F350" s="7"/>
      <c r="G350" s="7"/>
      <c r="H350" s="7"/>
      <c r="I350" s="7" t="s">
        <v>180</v>
      </c>
      <c r="J350" s="99">
        <v>270</v>
      </c>
      <c r="K350" s="7"/>
      <c r="L350" s="85">
        <v>212</v>
      </c>
      <c r="M350" s="98">
        <v>432</v>
      </c>
      <c r="N350" s="7" t="s">
        <v>164</v>
      </c>
      <c r="O350" s="10">
        <f>PRODUCT(Tabla1[[#This Row],[COSTO 2020]],1.75)</f>
        <v>472.5</v>
      </c>
      <c r="P350" s="95">
        <f>ROUND(Tabla1[[#This Row],[PVP EUR]],0)</f>
        <v>473</v>
      </c>
      <c r="Q350" s="10"/>
    </row>
    <row r="351" spans="1:17" s="1" customFormat="1" x14ac:dyDescent="0.3">
      <c r="A351" s="15">
        <v>563958</v>
      </c>
      <c r="B351" s="7" t="s">
        <v>504</v>
      </c>
      <c r="C351" s="7"/>
      <c r="D351" s="7"/>
      <c r="E351" s="7"/>
      <c r="F351" s="7"/>
      <c r="G351" s="7"/>
      <c r="H351" s="7"/>
      <c r="I351" s="7" t="s">
        <v>505</v>
      </c>
      <c r="J351" s="106">
        <v>189</v>
      </c>
      <c r="K351" s="7"/>
      <c r="L351" s="85">
        <v>212</v>
      </c>
      <c r="M351" s="98">
        <v>302</v>
      </c>
      <c r="N351" s="7"/>
      <c r="O351" s="10">
        <f>PRODUCT(Tabla1[[#This Row],[COSTO 2020]],1.75)</f>
        <v>330.75</v>
      </c>
      <c r="P351" s="95">
        <f>ROUND(Tabla1[[#This Row],[PVP EUR]],0)</f>
        <v>331</v>
      </c>
      <c r="Q351" s="10"/>
    </row>
    <row r="352" spans="1:17" s="1" customFormat="1" x14ac:dyDescent="0.3">
      <c r="A352" s="15">
        <v>391653</v>
      </c>
      <c r="B352" s="7" t="s">
        <v>254</v>
      </c>
      <c r="C352" s="7" t="s">
        <v>255</v>
      </c>
      <c r="D352" s="7"/>
      <c r="E352" s="7"/>
      <c r="F352" s="7"/>
      <c r="G352" s="7"/>
      <c r="H352" s="7"/>
      <c r="I352" s="7" t="s">
        <v>256</v>
      </c>
      <c r="J352" s="99">
        <v>135</v>
      </c>
      <c r="K352" s="9" t="s">
        <v>4</v>
      </c>
      <c r="L352" s="85">
        <v>216</v>
      </c>
      <c r="M352" s="98">
        <v>216</v>
      </c>
      <c r="N352" s="8" t="s">
        <v>257</v>
      </c>
      <c r="O352" s="10">
        <f>PRODUCT(Tabla1[[#This Row],[COSTO 2020]],1.75)</f>
        <v>236.25</v>
      </c>
      <c r="P352" s="95">
        <f>ROUND(Tabla1[[#This Row],[PVP EUR]],0)</f>
        <v>236</v>
      </c>
      <c r="Q352" s="10"/>
    </row>
    <row r="353" spans="1:17" s="1" customFormat="1" x14ac:dyDescent="0.3">
      <c r="A353" s="15">
        <v>442749</v>
      </c>
      <c r="B353" s="7" t="s">
        <v>291</v>
      </c>
      <c r="C353" s="7"/>
      <c r="D353" s="7"/>
      <c r="E353" s="7"/>
      <c r="F353" s="7"/>
      <c r="G353" s="7"/>
      <c r="H353" s="7"/>
      <c r="I353" s="7" t="s">
        <v>292</v>
      </c>
      <c r="J353" s="99">
        <v>135</v>
      </c>
      <c r="K353" s="7"/>
      <c r="L353" s="85">
        <v>216</v>
      </c>
      <c r="M353" s="98">
        <v>216</v>
      </c>
      <c r="N353" s="7"/>
      <c r="O353" s="10">
        <f>PRODUCT(Tabla1[[#This Row],[COSTO 2020]],1.75)</f>
        <v>236.25</v>
      </c>
      <c r="P353" s="95">
        <f>ROUND(Tabla1[[#This Row],[PVP EUR]],0)</f>
        <v>236</v>
      </c>
      <c r="Q353" s="10"/>
    </row>
    <row r="354" spans="1:17" s="1" customFormat="1" x14ac:dyDescent="0.3">
      <c r="A354" s="15">
        <v>456453</v>
      </c>
      <c r="B354" s="7" t="s">
        <v>319</v>
      </c>
      <c r="C354" s="7" t="s">
        <v>320</v>
      </c>
      <c r="D354" s="7"/>
      <c r="E354" s="7"/>
      <c r="F354" s="7"/>
      <c r="G354" s="7"/>
      <c r="H354" s="7"/>
      <c r="I354" s="7" t="s">
        <v>321</v>
      </c>
      <c r="J354" s="99">
        <v>135</v>
      </c>
      <c r="K354" s="7"/>
      <c r="L354" s="85">
        <v>216</v>
      </c>
      <c r="M354" s="98">
        <v>216</v>
      </c>
      <c r="N354" s="6" t="s">
        <v>268</v>
      </c>
      <c r="O354" s="10">
        <f>PRODUCT(Tabla1[[#This Row],[COSTO 2020]],1.75)</f>
        <v>236.25</v>
      </c>
      <c r="P354" s="95">
        <f>ROUND(Tabla1[[#This Row],[PVP EUR]],0)</f>
        <v>236</v>
      </c>
      <c r="Q354" s="10"/>
    </row>
    <row r="355" spans="1:17" s="1" customFormat="1" x14ac:dyDescent="0.3">
      <c r="A355" s="19">
        <v>594629</v>
      </c>
      <c r="B355" s="7"/>
      <c r="C355" s="7"/>
      <c r="D355" s="7"/>
      <c r="E355" s="7"/>
      <c r="F355" s="7"/>
      <c r="G355" s="7"/>
      <c r="H355" s="7"/>
      <c r="I355" s="11" t="s">
        <v>1956</v>
      </c>
      <c r="J355" s="103">
        <v>135</v>
      </c>
      <c r="K355" s="11"/>
      <c r="L355" s="83">
        <v>216</v>
      </c>
      <c r="M355" s="110"/>
      <c r="N355" s="11"/>
      <c r="O355" s="13">
        <f>PRODUCT(Tabla1[[#This Row],[COSTO 2020]],1.75)</f>
        <v>236.25</v>
      </c>
      <c r="P355" s="94">
        <f>ROUND(Tabla1[[#This Row],[PVP EUR]],0)</f>
        <v>236</v>
      </c>
      <c r="Q355" s="11"/>
    </row>
    <row r="356" spans="1:17" s="1" customFormat="1" x14ac:dyDescent="0.3">
      <c r="A356" s="19">
        <v>757186</v>
      </c>
      <c r="B356" s="7" t="s">
        <v>2513</v>
      </c>
      <c r="C356" s="7"/>
      <c r="D356" s="7"/>
      <c r="E356" s="7"/>
      <c r="F356" s="7"/>
      <c r="G356" s="7"/>
      <c r="H356" s="7"/>
      <c r="I356" s="11" t="s">
        <v>2425</v>
      </c>
      <c r="J356" s="103">
        <v>135</v>
      </c>
      <c r="K356" s="11"/>
      <c r="L356" s="83">
        <v>216</v>
      </c>
      <c r="M356" s="110"/>
      <c r="N356" s="11"/>
      <c r="O356" s="13">
        <f>PRODUCT(Tabla1[[#This Row],[COSTO 2020]],1.75)</f>
        <v>236.25</v>
      </c>
      <c r="P356" s="94">
        <f>ROUND(Tabla1[[#This Row],[PVP EUR]],0)</f>
        <v>236</v>
      </c>
      <c r="Q356" s="46">
        <v>43863</v>
      </c>
    </row>
    <row r="357" spans="1:17" s="1" customFormat="1" x14ac:dyDescent="0.3">
      <c r="A357" s="22" t="s">
        <v>1305</v>
      </c>
      <c r="B357" s="7"/>
      <c r="C357" s="7"/>
      <c r="D357" s="7"/>
      <c r="E357" s="7"/>
      <c r="F357" s="7"/>
      <c r="G357" s="7"/>
      <c r="H357" s="7"/>
      <c r="I357" s="47" t="s">
        <v>1306</v>
      </c>
      <c r="J357" s="102">
        <v>135</v>
      </c>
      <c r="K357" s="10"/>
      <c r="L357" s="87">
        <v>216</v>
      </c>
      <c r="M357" s="111">
        <v>216</v>
      </c>
      <c r="N357" s="10"/>
      <c r="O357" s="10">
        <f>PRODUCT(Tabla1[[#This Row],[COSTO 2020]],1.75)</f>
        <v>236.25</v>
      </c>
      <c r="P357" s="95">
        <f>ROUND(Tabla1[[#This Row],[PVP EUR]],0)</f>
        <v>236</v>
      </c>
      <c r="Q357" s="10"/>
    </row>
    <row r="358" spans="1:17" s="1" customFormat="1" x14ac:dyDescent="0.3">
      <c r="A358" s="22">
        <v>743264</v>
      </c>
      <c r="B358" s="7"/>
      <c r="C358" s="7"/>
      <c r="D358" s="7"/>
      <c r="E358" s="7"/>
      <c r="F358" s="7"/>
      <c r="G358" s="7"/>
      <c r="H358" s="7"/>
      <c r="I358" s="10" t="s">
        <v>1484</v>
      </c>
      <c r="J358" s="102">
        <v>249</v>
      </c>
      <c r="K358" s="10"/>
      <c r="L358" s="87">
        <v>219</v>
      </c>
      <c r="M358" s="109">
        <v>466</v>
      </c>
      <c r="N358" s="10"/>
      <c r="O358" s="12">
        <v>509</v>
      </c>
      <c r="P358" s="96">
        <f>ROUND(Tabla1[[#This Row],[PVP EUR]],0)</f>
        <v>509</v>
      </c>
      <c r="Q358" s="10"/>
    </row>
    <row r="359" spans="1:17" s="1" customFormat="1" x14ac:dyDescent="0.3">
      <c r="A359" s="15">
        <v>198321</v>
      </c>
      <c r="B359" s="7" t="s">
        <v>153</v>
      </c>
      <c r="C359" s="7"/>
      <c r="D359" s="7"/>
      <c r="E359" s="7"/>
      <c r="F359" s="7"/>
      <c r="G359" s="7"/>
      <c r="H359" s="7"/>
      <c r="I359" s="7" t="s">
        <v>154</v>
      </c>
      <c r="J359" s="99">
        <v>138</v>
      </c>
      <c r="K359" s="9" t="s">
        <v>4</v>
      </c>
      <c r="L359" s="85">
        <v>221</v>
      </c>
      <c r="M359" s="98">
        <v>221</v>
      </c>
      <c r="N359" s="8" t="s">
        <v>155</v>
      </c>
      <c r="O359" s="10">
        <f>PRODUCT(Tabla1[[#This Row],[COSTO 2020]],1.75)</f>
        <v>241.5</v>
      </c>
      <c r="P359" s="95">
        <f>ROUND(Tabla1[[#This Row],[PVP EUR]],0)</f>
        <v>242</v>
      </c>
      <c r="Q359" s="10"/>
    </row>
    <row r="360" spans="1:17" s="1" customFormat="1" x14ac:dyDescent="0.3">
      <c r="A360" s="19">
        <v>213639</v>
      </c>
      <c r="B360" s="7" t="s">
        <v>2568</v>
      </c>
      <c r="C360" s="7" t="s">
        <v>2569</v>
      </c>
      <c r="D360" s="7"/>
      <c r="E360" s="7"/>
      <c r="F360" s="7"/>
      <c r="G360" s="7"/>
      <c r="H360" s="7"/>
      <c r="I360" s="11" t="s">
        <v>2288</v>
      </c>
      <c r="J360" s="103">
        <v>138</v>
      </c>
      <c r="K360" s="11"/>
      <c r="L360" s="83">
        <v>221</v>
      </c>
      <c r="M360" s="110"/>
      <c r="N360" s="11"/>
      <c r="O360" s="13">
        <f>PRODUCT(Tabla1[[#This Row],[COSTO 2020]],1.75)</f>
        <v>241.5</v>
      </c>
      <c r="P360" s="94">
        <f>ROUND(Tabla1[[#This Row],[PVP EUR]],0)</f>
        <v>242</v>
      </c>
      <c r="Q360" s="46">
        <v>43862</v>
      </c>
    </row>
    <row r="361" spans="1:17" s="1" customFormat="1" x14ac:dyDescent="0.3">
      <c r="A361" s="22">
        <v>346246</v>
      </c>
      <c r="B361" s="7" t="s">
        <v>2227</v>
      </c>
      <c r="C361" s="7"/>
      <c r="D361" s="7"/>
      <c r="E361" s="7"/>
      <c r="F361" s="7"/>
      <c r="G361" s="7"/>
      <c r="H361" s="7"/>
      <c r="I361" s="10" t="s">
        <v>1832</v>
      </c>
      <c r="J361" s="102">
        <v>138</v>
      </c>
      <c r="K361" s="10"/>
      <c r="L361" s="86">
        <v>221</v>
      </c>
      <c r="M361" s="109"/>
      <c r="N361" s="10"/>
      <c r="O361" s="12">
        <f>PRODUCT(Tabla1[[#This Row],[COSTO 2020]],1.75)</f>
        <v>241.5</v>
      </c>
      <c r="P361" s="96">
        <f>ROUND(Tabla1[[#This Row],[PVP EUR]],0)</f>
        <v>242</v>
      </c>
      <c r="Q361" s="10"/>
    </row>
    <row r="362" spans="1:17" s="1" customFormat="1" x14ac:dyDescent="0.3">
      <c r="A362" s="19">
        <v>394460</v>
      </c>
      <c r="B362" s="7" t="s">
        <v>1647</v>
      </c>
      <c r="C362" s="7"/>
      <c r="D362" s="7"/>
      <c r="E362" s="7"/>
      <c r="F362" s="7"/>
      <c r="G362" s="7"/>
      <c r="H362" s="7"/>
      <c r="I362" s="11" t="s">
        <v>1549</v>
      </c>
      <c r="J362" s="103">
        <v>138</v>
      </c>
      <c r="K362" s="11"/>
      <c r="L362" s="81">
        <v>221</v>
      </c>
      <c r="M362" s="110">
        <v>221</v>
      </c>
      <c r="N362" s="11"/>
      <c r="O362" s="13">
        <f>PRODUCT(Tabla1[[#This Row],[COSTO 2020]],1.75)</f>
        <v>241.5</v>
      </c>
      <c r="P362" s="94">
        <f>ROUND(Tabla1[[#This Row],[PVP EUR]],0)</f>
        <v>242</v>
      </c>
      <c r="Q362" s="11">
        <v>1903</v>
      </c>
    </row>
    <row r="363" spans="1:17" s="1" customFormat="1" x14ac:dyDescent="0.3">
      <c r="A363" s="14">
        <v>462812</v>
      </c>
      <c r="B363" s="7" t="s">
        <v>1740</v>
      </c>
      <c r="C363" s="7"/>
      <c r="D363" s="7"/>
      <c r="E363" s="7"/>
      <c r="F363" s="7"/>
      <c r="G363" s="7"/>
      <c r="H363" s="7"/>
      <c r="I363" s="47" t="s">
        <v>323</v>
      </c>
      <c r="J363" s="105">
        <v>221</v>
      </c>
      <c r="K363" s="7"/>
      <c r="L363" s="84">
        <v>221</v>
      </c>
      <c r="M363" s="98">
        <v>221</v>
      </c>
      <c r="N363" s="7"/>
      <c r="O363" s="10">
        <f>PRODUCT(Tabla1[[#This Row],[COSTO 2020]],1.75)</f>
        <v>386.75</v>
      </c>
      <c r="P363" s="95">
        <f>ROUND(Tabla1[[#This Row],[PVP EUR]],0)</f>
        <v>387</v>
      </c>
      <c r="Q363" s="10"/>
    </row>
    <row r="364" spans="1:17" s="1" customFormat="1" x14ac:dyDescent="0.3">
      <c r="A364" s="19">
        <v>475416</v>
      </c>
      <c r="B364" s="7" t="s">
        <v>2168</v>
      </c>
      <c r="C364" s="7"/>
      <c r="D364" s="7"/>
      <c r="E364" s="7"/>
      <c r="F364" s="7"/>
      <c r="G364" s="7"/>
      <c r="H364" s="7"/>
      <c r="I364" s="11" t="s">
        <v>1872</v>
      </c>
      <c r="J364" s="103">
        <v>132</v>
      </c>
      <c r="K364" s="11"/>
      <c r="L364" s="83">
        <v>221</v>
      </c>
      <c r="M364" s="110"/>
      <c r="N364" s="11"/>
      <c r="O364" s="13">
        <f>PRODUCT(Tabla1[[#This Row],[COSTO 2020]],1.75)</f>
        <v>231</v>
      </c>
      <c r="P364" s="94">
        <f>ROUND(Tabla1[[#This Row],[PVP EUR]],0)</f>
        <v>231</v>
      </c>
      <c r="Q364" s="11"/>
    </row>
    <row r="365" spans="1:17" s="1" customFormat="1" x14ac:dyDescent="0.3">
      <c r="A365" s="22">
        <v>492061</v>
      </c>
      <c r="B365" s="7"/>
      <c r="C365" s="7"/>
      <c r="D365" s="7"/>
      <c r="E365" s="7"/>
      <c r="F365" s="7"/>
      <c r="G365" s="7"/>
      <c r="H365" s="7"/>
      <c r="I365" s="10" t="s">
        <v>1222</v>
      </c>
      <c r="J365" s="102">
        <v>138</v>
      </c>
      <c r="K365" s="10"/>
      <c r="L365" s="86">
        <v>221</v>
      </c>
      <c r="M365" s="109"/>
      <c r="N365" s="10"/>
      <c r="O365" s="12">
        <f>PRODUCT(Tabla1[[#This Row],[COSTO 2020]],1.75)</f>
        <v>241.5</v>
      </c>
      <c r="P365" s="96">
        <f>ROUND(Tabla1[[#This Row],[PVP EUR]],0)</f>
        <v>242</v>
      </c>
      <c r="Q365" s="10"/>
    </row>
    <row r="366" spans="1:17" s="1" customFormat="1" x14ac:dyDescent="0.3">
      <c r="A366" s="19">
        <v>553350</v>
      </c>
      <c r="B366" s="7" t="s">
        <v>1715</v>
      </c>
      <c r="C366" s="7"/>
      <c r="D366" s="7"/>
      <c r="E366" s="7"/>
      <c r="F366" s="7"/>
      <c r="G366" s="7"/>
      <c r="H366" s="7"/>
      <c r="I366" s="11" t="s">
        <v>1516</v>
      </c>
      <c r="J366" s="103">
        <v>138</v>
      </c>
      <c r="K366" s="11"/>
      <c r="L366" s="81">
        <v>221</v>
      </c>
      <c r="M366" s="110">
        <v>221</v>
      </c>
      <c r="N366" s="11"/>
      <c r="O366" s="13">
        <f>PRODUCT(Tabla1[[#This Row],[COSTO 2020]],1.75)</f>
        <v>241.5</v>
      </c>
      <c r="P366" s="94">
        <f>ROUND(Tabla1[[#This Row],[PVP EUR]],0)</f>
        <v>242</v>
      </c>
      <c r="Q366" s="11">
        <v>1812</v>
      </c>
    </row>
    <row r="367" spans="1:17" s="1" customFormat="1" x14ac:dyDescent="0.3">
      <c r="A367" s="15">
        <v>716208</v>
      </c>
      <c r="B367" s="7" t="s">
        <v>763</v>
      </c>
      <c r="C367" s="7" t="s">
        <v>764</v>
      </c>
      <c r="D367" s="7"/>
      <c r="E367" s="7"/>
      <c r="F367" s="7"/>
      <c r="G367" s="7"/>
      <c r="H367" s="7"/>
      <c r="I367" s="7" t="s">
        <v>765</v>
      </c>
      <c r="J367" s="99">
        <v>129</v>
      </c>
      <c r="K367" s="7"/>
      <c r="L367" s="85">
        <v>221</v>
      </c>
      <c r="M367" s="98">
        <v>206</v>
      </c>
      <c r="N367" s="8" t="s">
        <v>699</v>
      </c>
      <c r="O367" s="10">
        <f>PRODUCT(Tabla1[[#This Row],[COSTO 2020]],1.75)</f>
        <v>225.75</v>
      </c>
      <c r="P367" s="95">
        <f>ROUND(Tabla1[[#This Row],[PVP EUR]],0)</f>
        <v>226</v>
      </c>
      <c r="Q367" s="10"/>
    </row>
    <row r="368" spans="1:17" s="1" customFormat="1" x14ac:dyDescent="0.3">
      <c r="A368" s="19">
        <v>786621</v>
      </c>
      <c r="B368" s="7" t="s">
        <v>2540</v>
      </c>
      <c r="C368" s="7" t="s">
        <v>2541</v>
      </c>
      <c r="D368" s="7"/>
      <c r="E368" s="7"/>
      <c r="F368" s="7"/>
      <c r="G368" s="7"/>
      <c r="H368" s="7"/>
      <c r="I368" s="11" t="s">
        <v>2307</v>
      </c>
      <c r="J368" s="103">
        <v>138</v>
      </c>
      <c r="K368" s="11"/>
      <c r="L368" s="83">
        <v>221</v>
      </c>
      <c r="M368" s="110"/>
      <c r="N368" s="11"/>
      <c r="O368" s="13">
        <f>PRODUCT(Tabla1[[#This Row],[COSTO 2020]],1.75)</f>
        <v>241.5</v>
      </c>
      <c r="P368" s="94">
        <f>ROUND(Tabla1[[#This Row],[PVP EUR]],0)</f>
        <v>242</v>
      </c>
      <c r="Q368" s="46">
        <v>43862</v>
      </c>
    </row>
    <row r="369" spans="1:17" s="1" customFormat="1" x14ac:dyDescent="0.3">
      <c r="A369" s="19">
        <v>872729</v>
      </c>
      <c r="B369" s="7" t="s">
        <v>1676</v>
      </c>
      <c r="C369" s="7"/>
      <c r="D369" s="7"/>
      <c r="E369" s="7"/>
      <c r="F369" s="7"/>
      <c r="G369" s="7"/>
      <c r="H369" s="7"/>
      <c r="I369" s="11" t="s">
        <v>1638</v>
      </c>
      <c r="J369" s="103">
        <v>138</v>
      </c>
      <c r="K369" s="11"/>
      <c r="L369" s="81">
        <v>221</v>
      </c>
      <c r="M369" s="110">
        <v>221</v>
      </c>
      <c r="N369" s="11"/>
      <c r="O369" s="13">
        <f>PRODUCT(Tabla1[[#This Row],[COSTO 2020]],1.75)</f>
        <v>241.5</v>
      </c>
      <c r="P369" s="94">
        <f>ROUND(Tabla1[[#This Row],[PVP EUR]],0)</f>
        <v>242</v>
      </c>
      <c r="Q369" s="11">
        <v>1903</v>
      </c>
    </row>
    <row r="370" spans="1:17" s="1" customFormat="1" x14ac:dyDescent="0.3">
      <c r="A370" s="15" t="s">
        <v>1180</v>
      </c>
      <c r="B370" s="7" t="s">
        <v>1181</v>
      </c>
      <c r="C370" s="7" t="s">
        <v>1182</v>
      </c>
      <c r="D370" s="7" t="s">
        <v>1183</v>
      </c>
      <c r="E370" s="7"/>
      <c r="F370" s="7"/>
      <c r="G370" s="7"/>
      <c r="H370" s="7"/>
      <c r="I370" s="7" t="s">
        <v>1184</v>
      </c>
      <c r="J370" s="99">
        <v>153</v>
      </c>
      <c r="K370" s="9" t="s">
        <v>4</v>
      </c>
      <c r="L370" s="85">
        <v>221</v>
      </c>
      <c r="M370" s="98">
        <v>245</v>
      </c>
      <c r="N370" s="8"/>
      <c r="O370" s="10">
        <f>PRODUCT(Tabla1[[#This Row],[COSTO 2020]],1.75)</f>
        <v>267.75</v>
      </c>
      <c r="P370" s="95">
        <f>ROUND(Tabla1[[#This Row],[PVP EUR]],0)</f>
        <v>268</v>
      </c>
      <c r="Q370" s="10"/>
    </row>
    <row r="371" spans="1:17" s="1" customFormat="1" x14ac:dyDescent="0.3">
      <c r="A371" s="22" t="s">
        <v>1221</v>
      </c>
      <c r="B371" s="7"/>
      <c r="C371" s="7"/>
      <c r="D371" s="7"/>
      <c r="E371" s="7"/>
      <c r="F371" s="7"/>
      <c r="G371" s="7"/>
      <c r="H371" s="7"/>
      <c r="I371" s="47" t="s">
        <v>343</v>
      </c>
      <c r="J371" s="102">
        <v>130</v>
      </c>
      <c r="K371" s="10"/>
      <c r="L371" s="87">
        <v>221</v>
      </c>
      <c r="M371" s="111">
        <v>211</v>
      </c>
      <c r="N371" s="10"/>
      <c r="O371" s="10">
        <f>PRODUCT(Tabla1[[#This Row],[COSTO 2020]],1.75)</f>
        <v>227.5</v>
      </c>
      <c r="P371" s="95">
        <f>ROUND(Tabla1[[#This Row],[PVP EUR]],0)</f>
        <v>228</v>
      </c>
      <c r="Q371" s="10"/>
    </row>
    <row r="372" spans="1:17" s="1" customFormat="1" x14ac:dyDescent="0.3">
      <c r="A372" s="19">
        <v>794025</v>
      </c>
      <c r="B372" s="7"/>
      <c r="C372" s="7"/>
      <c r="D372" s="7"/>
      <c r="E372" s="7"/>
      <c r="F372" s="7"/>
      <c r="G372" s="7"/>
      <c r="H372" s="7"/>
      <c r="I372" s="11" t="s">
        <v>1583</v>
      </c>
      <c r="J372" s="103">
        <v>141</v>
      </c>
      <c r="K372" s="11"/>
      <c r="L372" s="81">
        <v>226</v>
      </c>
      <c r="M372" s="110">
        <v>226</v>
      </c>
      <c r="N372" s="11"/>
      <c r="O372" s="13">
        <f>PRODUCT(Tabla1[[#This Row],[COSTO 2020]],1.75)</f>
        <v>246.75</v>
      </c>
      <c r="P372" s="94">
        <f>ROUND(Tabla1[[#This Row],[PVP EUR]],0)</f>
        <v>247</v>
      </c>
      <c r="Q372" s="11">
        <v>1903</v>
      </c>
    </row>
    <row r="373" spans="1:17" s="1" customFormat="1" x14ac:dyDescent="0.3">
      <c r="A373" s="15">
        <v>825306</v>
      </c>
      <c r="B373" s="7" t="s">
        <v>946</v>
      </c>
      <c r="C373" s="7" t="s">
        <v>947</v>
      </c>
      <c r="D373" s="7" t="s">
        <v>948</v>
      </c>
      <c r="E373" s="7"/>
      <c r="F373" s="7"/>
      <c r="G373" s="7"/>
      <c r="H373" s="7"/>
      <c r="I373" s="7" t="s">
        <v>949</v>
      </c>
      <c r="J373" s="99">
        <v>135</v>
      </c>
      <c r="K373" s="7"/>
      <c r="L373" s="85">
        <v>226</v>
      </c>
      <c r="M373" s="98">
        <v>216</v>
      </c>
      <c r="N373" s="8" t="s">
        <v>268</v>
      </c>
      <c r="O373" s="10">
        <f>PRODUCT(Tabla1[[#This Row],[COSTO 2020]],1.75)</f>
        <v>236.25</v>
      </c>
      <c r="P373" s="95">
        <f>ROUND(Tabla1[[#This Row],[PVP EUR]],0)</f>
        <v>236</v>
      </c>
      <c r="Q373" s="10"/>
    </row>
    <row r="374" spans="1:17" s="1" customFormat="1" x14ac:dyDescent="0.3">
      <c r="A374" s="19">
        <v>453108</v>
      </c>
      <c r="B374" s="7" t="s">
        <v>1650</v>
      </c>
      <c r="C374" s="7"/>
      <c r="D374" s="7"/>
      <c r="E374" s="7"/>
      <c r="F374" s="7"/>
      <c r="G374" s="7"/>
      <c r="H374" s="7"/>
      <c r="I374" s="11" t="s">
        <v>1552</v>
      </c>
      <c r="J374" s="103">
        <v>144</v>
      </c>
      <c r="K374" s="11"/>
      <c r="L374" s="81">
        <v>230</v>
      </c>
      <c r="M374" s="110">
        <v>230</v>
      </c>
      <c r="N374" s="11"/>
      <c r="O374" s="13">
        <f>PRODUCT(Tabla1[[#This Row],[COSTO 2020]],1.75)</f>
        <v>252</v>
      </c>
      <c r="P374" s="94">
        <f>ROUND(Tabla1[[#This Row],[PVP EUR]],0)</f>
        <v>252</v>
      </c>
      <c r="Q374" s="11">
        <v>1903</v>
      </c>
    </row>
    <row r="375" spans="1:17" s="1" customFormat="1" x14ac:dyDescent="0.3">
      <c r="A375" s="19">
        <v>539764</v>
      </c>
      <c r="B375" s="7"/>
      <c r="C375" s="7"/>
      <c r="D375" s="7"/>
      <c r="E375" s="7"/>
      <c r="F375" s="7"/>
      <c r="G375" s="7"/>
      <c r="H375" s="7"/>
      <c r="I375" s="11" t="s">
        <v>1936</v>
      </c>
      <c r="J375" s="103">
        <v>144</v>
      </c>
      <c r="K375" s="11"/>
      <c r="L375" s="83">
        <v>230</v>
      </c>
      <c r="M375" s="110"/>
      <c r="N375" s="11"/>
      <c r="O375" s="13">
        <f>PRODUCT(Tabla1[[#This Row],[COSTO 2020]],1.75)</f>
        <v>252</v>
      </c>
      <c r="P375" s="94">
        <f>ROUND(Tabla1[[#This Row],[PVP EUR]],0)</f>
        <v>252</v>
      </c>
      <c r="Q375" s="11"/>
    </row>
    <row r="376" spans="1:17" s="1" customFormat="1" x14ac:dyDescent="0.3">
      <c r="A376" s="14">
        <v>618609</v>
      </c>
      <c r="B376" s="7" t="s">
        <v>582</v>
      </c>
      <c r="C376" s="7"/>
      <c r="D376" s="7"/>
      <c r="E376" s="7"/>
      <c r="F376" s="7"/>
      <c r="G376" s="7"/>
      <c r="H376" s="7"/>
      <c r="I376" s="47" t="s">
        <v>583</v>
      </c>
      <c r="J376" s="106">
        <v>144</v>
      </c>
      <c r="K376" s="7"/>
      <c r="L376" s="84">
        <v>230</v>
      </c>
      <c r="M376" s="98">
        <v>230</v>
      </c>
      <c r="N376" s="7"/>
      <c r="O376" s="10">
        <f>PRODUCT(Tabla1[[#This Row],[COSTO 2020]],1.75)</f>
        <v>252</v>
      </c>
      <c r="P376" s="95">
        <f>ROUND(Tabla1[[#This Row],[PVP EUR]],0)</f>
        <v>252</v>
      </c>
      <c r="Q376" s="10"/>
    </row>
    <row r="377" spans="1:17" s="1" customFormat="1" x14ac:dyDescent="0.3">
      <c r="A377" s="15">
        <v>721745</v>
      </c>
      <c r="B377" s="7" t="s">
        <v>780</v>
      </c>
      <c r="C377" s="7"/>
      <c r="D377" s="7"/>
      <c r="E377" s="7"/>
      <c r="F377" s="7"/>
      <c r="G377" s="7"/>
      <c r="H377" s="7"/>
      <c r="I377" s="7" t="s">
        <v>781</v>
      </c>
      <c r="J377" s="99">
        <v>144</v>
      </c>
      <c r="K377" s="9" t="s">
        <v>4</v>
      </c>
      <c r="L377" s="85">
        <v>230</v>
      </c>
      <c r="M377" s="98">
        <v>230</v>
      </c>
      <c r="N377" s="8"/>
      <c r="O377" s="10">
        <f>PRODUCT(Tabla1[[#This Row],[COSTO 2020]],1.75)</f>
        <v>252</v>
      </c>
      <c r="P377" s="95">
        <f>ROUND(Tabla1[[#This Row],[PVP EUR]],0)</f>
        <v>252</v>
      </c>
      <c r="Q377" s="10"/>
    </row>
    <row r="378" spans="1:17" s="1" customFormat="1" x14ac:dyDescent="0.3">
      <c r="A378" s="19">
        <v>761690</v>
      </c>
      <c r="B378" s="7" t="s">
        <v>1667</v>
      </c>
      <c r="C378" s="7"/>
      <c r="D378" s="7"/>
      <c r="E378" s="7"/>
      <c r="F378" s="7"/>
      <c r="G378" s="7"/>
      <c r="H378" s="7"/>
      <c r="I378" s="11" t="s">
        <v>1571</v>
      </c>
      <c r="J378" s="103">
        <v>144</v>
      </c>
      <c r="K378" s="11"/>
      <c r="L378" s="81">
        <v>230</v>
      </c>
      <c r="M378" s="110">
        <v>230</v>
      </c>
      <c r="N378" s="11"/>
      <c r="O378" s="13">
        <f>PRODUCT(Tabla1[[#This Row],[COSTO 2020]],1.75)</f>
        <v>252</v>
      </c>
      <c r="P378" s="94">
        <f>ROUND(Tabla1[[#This Row],[PVP EUR]],0)</f>
        <v>252</v>
      </c>
      <c r="Q378" s="11">
        <v>1903</v>
      </c>
    </row>
    <row r="379" spans="1:17" s="1" customFormat="1" x14ac:dyDescent="0.3">
      <c r="A379" s="19">
        <v>763712</v>
      </c>
      <c r="B379" s="7" t="s">
        <v>1732</v>
      </c>
      <c r="C379" s="7"/>
      <c r="D379" s="7"/>
      <c r="E379" s="7"/>
      <c r="F379" s="7"/>
      <c r="G379" s="7"/>
      <c r="H379" s="7"/>
      <c r="I379" s="11" t="s">
        <v>1533</v>
      </c>
      <c r="J379" s="103">
        <v>144</v>
      </c>
      <c r="K379" s="11"/>
      <c r="L379" s="81">
        <v>230</v>
      </c>
      <c r="M379" s="110">
        <v>230</v>
      </c>
      <c r="N379" s="11"/>
      <c r="O379" s="13">
        <f>PRODUCT(Tabla1[[#This Row],[COSTO 2020]],1.75)</f>
        <v>252</v>
      </c>
      <c r="P379" s="94">
        <f>ROUND(Tabla1[[#This Row],[PVP EUR]],0)</f>
        <v>252</v>
      </c>
      <c r="Q379" s="11">
        <v>1812</v>
      </c>
    </row>
    <row r="380" spans="1:17" s="1" customFormat="1" x14ac:dyDescent="0.3">
      <c r="A380" s="19">
        <v>785263</v>
      </c>
      <c r="B380" s="7" t="s">
        <v>2515</v>
      </c>
      <c r="C380" s="7"/>
      <c r="D380" s="7"/>
      <c r="E380" s="7"/>
      <c r="F380" s="7"/>
      <c r="G380" s="7"/>
      <c r="H380" s="7"/>
      <c r="I380" s="11" t="s">
        <v>2430</v>
      </c>
      <c r="J380" s="103">
        <v>144</v>
      </c>
      <c r="K380" s="11"/>
      <c r="L380" s="83">
        <v>230</v>
      </c>
      <c r="M380" s="110"/>
      <c r="N380" s="11"/>
      <c r="O380" s="13">
        <f>PRODUCT(Tabla1[[#This Row],[COSTO 2020]],1.75)</f>
        <v>252</v>
      </c>
      <c r="P380" s="94">
        <f>ROUND(Tabla1[[#This Row],[PVP EUR]],0)</f>
        <v>252</v>
      </c>
      <c r="Q380" s="46">
        <v>43863</v>
      </c>
    </row>
    <row r="381" spans="1:17" s="1" customFormat="1" x14ac:dyDescent="0.3">
      <c r="A381" s="19">
        <v>786645</v>
      </c>
      <c r="B381" s="7" t="s">
        <v>2542</v>
      </c>
      <c r="C381" s="7" t="s">
        <v>2543</v>
      </c>
      <c r="D381" s="7"/>
      <c r="E381" s="7"/>
      <c r="F381" s="7"/>
      <c r="G381" s="7"/>
      <c r="H381" s="7"/>
      <c r="I381" s="11" t="s">
        <v>2308</v>
      </c>
      <c r="J381" s="103">
        <v>144</v>
      </c>
      <c r="K381" s="11"/>
      <c r="L381" s="83">
        <v>230</v>
      </c>
      <c r="M381" s="110"/>
      <c r="N381" s="11"/>
      <c r="O381" s="13">
        <f>PRODUCT(Tabla1[[#This Row],[COSTO 2020]],1.75)</f>
        <v>252</v>
      </c>
      <c r="P381" s="94">
        <f>ROUND(Tabla1[[#This Row],[PVP EUR]],0)</f>
        <v>252</v>
      </c>
      <c r="Q381" s="46">
        <v>43862</v>
      </c>
    </row>
    <row r="382" spans="1:17" s="1" customFormat="1" x14ac:dyDescent="0.3">
      <c r="A382" s="15">
        <v>266946</v>
      </c>
      <c r="B382" s="7" t="s">
        <v>200</v>
      </c>
      <c r="C382" s="7" t="s">
        <v>201</v>
      </c>
      <c r="D382" s="7"/>
      <c r="E382" s="7"/>
      <c r="F382" s="7"/>
      <c r="G382" s="7"/>
      <c r="H382" s="7"/>
      <c r="I382" s="7" t="s">
        <v>202</v>
      </c>
      <c r="J382" s="99">
        <v>147</v>
      </c>
      <c r="K382" s="7"/>
      <c r="L382" s="85">
        <v>235</v>
      </c>
      <c r="M382" s="98">
        <v>235</v>
      </c>
      <c r="N382" s="7"/>
      <c r="O382" s="10">
        <f>PRODUCT(Tabla1[[#This Row],[COSTO 2020]],1.75)</f>
        <v>257.25</v>
      </c>
      <c r="P382" s="95">
        <f>ROUND(Tabla1[[#This Row],[PVP EUR]],0)</f>
        <v>257</v>
      </c>
      <c r="Q382" s="10"/>
    </row>
    <row r="383" spans="1:17" s="1" customFormat="1" x14ac:dyDescent="0.3">
      <c r="A383" s="19">
        <v>316704</v>
      </c>
      <c r="B383" s="7" t="s">
        <v>2155</v>
      </c>
      <c r="C383" s="7"/>
      <c r="D383" s="7"/>
      <c r="E383" s="7"/>
      <c r="F383" s="7"/>
      <c r="G383" s="7"/>
      <c r="H383" s="7"/>
      <c r="I383" s="11" t="s">
        <v>1823</v>
      </c>
      <c r="J383" s="103">
        <v>147</v>
      </c>
      <c r="K383" s="11"/>
      <c r="L383" s="83">
        <v>235</v>
      </c>
      <c r="M383" s="110"/>
      <c r="N383" s="11"/>
      <c r="O383" s="13">
        <f>PRODUCT(Tabla1[[#This Row],[COSTO 2020]],1.75)</f>
        <v>257.25</v>
      </c>
      <c r="P383" s="94">
        <f>ROUND(Tabla1[[#This Row],[PVP EUR]],0)</f>
        <v>257</v>
      </c>
      <c r="Q383" s="11"/>
    </row>
    <row r="384" spans="1:17" s="1" customFormat="1" x14ac:dyDescent="0.3">
      <c r="A384" s="19">
        <v>316872</v>
      </c>
      <c r="B384" s="7" t="s">
        <v>2156</v>
      </c>
      <c r="C384" s="7"/>
      <c r="D384" s="7"/>
      <c r="E384" s="7"/>
      <c r="F384" s="7"/>
      <c r="G384" s="7"/>
      <c r="H384" s="7"/>
      <c r="I384" s="11" t="s">
        <v>1824</v>
      </c>
      <c r="J384" s="103">
        <v>147</v>
      </c>
      <c r="K384" s="11"/>
      <c r="L384" s="83">
        <v>235</v>
      </c>
      <c r="M384" s="110"/>
      <c r="N384" s="11"/>
      <c r="O384" s="13">
        <f>PRODUCT(Tabla1[[#This Row],[COSTO 2020]],1.75)</f>
        <v>257.25</v>
      </c>
      <c r="P384" s="94">
        <f>ROUND(Tabla1[[#This Row],[PVP EUR]],0)</f>
        <v>257</v>
      </c>
      <c r="Q384" s="11"/>
    </row>
    <row r="385" spans="1:17" s="1" customFormat="1" x14ac:dyDescent="0.3">
      <c r="A385" s="19">
        <v>316918</v>
      </c>
      <c r="B385" s="7" t="s">
        <v>2157</v>
      </c>
      <c r="C385" s="7"/>
      <c r="D385" s="7"/>
      <c r="E385" s="7"/>
      <c r="F385" s="7"/>
      <c r="G385" s="7"/>
      <c r="H385" s="7"/>
      <c r="I385" s="11" t="s">
        <v>1825</v>
      </c>
      <c r="J385" s="103">
        <v>147</v>
      </c>
      <c r="K385" s="11"/>
      <c r="L385" s="83">
        <v>235</v>
      </c>
      <c r="M385" s="110"/>
      <c r="N385" s="11"/>
      <c r="O385" s="13">
        <f>PRODUCT(Tabla1[[#This Row],[COSTO 2020]],1.75)</f>
        <v>257.25</v>
      </c>
      <c r="P385" s="94">
        <f>ROUND(Tabla1[[#This Row],[PVP EUR]],0)</f>
        <v>257</v>
      </c>
      <c r="Q385" s="11"/>
    </row>
    <row r="386" spans="1:17" s="1" customFormat="1" x14ac:dyDescent="0.3">
      <c r="A386" s="19">
        <v>345381</v>
      </c>
      <c r="B386" s="7" t="s">
        <v>2461</v>
      </c>
      <c r="C386" s="7"/>
      <c r="D386" s="7"/>
      <c r="E386" s="7"/>
      <c r="F386" s="7"/>
      <c r="G386" s="7"/>
      <c r="H386" s="7"/>
      <c r="I386" s="11" t="s">
        <v>2328</v>
      </c>
      <c r="J386" s="103">
        <v>147</v>
      </c>
      <c r="K386" s="11"/>
      <c r="L386" s="83">
        <v>235</v>
      </c>
      <c r="M386" s="110"/>
      <c r="N386" s="11"/>
      <c r="O386" s="13">
        <f>PRODUCT(Tabla1[[#This Row],[COSTO 2020]],1.75)</f>
        <v>257.25</v>
      </c>
      <c r="P386" s="94">
        <f>ROUND(Tabla1[[#This Row],[PVP EUR]],0)</f>
        <v>257</v>
      </c>
      <c r="Q386" s="46">
        <v>43863</v>
      </c>
    </row>
    <row r="387" spans="1:17" s="1" customFormat="1" x14ac:dyDescent="0.3">
      <c r="A387" s="19">
        <v>421862</v>
      </c>
      <c r="B387" s="7" t="s">
        <v>2161</v>
      </c>
      <c r="C387" s="7"/>
      <c r="D387" s="7"/>
      <c r="E387" s="7"/>
      <c r="F387" s="7"/>
      <c r="G387" s="7"/>
      <c r="H387" s="7"/>
      <c r="I387" s="11" t="s">
        <v>1856</v>
      </c>
      <c r="J387" s="103">
        <v>147</v>
      </c>
      <c r="K387" s="11"/>
      <c r="L387" s="83">
        <v>235</v>
      </c>
      <c r="M387" s="110"/>
      <c r="N387" s="11"/>
      <c r="O387" s="13">
        <f>PRODUCT(Tabla1[[#This Row],[COSTO 2020]],1.75)</f>
        <v>257.25</v>
      </c>
      <c r="P387" s="94">
        <f>ROUND(Tabla1[[#This Row],[PVP EUR]],0)</f>
        <v>257</v>
      </c>
      <c r="Q387" s="11"/>
    </row>
    <row r="388" spans="1:17" s="1" customFormat="1" x14ac:dyDescent="0.3">
      <c r="A388" s="15">
        <v>552283</v>
      </c>
      <c r="B388" s="7" t="s">
        <v>483</v>
      </c>
      <c r="C388" s="7" t="s">
        <v>484</v>
      </c>
      <c r="D388" s="7" t="s">
        <v>485</v>
      </c>
      <c r="E388" s="7"/>
      <c r="F388" s="7"/>
      <c r="G388" s="7"/>
      <c r="H388" s="7"/>
      <c r="I388" s="7" t="s">
        <v>486</v>
      </c>
      <c r="J388" s="99">
        <v>147</v>
      </c>
      <c r="K388" s="9" t="s">
        <v>4</v>
      </c>
      <c r="L388" s="85">
        <v>235</v>
      </c>
      <c r="M388" s="98">
        <v>235</v>
      </c>
      <c r="N388" s="8"/>
      <c r="O388" s="10">
        <f>PRODUCT(Tabla1[[#This Row],[COSTO 2020]],1.75)</f>
        <v>257.25</v>
      </c>
      <c r="P388" s="95">
        <f>ROUND(Tabla1[[#This Row],[PVP EUR]],0)</f>
        <v>257</v>
      </c>
      <c r="Q388" s="10"/>
    </row>
    <row r="389" spans="1:17" s="1" customFormat="1" x14ac:dyDescent="0.3">
      <c r="A389" s="14">
        <v>625211</v>
      </c>
      <c r="B389" s="7" t="s">
        <v>596</v>
      </c>
      <c r="C389" s="7"/>
      <c r="D389" s="7"/>
      <c r="E389" s="7"/>
      <c r="F389" s="7"/>
      <c r="G389" s="7"/>
      <c r="H389" s="7"/>
      <c r="I389" s="47" t="s">
        <v>597</v>
      </c>
      <c r="J389" s="105">
        <v>147</v>
      </c>
      <c r="K389" s="47"/>
      <c r="L389" s="84">
        <v>235</v>
      </c>
      <c r="M389" s="111">
        <v>235</v>
      </c>
      <c r="N389" s="47"/>
      <c r="O389" s="10">
        <f>PRODUCT(Tabla1[[#This Row],[COSTO 2020]],1.75)</f>
        <v>257.25</v>
      </c>
      <c r="P389" s="95">
        <f>ROUND(Tabla1[[#This Row],[PVP EUR]],0)</f>
        <v>257</v>
      </c>
      <c r="Q389" s="10"/>
    </row>
    <row r="390" spans="1:17" s="1" customFormat="1" x14ac:dyDescent="0.3">
      <c r="A390" s="19">
        <v>748472</v>
      </c>
      <c r="B390" s="7" t="s">
        <v>1665</v>
      </c>
      <c r="C390" s="7"/>
      <c r="D390" s="7"/>
      <c r="E390" s="7"/>
      <c r="F390" s="7"/>
      <c r="G390" s="7"/>
      <c r="H390" s="7"/>
      <c r="I390" s="11" t="s">
        <v>1569</v>
      </c>
      <c r="J390" s="103">
        <v>147</v>
      </c>
      <c r="K390" s="11"/>
      <c r="L390" s="81">
        <v>235</v>
      </c>
      <c r="M390" s="110">
        <v>235</v>
      </c>
      <c r="N390" s="11"/>
      <c r="O390" s="13">
        <f>PRODUCT(Tabla1[[#This Row],[COSTO 2020]],1.75)</f>
        <v>257.25</v>
      </c>
      <c r="P390" s="94">
        <f>ROUND(Tabla1[[#This Row],[PVP EUR]],0)</f>
        <v>257</v>
      </c>
      <c r="Q390" s="11">
        <v>1903</v>
      </c>
    </row>
    <row r="391" spans="1:17" s="1" customFormat="1" x14ac:dyDescent="0.3">
      <c r="A391" s="19">
        <v>786430</v>
      </c>
      <c r="B391" s="7" t="s">
        <v>2532</v>
      </c>
      <c r="C391" s="7" t="s">
        <v>2533</v>
      </c>
      <c r="D391" s="7"/>
      <c r="E391" s="7"/>
      <c r="F391" s="7"/>
      <c r="G391" s="7"/>
      <c r="H391" s="7"/>
      <c r="I391" s="11" t="s">
        <v>2303</v>
      </c>
      <c r="J391" s="103">
        <v>147</v>
      </c>
      <c r="K391" s="11"/>
      <c r="L391" s="83">
        <v>235</v>
      </c>
      <c r="M391" s="110"/>
      <c r="N391" s="11"/>
      <c r="O391" s="13">
        <f>PRODUCT(Tabla1[[#This Row],[COSTO 2020]],1.75)</f>
        <v>257.25</v>
      </c>
      <c r="P391" s="94">
        <f>ROUND(Tabla1[[#This Row],[PVP EUR]],0)</f>
        <v>257</v>
      </c>
      <c r="Q391" s="46">
        <v>43862</v>
      </c>
    </row>
    <row r="392" spans="1:17" s="1" customFormat="1" x14ac:dyDescent="0.3">
      <c r="A392" s="19">
        <v>831940</v>
      </c>
      <c r="B392" s="7" t="s">
        <v>2521</v>
      </c>
      <c r="C392" s="7"/>
      <c r="D392" s="7"/>
      <c r="E392" s="7"/>
      <c r="F392" s="7"/>
      <c r="G392" s="7"/>
      <c r="H392" s="7"/>
      <c r="I392" s="11" t="s">
        <v>2439</v>
      </c>
      <c r="J392" s="103">
        <v>135</v>
      </c>
      <c r="K392" s="11"/>
      <c r="L392" s="83">
        <v>235</v>
      </c>
      <c r="M392" s="110"/>
      <c r="N392" s="11"/>
      <c r="O392" s="13">
        <f>PRODUCT(Tabla1[[#This Row],[COSTO 2020]],1.75)</f>
        <v>236.25</v>
      </c>
      <c r="P392" s="94">
        <f>ROUND(Tabla1[[#This Row],[PVP EUR]],0)</f>
        <v>236</v>
      </c>
      <c r="Q392" s="46">
        <v>43863</v>
      </c>
    </row>
    <row r="393" spans="1:17" s="1" customFormat="1" x14ac:dyDescent="0.3">
      <c r="A393" s="19">
        <v>831963</v>
      </c>
      <c r="B393" s="7" t="s">
        <v>2522</v>
      </c>
      <c r="C393" s="7"/>
      <c r="D393" s="7"/>
      <c r="E393" s="7"/>
      <c r="F393" s="7"/>
      <c r="G393" s="7"/>
      <c r="H393" s="7"/>
      <c r="I393" s="11" t="s">
        <v>2440</v>
      </c>
      <c r="J393" s="103">
        <v>135</v>
      </c>
      <c r="K393" s="11"/>
      <c r="L393" s="83">
        <v>235</v>
      </c>
      <c r="M393" s="110"/>
      <c r="N393" s="11"/>
      <c r="O393" s="13">
        <f>PRODUCT(Tabla1[[#This Row],[COSTO 2020]],1.75)</f>
        <v>236.25</v>
      </c>
      <c r="P393" s="94">
        <f>ROUND(Tabla1[[#This Row],[PVP EUR]],0)</f>
        <v>236</v>
      </c>
      <c r="Q393" s="46">
        <v>43863</v>
      </c>
    </row>
    <row r="394" spans="1:17" s="1" customFormat="1" x14ac:dyDescent="0.3">
      <c r="A394" s="14" t="s">
        <v>1166</v>
      </c>
      <c r="B394" s="7" t="s">
        <v>1167</v>
      </c>
      <c r="C394" s="7" t="s">
        <v>1168</v>
      </c>
      <c r="D394" s="7"/>
      <c r="E394" s="7"/>
      <c r="F394" s="7"/>
      <c r="G394" s="7"/>
      <c r="H394" s="7"/>
      <c r="I394" s="7" t="s">
        <v>1169</v>
      </c>
      <c r="J394" s="99">
        <v>147</v>
      </c>
      <c r="K394" s="7"/>
      <c r="L394" s="84">
        <v>235</v>
      </c>
      <c r="M394" s="98">
        <v>235</v>
      </c>
      <c r="N394" s="7"/>
      <c r="O394" s="10">
        <f>PRODUCT(Tabla1[[#This Row],[COSTO 2020]],1.75)</f>
        <v>257.25</v>
      </c>
      <c r="P394" s="95">
        <f>ROUND(Tabla1[[#This Row],[PVP EUR]],0)</f>
        <v>257</v>
      </c>
      <c r="Q394" s="10"/>
    </row>
    <row r="395" spans="1:17" s="1" customFormat="1" x14ac:dyDescent="0.3">
      <c r="A395" s="22" t="s">
        <v>1211</v>
      </c>
      <c r="B395" s="7"/>
      <c r="C395" s="7"/>
      <c r="D395" s="7"/>
      <c r="E395" s="7"/>
      <c r="F395" s="7"/>
      <c r="G395" s="7"/>
      <c r="H395" s="7"/>
      <c r="I395" s="47" t="s">
        <v>1212</v>
      </c>
      <c r="J395" s="102">
        <v>147</v>
      </c>
      <c r="K395" s="10"/>
      <c r="L395" s="87">
        <v>235</v>
      </c>
      <c r="M395" s="111">
        <v>235</v>
      </c>
      <c r="N395" s="10"/>
      <c r="O395" s="10">
        <f>PRODUCT(Tabla1[[#This Row],[COSTO 2020]],1.75)</f>
        <v>257.25</v>
      </c>
      <c r="P395" s="95">
        <f>ROUND(Tabla1[[#This Row],[PVP EUR]],0)</f>
        <v>257</v>
      </c>
      <c r="Q395" s="10"/>
    </row>
    <row r="396" spans="1:17" s="1" customFormat="1" x14ac:dyDescent="0.3">
      <c r="A396" s="19">
        <v>373101</v>
      </c>
      <c r="B396" s="7" t="s">
        <v>2470</v>
      </c>
      <c r="C396" s="7"/>
      <c r="D396" s="7"/>
      <c r="E396" s="7"/>
      <c r="F396" s="7"/>
      <c r="G396" s="7"/>
      <c r="H396" s="7"/>
      <c r="I396" s="11" t="s">
        <v>2337</v>
      </c>
      <c r="J396" s="103">
        <v>150</v>
      </c>
      <c r="K396" s="11"/>
      <c r="L396" s="83">
        <v>240</v>
      </c>
      <c r="M396" s="110"/>
      <c r="N396" s="11"/>
      <c r="O396" s="13">
        <f>PRODUCT(Tabla1[[#This Row],[COSTO 2020]],1.75)</f>
        <v>262.5</v>
      </c>
      <c r="P396" s="94">
        <f>ROUND(Tabla1[[#This Row],[PVP EUR]],0)</f>
        <v>263</v>
      </c>
      <c r="Q396" s="46">
        <v>43863</v>
      </c>
    </row>
    <row r="397" spans="1:17" s="1" customFormat="1" x14ac:dyDescent="0.3">
      <c r="A397" s="19">
        <v>373142</v>
      </c>
      <c r="B397" s="7" t="s">
        <v>2472</v>
      </c>
      <c r="C397" s="7"/>
      <c r="D397" s="7"/>
      <c r="E397" s="7"/>
      <c r="F397" s="7"/>
      <c r="G397" s="7"/>
      <c r="H397" s="7"/>
      <c r="I397" s="11" t="s">
        <v>2343</v>
      </c>
      <c r="J397" s="103">
        <v>150</v>
      </c>
      <c r="K397" s="11"/>
      <c r="L397" s="83">
        <v>240</v>
      </c>
      <c r="M397" s="110"/>
      <c r="N397" s="11"/>
      <c r="O397" s="13">
        <f>PRODUCT(Tabla1[[#This Row],[COSTO 2020]],1.75)</f>
        <v>262.5</v>
      </c>
      <c r="P397" s="94">
        <f>ROUND(Tabla1[[#This Row],[PVP EUR]],0)</f>
        <v>263</v>
      </c>
      <c r="Q397" s="46">
        <v>43863</v>
      </c>
    </row>
    <row r="398" spans="1:17" s="1" customFormat="1" x14ac:dyDescent="0.3">
      <c r="A398" s="19">
        <v>763824</v>
      </c>
      <c r="B398" s="7" t="s">
        <v>1733</v>
      </c>
      <c r="C398" s="7"/>
      <c r="D398" s="7"/>
      <c r="E398" s="7"/>
      <c r="F398" s="7"/>
      <c r="G398" s="7"/>
      <c r="H398" s="7"/>
      <c r="I398" s="11" t="s">
        <v>1534</v>
      </c>
      <c r="J398" s="103">
        <v>150</v>
      </c>
      <c r="K398" s="11"/>
      <c r="L398" s="81">
        <v>240</v>
      </c>
      <c r="M398" s="110">
        <v>240</v>
      </c>
      <c r="N398" s="11"/>
      <c r="O398" s="13">
        <f>PRODUCT(Tabla1[[#This Row],[COSTO 2020]],1.75)</f>
        <v>262.5</v>
      </c>
      <c r="P398" s="94">
        <f>ROUND(Tabla1[[#This Row],[PVP EUR]],0)</f>
        <v>263</v>
      </c>
      <c r="Q398" s="11">
        <v>1812</v>
      </c>
    </row>
    <row r="399" spans="1:17" s="1" customFormat="1" x14ac:dyDescent="0.3">
      <c r="A399" s="15">
        <v>783753</v>
      </c>
      <c r="B399" s="7" t="s">
        <v>853</v>
      </c>
      <c r="C399" s="7" t="s">
        <v>854</v>
      </c>
      <c r="D399" s="7" t="s">
        <v>855</v>
      </c>
      <c r="E399" s="7"/>
      <c r="F399" s="7"/>
      <c r="G399" s="7"/>
      <c r="H399" s="7"/>
      <c r="I399" s="48" t="s">
        <v>856</v>
      </c>
      <c r="J399" s="101">
        <v>150</v>
      </c>
      <c r="K399" s="7"/>
      <c r="L399" s="85">
        <v>240</v>
      </c>
      <c r="M399" s="98">
        <v>230</v>
      </c>
      <c r="N399" s="8" t="s">
        <v>268</v>
      </c>
      <c r="O399" s="10">
        <f>PRODUCT(Tabla1[[#This Row],[COSTO 2020]],1.75)</f>
        <v>262.5</v>
      </c>
      <c r="P399" s="95">
        <f>ROUND(Tabla1[[#This Row],[PVP EUR]],0)</f>
        <v>263</v>
      </c>
      <c r="Q399" s="10"/>
    </row>
    <row r="400" spans="1:17" s="1" customFormat="1" x14ac:dyDescent="0.3">
      <c r="A400" s="15" t="s">
        <v>1329</v>
      </c>
      <c r="B400" s="7" t="s">
        <v>1330</v>
      </c>
      <c r="C400" s="7" t="s">
        <v>1331</v>
      </c>
      <c r="D400" s="7"/>
      <c r="E400" s="7"/>
      <c r="F400" s="7"/>
      <c r="G400" s="7"/>
      <c r="H400" s="7"/>
      <c r="I400" s="7" t="s">
        <v>1332</v>
      </c>
      <c r="J400" s="99">
        <v>150</v>
      </c>
      <c r="K400" s="9" t="s">
        <v>4</v>
      </c>
      <c r="L400" s="85">
        <v>240</v>
      </c>
      <c r="M400" s="98">
        <v>240</v>
      </c>
      <c r="N400" s="8" t="s">
        <v>86</v>
      </c>
      <c r="O400" s="10">
        <f>PRODUCT(Tabla1[[#This Row],[COSTO 2020]],1.75)</f>
        <v>262.5</v>
      </c>
      <c r="P400" s="95">
        <f>ROUND(Tabla1[[#This Row],[PVP EUR]],0)</f>
        <v>263</v>
      </c>
      <c r="Q400" s="10"/>
    </row>
    <row r="401" spans="1:17" s="1" customFormat="1" x14ac:dyDescent="0.3">
      <c r="A401" s="15">
        <v>163846</v>
      </c>
      <c r="B401" s="7" t="s">
        <v>82</v>
      </c>
      <c r="C401" s="7" t="s">
        <v>83</v>
      </c>
      <c r="D401" s="7"/>
      <c r="E401" s="7"/>
      <c r="F401" s="7"/>
      <c r="G401" s="7"/>
      <c r="H401" s="7"/>
      <c r="I401" s="7" t="s">
        <v>84</v>
      </c>
      <c r="J401" s="99">
        <v>153</v>
      </c>
      <c r="K401" s="9" t="s">
        <v>4</v>
      </c>
      <c r="L401" s="85">
        <v>245</v>
      </c>
      <c r="M401" s="98">
        <v>245</v>
      </c>
      <c r="N401" s="8"/>
      <c r="O401" s="10">
        <f>PRODUCT(Tabla1[[#This Row],[COSTO 2020]],1.75)</f>
        <v>267.75</v>
      </c>
      <c r="P401" s="95">
        <f>ROUND(Tabla1[[#This Row],[PVP EUR]],0)</f>
        <v>268</v>
      </c>
      <c r="Q401" s="10"/>
    </row>
    <row r="402" spans="1:17" s="1" customFormat="1" x14ac:dyDescent="0.3">
      <c r="A402" s="22">
        <v>663542</v>
      </c>
      <c r="B402" s="7" t="s">
        <v>2252</v>
      </c>
      <c r="C402" s="7"/>
      <c r="D402" s="7"/>
      <c r="E402" s="7"/>
      <c r="F402" s="7"/>
      <c r="G402" s="7"/>
      <c r="H402" s="7"/>
      <c r="I402" s="10" t="s">
        <v>1992</v>
      </c>
      <c r="J402" s="102">
        <v>153</v>
      </c>
      <c r="K402" s="10"/>
      <c r="L402" s="86">
        <v>245</v>
      </c>
      <c r="M402" s="109"/>
      <c r="N402" s="10"/>
      <c r="O402" s="12">
        <f>PRODUCT(Tabla1[[#This Row],[COSTO 2020]],1.75)</f>
        <v>267.75</v>
      </c>
      <c r="P402" s="96">
        <f>ROUND(Tabla1[[#This Row],[PVP EUR]],0)</f>
        <v>268</v>
      </c>
      <c r="Q402" s="10"/>
    </row>
    <row r="403" spans="1:17" s="1" customFormat="1" x14ac:dyDescent="0.3">
      <c r="A403" s="19">
        <v>764123</v>
      </c>
      <c r="B403" s="7" t="s">
        <v>1669</v>
      </c>
      <c r="C403" s="7"/>
      <c r="D403" s="7"/>
      <c r="E403" s="7"/>
      <c r="F403" s="7"/>
      <c r="G403" s="7"/>
      <c r="H403" s="7"/>
      <c r="I403" s="11" t="s">
        <v>1599</v>
      </c>
      <c r="J403" s="103">
        <v>153</v>
      </c>
      <c r="K403" s="11"/>
      <c r="L403" s="81">
        <v>245</v>
      </c>
      <c r="M403" s="110">
        <v>245</v>
      </c>
      <c r="N403" s="11"/>
      <c r="O403" s="13">
        <f>PRODUCT(Tabla1[[#This Row],[COSTO 2020]],1.75)</f>
        <v>267.75</v>
      </c>
      <c r="P403" s="94">
        <f>ROUND(Tabla1[[#This Row],[PVP EUR]],0)</f>
        <v>268</v>
      </c>
      <c r="Q403" s="11">
        <v>1903</v>
      </c>
    </row>
    <row r="404" spans="1:17" s="1" customFormat="1" x14ac:dyDescent="0.3">
      <c r="A404" s="19">
        <v>786485</v>
      </c>
      <c r="B404" s="7" t="s">
        <v>2534</v>
      </c>
      <c r="C404" s="7" t="s">
        <v>2535</v>
      </c>
      <c r="D404" s="7"/>
      <c r="E404" s="7"/>
      <c r="F404" s="7"/>
      <c r="G404" s="7"/>
      <c r="H404" s="7"/>
      <c r="I404" s="11" t="s">
        <v>2304</v>
      </c>
      <c r="J404" s="103">
        <v>153</v>
      </c>
      <c r="K404" s="11"/>
      <c r="L404" s="83">
        <v>245</v>
      </c>
      <c r="M404" s="110"/>
      <c r="N404" s="11"/>
      <c r="O404" s="13">
        <f>PRODUCT(Tabla1[[#This Row],[COSTO 2020]],1.75)</f>
        <v>267.75</v>
      </c>
      <c r="P404" s="94">
        <f>ROUND(Tabla1[[#This Row],[PVP EUR]],0)</f>
        <v>268</v>
      </c>
      <c r="Q404" s="46">
        <v>43862</v>
      </c>
    </row>
    <row r="405" spans="1:17" s="1" customFormat="1" x14ac:dyDescent="0.3">
      <c r="A405" s="15">
        <v>124346</v>
      </c>
      <c r="B405" s="7" t="s">
        <v>24</v>
      </c>
      <c r="C405" s="7" t="s">
        <v>25</v>
      </c>
      <c r="D405" s="7" t="s">
        <v>26</v>
      </c>
      <c r="E405" s="7" t="s">
        <v>27</v>
      </c>
      <c r="F405" s="7"/>
      <c r="G405" s="7"/>
      <c r="H405" s="7"/>
      <c r="I405" s="7" t="s">
        <v>28</v>
      </c>
      <c r="J405" s="99">
        <v>147</v>
      </c>
      <c r="K405" s="9" t="s">
        <v>4</v>
      </c>
      <c r="L405" s="85">
        <v>250</v>
      </c>
      <c r="M405" s="98">
        <v>235</v>
      </c>
      <c r="N405" s="8" t="s">
        <v>29</v>
      </c>
      <c r="O405" s="10">
        <f>PRODUCT(Tabla1[[#This Row],[COSTO 2020]],1.75)</f>
        <v>257.25</v>
      </c>
      <c r="P405" s="95">
        <f>ROUND(Tabla1[[#This Row],[PVP EUR]],0)</f>
        <v>257</v>
      </c>
      <c r="Q405" s="10"/>
    </row>
    <row r="406" spans="1:17" s="1" customFormat="1" x14ac:dyDescent="0.3">
      <c r="A406" s="19">
        <v>371235</v>
      </c>
      <c r="B406" s="7" t="s">
        <v>1698</v>
      </c>
      <c r="C406" s="7"/>
      <c r="D406" s="7"/>
      <c r="E406" s="7"/>
      <c r="F406" s="7"/>
      <c r="G406" s="7"/>
      <c r="H406" s="7"/>
      <c r="I406" s="11" t="s">
        <v>1499</v>
      </c>
      <c r="J406" s="103">
        <v>156</v>
      </c>
      <c r="K406" s="11"/>
      <c r="L406" s="81">
        <v>250</v>
      </c>
      <c r="M406" s="110">
        <v>250</v>
      </c>
      <c r="N406" s="11"/>
      <c r="O406" s="13">
        <f>PRODUCT(Tabla1[[#This Row],[COSTO 2020]],1.75)</f>
        <v>273</v>
      </c>
      <c r="P406" s="94">
        <f>ROUND(Tabla1[[#This Row],[PVP EUR]],0)</f>
        <v>273</v>
      </c>
      <c r="Q406" s="11">
        <v>1812</v>
      </c>
    </row>
    <row r="407" spans="1:17" s="1" customFormat="1" x14ac:dyDescent="0.3">
      <c r="A407" s="19">
        <v>472684</v>
      </c>
      <c r="B407" s="7" t="s">
        <v>2496</v>
      </c>
      <c r="C407" s="7"/>
      <c r="D407" s="7"/>
      <c r="E407" s="7"/>
      <c r="F407" s="7"/>
      <c r="G407" s="7"/>
      <c r="H407" s="7"/>
      <c r="I407" s="11" t="s">
        <v>2383</v>
      </c>
      <c r="J407" s="103">
        <v>156</v>
      </c>
      <c r="K407" s="11"/>
      <c r="L407" s="83">
        <v>250</v>
      </c>
      <c r="M407" s="110"/>
      <c r="N407" s="11"/>
      <c r="O407" s="13">
        <f>PRODUCT(Tabla1[[#This Row],[COSTO 2020]],1.75)</f>
        <v>273</v>
      </c>
      <c r="P407" s="94">
        <f>ROUND(Tabla1[[#This Row],[PVP EUR]],0)</f>
        <v>273</v>
      </c>
      <c r="Q407" s="46">
        <v>43863</v>
      </c>
    </row>
    <row r="408" spans="1:17" s="1" customFormat="1" x14ac:dyDescent="0.3">
      <c r="A408" s="14">
        <v>783741</v>
      </c>
      <c r="B408" s="7" t="s">
        <v>851</v>
      </c>
      <c r="C408" s="7"/>
      <c r="D408" s="7"/>
      <c r="E408" s="7"/>
      <c r="F408" s="7"/>
      <c r="G408" s="7"/>
      <c r="H408" s="7"/>
      <c r="I408" s="47" t="s">
        <v>852</v>
      </c>
      <c r="J408" s="106">
        <v>156</v>
      </c>
      <c r="K408" s="7"/>
      <c r="L408" s="84">
        <v>250</v>
      </c>
      <c r="M408" s="111">
        <v>250</v>
      </c>
      <c r="N408" s="7"/>
      <c r="O408" s="10">
        <f>PRODUCT(Tabla1[[#This Row],[COSTO 2020]],1.75)</f>
        <v>273</v>
      </c>
      <c r="P408" s="95">
        <f>ROUND(Tabla1[[#This Row],[PVP EUR]],0)</f>
        <v>273</v>
      </c>
      <c r="Q408" s="10"/>
    </row>
    <row r="409" spans="1:17" s="1" customFormat="1" x14ac:dyDescent="0.3">
      <c r="A409" s="19">
        <v>377485</v>
      </c>
      <c r="B409" s="7" t="s">
        <v>2489</v>
      </c>
      <c r="C409" s="7"/>
      <c r="D409" s="7"/>
      <c r="E409" s="7"/>
      <c r="F409" s="7"/>
      <c r="G409" s="7"/>
      <c r="H409" s="7"/>
      <c r="I409" s="11" t="s">
        <v>2374</v>
      </c>
      <c r="J409" s="103">
        <v>144</v>
      </c>
      <c r="K409" s="11"/>
      <c r="L409" s="83">
        <v>254</v>
      </c>
      <c r="M409" s="110"/>
      <c r="N409" s="11"/>
      <c r="O409" s="13">
        <f>PRODUCT(Tabla1[[#This Row],[COSTO 2020]],1.75)</f>
        <v>252</v>
      </c>
      <c r="P409" s="94">
        <f>ROUND(Tabla1[[#This Row],[PVP EUR]],0)</f>
        <v>252</v>
      </c>
      <c r="Q409" s="46">
        <v>43863</v>
      </c>
    </row>
    <row r="410" spans="1:17" s="1" customFormat="1" x14ac:dyDescent="0.3">
      <c r="A410" s="19">
        <v>482033</v>
      </c>
      <c r="B410" s="7" t="s">
        <v>1653</v>
      </c>
      <c r="C410" s="7"/>
      <c r="D410" s="7"/>
      <c r="E410" s="7"/>
      <c r="F410" s="7"/>
      <c r="G410" s="7"/>
      <c r="H410" s="7"/>
      <c r="I410" s="47" t="s">
        <v>1607</v>
      </c>
      <c r="J410" s="105">
        <v>159</v>
      </c>
      <c r="K410" s="11"/>
      <c r="L410" s="81">
        <v>254</v>
      </c>
      <c r="M410" s="111">
        <v>254</v>
      </c>
      <c r="N410" s="11"/>
      <c r="O410" s="13">
        <f>PRODUCT(Tabla1[[#This Row],[COSTO 2020]],1.75)</f>
        <v>278.25</v>
      </c>
      <c r="P410" s="94">
        <f>ROUND(Tabla1[[#This Row],[PVP EUR]],0)</f>
        <v>278</v>
      </c>
      <c r="Q410" s="11">
        <v>1903</v>
      </c>
    </row>
    <row r="411" spans="1:17" s="1" customFormat="1" x14ac:dyDescent="0.3">
      <c r="A411" s="15">
        <v>507939</v>
      </c>
      <c r="B411" s="7" t="s">
        <v>391</v>
      </c>
      <c r="C411" s="7" t="s">
        <v>392</v>
      </c>
      <c r="D411" s="7" t="s">
        <v>393</v>
      </c>
      <c r="E411" s="7" t="s">
        <v>394</v>
      </c>
      <c r="F411" s="7"/>
      <c r="G411" s="7"/>
      <c r="H411" s="7"/>
      <c r="I411" s="7" t="s">
        <v>395</v>
      </c>
      <c r="J411" s="99">
        <v>159</v>
      </c>
      <c r="K411" s="9" t="s">
        <v>4</v>
      </c>
      <c r="L411" s="85">
        <v>254</v>
      </c>
      <c r="M411" s="98">
        <v>254</v>
      </c>
      <c r="N411" s="8" t="s">
        <v>68</v>
      </c>
      <c r="O411" s="10">
        <f>PRODUCT(Tabla1[[#This Row],[COSTO 2020]],1.75)</f>
        <v>278.25</v>
      </c>
      <c r="P411" s="95">
        <f>ROUND(Tabla1[[#This Row],[PVP EUR]],0)</f>
        <v>278</v>
      </c>
      <c r="Q411" s="10"/>
    </row>
    <row r="412" spans="1:17" s="1" customFormat="1" x14ac:dyDescent="0.3">
      <c r="A412" s="14">
        <v>584214</v>
      </c>
      <c r="B412" s="7" t="s">
        <v>530</v>
      </c>
      <c r="C412" s="7"/>
      <c r="D412" s="7"/>
      <c r="E412" s="7"/>
      <c r="F412" s="7"/>
      <c r="G412" s="7"/>
      <c r="H412" s="7"/>
      <c r="I412" s="47" t="s">
        <v>531</v>
      </c>
      <c r="J412" s="106">
        <v>159</v>
      </c>
      <c r="K412" s="7"/>
      <c r="L412" s="84">
        <v>254</v>
      </c>
      <c r="M412" s="111">
        <v>254</v>
      </c>
      <c r="N412" s="7"/>
      <c r="O412" s="10">
        <f>PRODUCT(Tabla1[[#This Row],[COSTO 2020]],1.75)</f>
        <v>278.25</v>
      </c>
      <c r="P412" s="95">
        <f>ROUND(Tabla1[[#This Row],[PVP EUR]],0)</f>
        <v>278</v>
      </c>
      <c r="Q412" s="10"/>
    </row>
    <row r="413" spans="1:17" s="1" customFormat="1" x14ac:dyDescent="0.3">
      <c r="A413" s="15">
        <v>654942</v>
      </c>
      <c r="B413" s="7" t="s">
        <v>674</v>
      </c>
      <c r="C413" s="7" t="s">
        <v>675</v>
      </c>
      <c r="D413" s="7"/>
      <c r="E413" s="7"/>
      <c r="F413" s="7"/>
      <c r="G413" s="7"/>
      <c r="H413" s="7"/>
      <c r="I413" s="7" t="s">
        <v>676</v>
      </c>
      <c r="J413" s="99">
        <v>159</v>
      </c>
      <c r="K413" s="7"/>
      <c r="L413" s="85">
        <v>254</v>
      </c>
      <c r="M413" s="98">
        <v>254</v>
      </c>
      <c r="N413" s="7"/>
      <c r="O413" s="10">
        <f>PRODUCT(Tabla1[[#This Row],[COSTO 2020]],1.75)</f>
        <v>278.25</v>
      </c>
      <c r="P413" s="95">
        <f>ROUND(Tabla1[[#This Row],[PVP EUR]],0)</f>
        <v>278</v>
      </c>
      <c r="Q413" s="10"/>
    </row>
    <row r="414" spans="1:17" s="1" customFormat="1" x14ac:dyDescent="0.3">
      <c r="A414" s="19">
        <v>764599</v>
      </c>
      <c r="B414" s="7" t="s">
        <v>1670</v>
      </c>
      <c r="C414" s="7"/>
      <c r="D414" s="7"/>
      <c r="E414" s="7"/>
      <c r="F414" s="7"/>
      <c r="G414" s="7"/>
      <c r="H414" s="7"/>
      <c r="I414" s="11" t="s">
        <v>1572</v>
      </c>
      <c r="J414" s="103">
        <v>159</v>
      </c>
      <c r="K414" s="11"/>
      <c r="L414" s="81">
        <v>254</v>
      </c>
      <c r="M414" s="110">
        <v>254</v>
      </c>
      <c r="N414" s="11"/>
      <c r="O414" s="13">
        <f>PRODUCT(Tabla1[[#This Row],[COSTO 2020]],1.75)</f>
        <v>278.25</v>
      </c>
      <c r="P414" s="94">
        <f>ROUND(Tabla1[[#This Row],[PVP EUR]],0)</f>
        <v>278</v>
      </c>
      <c r="Q414" s="11">
        <v>1903</v>
      </c>
    </row>
    <row r="415" spans="1:17" s="1" customFormat="1" x14ac:dyDescent="0.3">
      <c r="A415" s="19">
        <v>773421</v>
      </c>
      <c r="B415" s="7" t="s">
        <v>1735</v>
      </c>
      <c r="C415" s="7"/>
      <c r="D415" s="7"/>
      <c r="E415" s="7"/>
      <c r="F415" s="7"/>
      <c r="G415" s="7"/>
      <c r="H415" s="7"/>
      <c r="I415" s="11" t="s">
        <v>1536</v>
      </c>
      <c r="J415" s="103">
        <v>159</v>
      </c>
      <c r="K415" s="11"/>
      <c r="L415" s="81">
        <v>254</v>
      </c>
      <c r="M415" s="110">
        <v>254</v>
      </c>
      <c r="N415" s="11"/>
      <c r="O415" s="13">
        <f>PRODUCT(Tabla1[[#This Row],[COSTO 2020]],1.75)</f>
        <v>278.25</v>
      </c>
      <c r="P415" s="94">
        <f>ROUND(Tabla1[[#This Row],[PVP EUR]],0)</f>
        <v>278</v>
      </c>
      <c r="Q415" s="11">
        <v>1812</v>
      </c>
    </row>
    <row r="416" spans="1:17" s="1" customFormat="1" x14ac:dyDescent="0.3">
      <c r="A416" s="19" t="s">
        <v>1614</v>
      </c>
      <c r="B416" s="7" t="s">
        <v>1679</v>
      </c>
      <c r="C416" s="7"/>
      <c r="D416" s="7"/>
      <c r="E416" s="7"/>
      <c r="F416" s="7"/>
      <c r="G416" s="7"/>
      <c r="H416" s="7"/>
      <c r="I416" s="47" t="s">
        <v>1615</v>
      </c>
      <c r="J416" s="105">
        <v>171</v>
      </c>
      <c r="K416" s="11"/>
      <c r="L416" s="81">
        <v>254</v>
      </c>
      <c r="M416" s="111">
        <v>274</v>
      </c>
      <c r="N416" s="11"/>
      <c r="O416" s="13">
        <f>PRODUCT(Tabla1[[#This Row],[COSTO 2020]],1.75)</f>
        <v>299.25</v>
      </c>
      <c r="P416" s="94">
        <f>ROUND(Tabla1[[#This Row],[PVP EUR]],0)</f>
        <v>299</v>
      </c>
      <c r="Q416" s="11">
        <v>1903</v>
      </c>
    </row>
    <row r="417" spans="1:17" s="1" customFormat="1" x14ac:dyDescent="0.3">
      <c r="A417" s="19">
        <v>281483</v>
      </c>
      <c r="B417" s="7" t="s">
        <v>1696</v>
      </c>
      <c r="C417" s="7"/>
      <c r="D417" s="7"/>
      <c r="E417" s="7"/>
      <c r="F417" s="7"/>
      <c r="G417" s="7"/>
      <c r="H417" s="7"/>
      <c r="I417" s="11" t="s">
        <v>1497</v>
      </c>
      <c r="J417" s="103">
        <v>162</v>
      </c>
      <c r="K417" s="11"/>
      <c r="L417" s="81">
        <v>259</v>
      </c>
      <c r="M417" s="110">
        <v>259</v>
      </c>
      <c r="N417" s="11"/>
      <c r="O417" s="13">
        <f>PRODUCT(Tabla1[[#This Row],[COSTO 2020]],1.75)</f>
        <v>283.5</v>
      </c>
      <c r="P417" s="94">
        <f>ROUND(Tabla1[[#This Row],[PVP EUR]],0)</f>
        <v>284</v>
      </c>
      <c r="Q417" s="11">
        <v>1812</v>
      </c>
    </row>
    <row r="418" spans="1:17" s="1" customFormat="1" x14ac:dyDescent="0.3">
      <c r="A418" s="15">
        <v>792538</v>
      </c>
      <c r="B418" s="7" t="s">
        <v>881</v>
      </c>
      <c r="C418" s="7" t="s">
        <v>882</v>
      </c>
      <c r="D418" s="7"/>
      <c r="E418" s="7"/>
      <c r="F418" s="7"/>
      <c r="G418" s="7"/>
      <c r="H418" s="7"/>
      <c r="I418" s="7" t="s">
        <v>883</v>
      </c>
      <c r="J418" s="99">
        <v>162</v>
      </c>
      <c r="K418" s="9" t="s">
        <v>4</v>
      </c>
      <c r="L418" s="85">
        <v>259</v>
      </c>
      <c r="M418" s="98">
        <v>259</v>
      </c>
      <c r="N418" s="8"/>
      <c r="O418" s="10">
        <f>PRODUCT(Tabla1[[#This Row],[COSTO 2020]],1.75)</f>
        <v>283.5</v>
      </c>
      <c r="P418" s="95">
        <f>ROUND(Tabla1[[#This Row],[PVP EUR]],0)</f>
        <v>284</v>
      </c>
      <c r="Q418" s="10"/>
    </row>
    <row r="419" spans="1:17" s="1" customFormat="1" x14ac:dyDescent="0.3">
      <c r="A419" s="15">
        <v>792549</v>
      </c>
      <c r="B419" s="7" t="s">
        <v>884</v>
      </c>
      <c r="C419" s="7" t="s">
        <v>885</v>
      </c>
      <c r="D419" s="7"/>
      <c r="E419" s="7"/>
      <c r="F419" s="7"/>
      <c r="G419" s="7"/>
      <c r="H419" s="7"/>
      <c r="I419" s="7" t="s">
        <v>886</v>
      </c>
      <c r="J419" s="99">
        <v>162</v>
      </c>
      <c r="K419" s="9" t="s">
        <v>4</v>
      </c>
      <c r="L419" s="85">
        <v>259</v>
      </c>
      <c r="M419" s="98">
        <v>259</v>
      </c>
      <c r="N419" s="8"/>
      <c r="O419" s="10">
        <f>PRODUCT(Tabla1[[#This Row],[COSTO 2020]],1.75)</f>
        <v>283.5</v>
      </c>
      <c r="P419" s="95">
        <f>ROUND(Tabla1[[#This Row],[PVP EUR]],0)</f>
        <v>284</v>
      </c>
      <c r="Q419" s="10"/>
    </row>
    <row r="420" spans="1:17" s="1" customFormat="1" x14ac:dyDescent="0.3">
      <c r="A420" s="15">
        <v>792572</v>
      </c>
      <c r="B420" s="7" t="s">
        <v>887</v>
      </c>
      <c r="C420" s="7" t="s">
        <v>888</v>
      </c>
      <c r="D420" s="7" t="s">
        <v>889</v>
      </c>
      <c r="E420" s="7"/>
      <c r="F420" s="7"/>
      <c r="G420" s="7"/>
      <c r="H420" s="7"/>
      <c r="I420" s="7" t="s">
        <v>890</v>
      </c>
      <c r="J420" s="99">
        <v>162</v>
      </c>
      <c r="K420" s="9" t="s">
        <v>4</v>
      </c>
      <c r="L420" s="85">
        <v>259</v>
      </c>
      <c r="M420" s="98">
        <v>259</v>
      </c>
      <c r="N420" s="8"/>
      <c r="O420" s="10">
        <f>PRODUCT(Tabla1[[#This Row],[COSTO 2020]],1.75)</f>
        <v>283.5</v>
      </c>
      <c r="P420" s="95">
        <f>ROUND(Tabla1[[#This Row],[PVP EUR]],0)</f>
        <v>284</v>
      </c>
      <c r="Q420" s="10"/>
    </row>
    <row r="421" spans="1:17" s="1" customFormat="1" x14ac:dyDescent="0.3">
      <c r="A421" s="19" t="s">
        <v>2341</v>
      </c>
      <c r="B421" s="7"/>
      <c r="C421" s="7"/>
      <c r="D421" s="7"/>
      <c r="E421" s="7"/>
      <c r="F421" s="7"/>
      <c r="G421" s="7"/>
      <c r="H421" s="7"/>
      <c r="I421" s="11" t="s">
        <v>2342</v>
      </c>
      <c r="J421" s="103">
        <v>162</v>
      </c>
      <c r="K421" s="11"/>
      <c r="L421" s="83">
        <v>259</v>
      </c>
      <c r="M421" s="110"/>
      <c r="N421" s="11"/>
      <c r="O421" s="13">
        <f>PRODUCT(Tabla1[[#This Row],[COSTO 2020]],1.75)</f>
        <v>283.5</v>
      </c>
      <c r="P421" s="94">
        <f>ROUND(Tabla1[[#This Row],[PVP EUR]],0)</f>
        <v>284</v>
      </c>
      <c r="Q421" s="46">
        <v>43863</v>
      </c>
    </row>
    <row r="422" spans="1:17" s="1" customFormat="1" x14ac:dyDescent="0.3">
      <c r="A422" s="19">
        <v>746709</v>
      </c>
      <c r="B422" s="7" t="s">
        <v>2512</v>
      </c>
      <c r="C422" s="7"/>
      <c r="D422" s="7"/>
      <c r="E422" s="7"/>
      <c r="F422" s="7"/>
      <c r="G422" s="7"/>
      <c r="H422" s="7"/>
      <c r="I422" s="11" t="s">
        <v>2423</v>
      </c>
      <c r="J422" s="103">
        <v>232</v>
      </c>
      <c r="K422" s="11"/>
      <c r="L422" s="83">
        <v>260</v>
      </c>
      <c r="M422" s="110"/>
      <c r="N422" s="11"/>
      <c r="O422" s="13">
        <f>PRODUCT(Tabla1[[#This Row],[COSTO 2020]],1.75)</f>
        <v>406</v>
      </c>
      <c r="P422" s="94">
        <f>ROUND(Tabla1[[#This Row],[PVP EUR]],0)</f>
        <v>406</v>
      </c>
      <c r="Q422" s="46">
        <v>43863</v>
      </c>
    </row>
    <row r="423" spans="1:17" s="1" customFormat="1" x14ac:dyDescent="0.3">
      <c r="A423" s="15">
        <v>174011</v>
      </c>
      <c r="B423" s="7" t="s">
        <v>87</v>
      </c>
      <c r="C423" s="7" t="s">
        <v>88</v>
      </c>
      <c r="D423" s="7" t="s">
        <v>89</v>
      </c>
      <c r="E423" s="7"/>
      <c r="F423" s="7"/>
      <c r="G423" s="7"/>
      <c r="H423" s="7"/>
      <c r="I423" s="7" t="s">
        <v>90</v>
      </c>
      <c r="J423" s="99">
        <v>159</v>
      </c>
      <c r="K423" s="9" t="s">
        <v>4</v>
      </c>
      <c r="L423" s="85">
        <v>264</v>
      </c>
      <c r="M423" s="98">
        <v>254</v>
      </c>
      <c r="N423" s="8" t="s">
        <v>85</v>
      </c>
      <c r="O423" s="10">
        <f>PRODUCT(Tabla1[[#This Row],[COSTO 2020]],1.75)</f>
        <v>278.25</v>
      </c>
      <c r="P423" s="95">
        <f>ROUND(Tabla1[[#This Row],[PVP EUR]],0)</f>
        <v>278</v>
      </c>
      <c r="Q423" s="10"/>
    </row>
    <row r="424" spans="1:17" s="1" customFormat="1" x14ac:dyDescent="0.3">
      <c r="A424" s="19">
        <v>296243</v>
      </c>
      <c r="B424" s="7" t="s">
        <v>2154</v>
      </c>
      <c r="C424" s="7"/>
      <c r="D424" s="7"/>
      <c r="E424" s="7"/>
      <c r="F424" s="7"/>
      <c r="G424" s="7"/>
      <c r="H424" s="7"/>
      <c r="I424" s="11" t="s">
        <v>1819</v>
      </c>
      <c r="J424" s="103">
        <v>165</v>
      </c>
      <c r="K424" s="11"/>
      <c r="L424" s="83">
        <v>264</v>
      </c>
      <c r="M424" s="110"/>
      <c r="N424" s="11"/>
      <c r="O424" s="13">
        <f>PRODUCT(Tabla1[[#This Row],[COSTO 2020]],1.75)</f>
        <v>288.75</v>
      </c>
      <c r="P424" s="94">
        <f>ROUND(Tabla1[[#This Row],[PVP EUR]],0)</f>
        <v>289</v>
      </c>
      <c r="Q424" s="11"/>
    </row>
    <row r="425" spans="1:17" s="1" customFormat="1" x14ac:dyDescent="0.3">
      <c r="A425" s="15">
        <v>324281</v>
      </c>
      <c r="B425" s="7"/>
      <c r="C425" s="7"/>
      <c r="D425" s="7"/>
      <c r="E425" s="7"/>
      <c r="F425" s="7"/>
      <c r="G425" s="7"/>
      <c r="H425" s="7"/>
      <c r="I425" s="7" t="s">
        <v>224</v>
      </c>
      <c r="J425" s="99">
        <v>159</v>
      </c>
      <c r="K425" s="7"/>
      <c r="L425" s="85">
        <v>264</v>
      </c>
      <c r="M425" s="98">
        <v>254</v>
      </c>
      <c r="N425" s="7"/>
      <c r="O425" s="10">
        <f>PRODUCT(Tabla1[[#This Row],[COSTO 2020]],1.75)</f>
        <v>278.25</v>
      </c>
      <c r="P425" s="95">
        <f>ROUND(Tabla1[[#This Row],[PVP EUR]],0)</f>
        <v>278</v>
      </c>
      <c r="Q425" s="10"/>
    </row>
    <row r="426" spans="1:17" s="1" customFormat="1" x14ac:dyDescent="0.3">
      <c r="A426" s="19">
        <v>553472</v>
      </c>
      <c r="B426" s="7" t="s">
        <v>1716</v>
      </c>
      <c r="C426" s="7"/>
      <c r="D426" s="7"/>
      <c r="E426" s="7"/>
      <c r="F426" s="7"/>
      <c r="G426" s="7"/>
      <c r="H426" s="7"/>
      <c r="I426" s="11" t="s">
        <v>1517</v>
      </c>
      <c r="J426" s="103">
        <v>165</v>
      </c>
      <c r="K426" s="11"/>
      <c r="L426" s="81">
        <v>264</v>
      </c>
      <c r="M426" s="110">
        <v>264</v>
      </c>
      <c r="N426" s="11"/>
      <c r="O426" s="13">
        <f>PRODUCT(Tabla1[[#This Row],[COSTO 2020]],1.75)</f>
        <v>288.75</v>
      </c>
      <c r="P426" s="94">
        <f>ROUND(Tabla1[[#This Row],[PVP EUR]],0)</f>
        <v>289</v>
      </c>
      <c r="Q426" s="11">
        <v>1812</v>
      </c>
    </row>
    <row r="427" spans="1:17" s="1" customFormat="1" x14ac:dyDescent="0.3">
      <c r="A427" s="22">
        <v>564916</v>
      </c>
      <c r="B427" s="7" t="s">
        <v>2241</v>
      </c>
      <c r="C427" s="7"/>
      <c r="D427" s="7"/>
      <c r="E427" s="7"/>
      <c r="F427" s="7"/>
      <c r="G427" s="7"/>
      <c r="H427" s="7"/>
      <c r="I427" s="10" t="s">
        <v>1940</v>
      </c>
      <c r="J427" s="102">
        <v>165</v>
      </c>
      <c r="K427" s="10"/>
      <c r="L427" s="86">
        <v>264</v>
      </c>
      <c r="M427" s="109"/>
      <c r="N427" s="10"/>
      <c r="O427" s="12">
        <f>PRODUCT(Tabla1[[#This Row],[COSTO 2020]],1.75)</f>
        <v>288.75</v>
      </c>
      <c r="P427" s="96">
        <f>ROUND(Tabla1[[#This Row],[PVP EUR]],0)</f>
        <v>289</v>
      </c>
      <c r="Q427" s="10"/>
    </row>
    <row r="428" spans="1:17" s="1" customFormat="1" x14ac:dyDescent="0.3">
      <c r="A428" s="15">
        <v>618271</v>
      </c>
      <c r="B428" s="7" t="s">
        <v>566</v>
      </c>
      <c r="C428" s="7" t="s">
        <v>567</v>
      </c>
      <c r="D428" s="7"/>
      <c r="E428" s="7"/>
      <c r="F428" s="7"/>
      <c r="G428" s="7"/>
      <c r="H428" s="7"/>
      <c r="I428" s="7" t="s">
        <v>568</v>
      </c>
      <c r="J428" s="99">
        <v>165</v>
      </c>
      <c r="K428" s="7"/>
      <c r="L428" s="85">
        <v>264</v>
      </c>
      <c r="M428" s="98">
        <v>264</v>
      </c>
      <c r="N428" s="7"/>
      <c r="O428" s="10">
        <f>PRODUCT(Tabla1[[#This Row],[COSTO 2020]],1.75)</f>
        <v>288.75</v>
      </c>
      <c r="P428" s="95">
        <f>ROUND(Tabla1[[#This Row],[PVP EUR]],0)</f>
        <v>289</v>
      </c>
      <c r="Q428" s="10"/>
    </row>
    <row r="429" spans="1:17" s="1" customFormat="1" x14ac:dyDescent="0.3">
      <c r="A429" s="14" t="s">
        <v>1150</v>
      </c>
      <c r="B429" s="7" t="s">
        <v>1151</v>
      </c>
      <c r="C429" s="7"/>
      <c r="D429" s="7"/>
      <c r="E429" s="7"/>
      <c r="F429" s="7"/>
      <c r="G429" s="7"/>
      <c r="H429" s="7"/>
      <c r="I429" s="7" t="s">
        <v>1152</v>
      </c>
      <c r="J429" s="99">
        <v>165</v>
      </c>
      <c r="K429" s="7"/>
      <c r="L429" s="84">
        <v>264</v>
      </c>
      <c r="M429" s="98">
        <v>264</v>
      </c>
      <c r="N429" s="7"/>
      <c r="O429" s="10">
        <f>PRODUCT(Tabla1[[#This Row],[COSTO 2020]],1.75)</f>
        <v>288.75</v>
      </c>
      <c r="P429" s="95">
        <f>ROUND(Tabla1[[#This Row],[PVP EUR]],0)</f>
        <v>289</v>
      </c>
      <c r="Q429" s="10"/>
    </row>
    <row r="430" spans="1:17" s="1" customFormat="1" x14ac:dyDescent="0.3">
      <c r="A430" s="19">
        <v>683759</v>
      </c>
      <c r="B430" s="7"/>
      <c r="C430" s="7"/>
      <c r="D430" s="7"/>
      <c r="E430" s="7"/>
      <c r="F430" s="7"/>
      <c r="G430" s="7"/>
      <c r="H430" s="7"/>
      <c r="I430" s="11" t="s">
        <v>2406</v>
      </c>
      <c r="J430" s="103">
        <v>237</v>
      </c>
      <c r="K430" s="11"/>
      <c r="L430" s="83">
        <v>265</v>
      </c>
      <c r="M430" s="110"/>
      <c r="N430" s="11"/>
      <c r="O430" s="13">
        <f>PRODUCT(Tabla1[[#This Row],[COSTO 2020]],1.75)</f>
        <v>414.75</v>
      </c>
      <c r="P430" s="94">
        <f>ROUND(Tabla1[[#This Row],[PVP EUR]],0)</f>
        <v>415</v>
      </c>
      <c r="Q430" s="46">
        <v>43863</v>
      </c>
    </row>
    <row r="431" spans="1:17" s="1" customFormat="1" x14ac:dyDescent="0.3">
      <c r="A431" s="15">
        <v>193364</v>
      </c>
      <c r="B431" s="7" t="s">
        <v>133</v>
      </c>
      <c r="C431" s="7" t="s">
        <v>134</v>
      </c>
      <c r="D431" s="7" t="s">
        <v>135</v>
      </c>
      <c r="E431" s="7" t="s">
        <v>136</v>
      </c>
      <c r="F431" s="7"/>
      <c r="G431" s="7"/>
      <c r="H431" s="7"/>
      <c r="I431" s="7" t="s">
        <v>137</v>
      </c>
      <c r="J431" s="99">
        <v>195</v>
      </c>
      <c r="K431" s="9" t="s">
        <v>4</v>
      </c>
      <c r="L431" s="85">
        <v>269</v>
      </c>
      <c r="M431" s="98">
        <v>269</v>
      </c>
      <c r="N431" s="8" t="s">
        <v>68</v>
      </c>
      <c r="O431" s="10">
        <f>PRODUCT(Tabla1[[#This Row],[COSTO 2020]],1.75)</f>
        <v>341.25</v>
      </c>
      <c r="P431" s="95">
        <f>ROUND(Tabla1[[#This Row],[PVP EUR]],0)</f>
        <v>341</v>
      </c>
      <c r="Q431" s="10"/>
    </row>
    <row r="432" spans="1:17" s="1" customFormat="1" x14ac:dyDescent="0.3">
      <c r="A432" s="15">
        <v>193539</v>
      </c>
      <c r="B432" s="7" t="s">
        <v>144</v>
      </c>
      <c r="C432" s="7" t="s">
        <v>145</v>
      </c>
      <c r="D432" s="7"/>
      <c r="E432" s="7"/>
      <c r="F432" s="7"/>
      <c r="G432" s="7"/>
      <c r="H432" s="7"/>
      <c r="I432" s="7" t="s">
        <v>146</v>
      </c>
      <c r="J432" s="99">
        <v>195</v>
      </c>
      <c r="K432" s="9" t="s">
        <v>4</v>
      </c>
      <c r="L432" s="85">
        <v>269</v>
      </c>
      <c r="M432" s="98">
        <v>269</v>
      </c>
      <c r="N432" s="8" t="s">
        <v>68</v>
      </c>
      <c r="O432" s="10">
        <f>PRODUCT(Tabla1[[#This Row],[COSTO 2020]],1.75)</f>
        <v>341.25</v>
      </c>
      <c r="P432" s="95">
        <f>ROUND(Tabla1[[#This Row],[PVP EUR]],0)</f>
        <v>341</v>
      </c>
      <c r="Q432" s="10"/>
    </row>
    <row r="433" spans="1:17" s="1" customFormat="1" x14ac:dyDescent="0.3">
      <c r="A433" s="19">
        <v>553486</v>
      </c>
      <c r="B433" s="7" t="s">
        <v>1717</v>
      </c>
      <c r="C433" s="7"/>
      <c r="D433" s="7"/>
      <c r="E433" s="7"/>
      <c r="F433" s="7"/>
      <c r="G433" s="7"/>
      <c r="H433" s="7"/>
      <c r="I433" s="11" t="s">
        <v>1518</v>
      </c>
      <c r="J433" s="103">
        <v>168</v>
      </c>
      <c r="K433" s="11"/>
      <c r="L433" s="81">
        <v>269</v>
      </c>
      <c r="M433" s="110">
        <v>269</v>
      </c>
      <c r="N433" s="11"/>
      <c r="O433" s="13">
        <f>PRODUCT(Tabla1[[#This Row],[COSTO 2020]],1.75)</f>
        <v>294</v>
      </c>
      <c r="P433" s="94">
        <f>ROUND(Tabla1[[#This Row],[PVP EUR]],0)</f>
        <v>294</v>
      </c>
      <c r="Q433" s="11">
        <v>1812</v>
      </c>
    </row>
    <row r="434" spans="1:17" s="1" customFormat="1" x14ac:dyDescent="0.3">
      <c r="A434" s="22">
        <v>842016</v>
      </c>
      <c r="B434" s="7" t="s">
        <v>2272</v>
      </c>
      <c r="C434" s="7"/>
      <c r="D434" s="7"/>
      <c r="E434" s="7"/>
      <c r="F434" s="7"/>
      <c r="G434" s="7"/>
      <c r="H434" s="7"/>
      <c r="I434" s="10" t="s">
        <v>2101</v>
      </c>
      <c r="J434" s="102">
        <v>168</v>
      </c>
      <c r="K434" s="10"/>
      <c r="L434" s="86">
        <v>269</v>
      </c>
      <c r="M434" s="109"/>
      <c r="N434" s="10"/>
      <c r="O434" s="12">
        <f>PRODUCT(Tabla1[[#This Row],[COSTO 2020]],1.75)</f>
        <v>294</v>
      </c>
      <c r="P434" s="96">
        <f>ROUND(Tabla1[[#This Row],[PVP EUR]],0)</f>
        <v>294</v>
      </c>
      <c r="Q434" s="10"/>
    </row>
    <row r="435" spans="1:17" s="1" customFormat="1" x14ac:dyDescent="0.3">
      <c r="A435" s="19">
        <v>316451</v>
      </c>
      <c r="B435" s="7" t="s">
        <v>1641</v>
      </c>
      <c r="C435" s="7" t="s">
        <v>1207</v>
      </c>
      <c r="D435" s="7"/>
      <c r="E435" s="7"/>
      <c r="F435" s="7"/>
      <c r="G435" s="7"/>
      <c r="H435" s="7"/>
      <c r="I435" s="11" t="s">
        <v>1208</v>
      </c>
      <c r="J435" s="103">
        <v>171</v>
      </c>
      <c r="K435" s="11"/>
      <c r="L435" s="81">
        <v>274</v>
      </c>
      <c r="M435" s="110">
        <v>274</v>
      </c>
      <c r="N435" s="11"/>
      <c r="O435" s="13">
        <f>PRODUCT(Tabla1[[#This Row],[COSTO 2020]],1.75)</f>
        <v>299.25</v>
      </c>
      <c r="P435" s="94">
        <f>ROUND(Tabla1[[#This Row],[PVP EUR]],0)</f>
        <v>299</v>
      </c>
      <c r="Q435" s="11">
        <v>1903</v>
      </c>
    </row>
    <row r="436" spans="1:17" s="1" customFormat="1" x14ac:dyDescent="0.3">
      <c r="A436" s="19" t="s">
        <v>2289</v>
      </c>
      <c r="B436" s="7" t="s">
        <v>2570</v>
      </c>
      <c r="C436" s="7" t="s">
        <v>2571</v>
      </c>
      <c r="D436" s="7"/>
      <c r="E436" s="7"/>
      <c r="F436" s="7"/>
      <c r="G436" s="7"/>
      <c r="H436" s="7"/>
      <c r="I436" s="11" t="s">
        <v>2290</v>
      </c>
      <c r="J436" s="103">
        <v>171</v>
      </c>
      <c r="K436" s="11"/>
      <c r="L436" s="83">
        <v>274</v>
      </c>
      <c r="M436" s="110"/>
      <c r="N436" s="11"/>
      <c r="O436" s="13">
        <f>PRODUCT(Tabla1[[#This Row],[COSTO 2020]],1.75)</f>
        <v>299.25</v>
      </c>
      <c r="P436" s="94">
        <f>ROUND(Tabla1[[#This Row],[PVP EUR]],0)</f>
        <v>299</v>
      </c>
      <c r="Q436" s="46">
        <v>43862</v>
      </c>
    </row>
    <row r="437" spans="1:17" s="1" customFormat="1" x14ac:dyDescent="0.3">
      <c r="A437" s="19">
        <v>213790</v>
      </c>
      <c r="B437" s="7" t="s">
        <v>2572</v>
      </c>
      <c r="C437" s="7" t="s">
        <v>2573</v>
      </c>
      <c r="D437" s="7"/>
      <c r="E437" s="7"/>
      <c r="F437" s="7"/>
      <c r="G437" s="7"/>
      <c r="H437" s="7"/>
      <c r="I437" s="11" t="s">
        <v>2291</v>
      </c>
      <c r="J437" s="103">
        <v>174</v>
      </c>
      <c r="K437" s="11"/>
      <c r="L437" s="83">
        <v>278</v>
      </c>
      <c r="M437" s="110"/>
      <c r="N437" s="11"/>
      <c r="O437" s="13">
        <f>PRODUCT(Tabla1[[#This Row],[COSTO 2020]],1.75)</f>
        <v>304.5</v>
      </c>
      <c r="P437" s="94">
        <f>ROUND(Tabla1[[#This Row],[PVP EUR]],0)</f>
        <v>305</v>
      </c>
      <c r="Q437" s="46">
        <v>43862</v>
      </c>
    </row>
    <row r="438" spans="1:17" s="1" customFormat="1" x14ac:dyDescent="0.3">
      <c r="A438" s="15">
        <v>266577</v>
      </c>
      <c r="B438" s="7" t="s">
        <v>182</v>
      </c>
      <c r="C438" s="7"/>
      <c r="D438" s="7"/>
      <c r="E438" s="7"/>
      <c r="F438" s="7"/>
      <c r="G438" s="7"/>
      <c r="H438" s="7"/>
      <c r="I438" s="7" t="s">
        <v>183</v>
      </c>
      <c r="J438" s="99">
        <v>174</v>
      </c>
      <c r="K438" s="7"/>
      <c r="L438" s="85">
        <v>278</v>
      </c>
      <c r="M438" s="98">
        <v>278</v>
      </c>
      <c r="N438" s="7"/>
      <c r="O438" s="10">
        <f>PRODUCT(Tabla1[[#This Row],[COSTO 2020]],1.75)</f>
        <v>304.5</v>
      </c>
      <c r="P438" s="95">
        <f>ROUND(Tabla1[[#This Row],[PVP EUR]],0)</f>
        <v>305</v>
      </c>
      <c r="Q438" s="10"/>
    </row>
    <row r="439" spans="1:17" s="1" customFormat="1" x14ac:dyDescent="0.3">
      <c r="A439" s="15">
        <v>287693</v>
      </c>
      <c r="B439" s="7" t="s">
        <v>208</v>
      </c>
      <c r="C439" s="7"/>
      <c r="D439" s="7"/>
      <c r="E439" s="7"/>
      <c r="F439" s="7"/>
      <c r="G439" s="7"/>
      <c r="H439" s="7"/>
      <c r="I439" s="7" t="s">
        <v>209</v>
      </c>
      <c r="J439" s="99">
        <v>174</v>
      </c>
      <c r="K439" s="7"/>
      <c r="L439" s="85">
        <v>278</v>
      </c>
      <c r="M439" s="98">
        <v>278</v>
      </c>
      <c r="N439" s="7"/>
      <c r="O439" s="10">
        <f>PRODUCT(Tabla1[[#This Row],[COSTO 2020]],1.75)</f>
        <v>304.5</v>
      </c>
      <c r="P439" s="95">
        <f>ROUND(Tabla1[[#This Row],[PVP EUR]],0)</f>
        <v>305</v>
      </c>
      <c r="Q439" s="10"/>
    </row>
    <row r="440" spans="1:17" s="1" customFormat="1" x14ac:dyDescent="0.3">
      <c r="A440" s="15">
        <v>475273</v>
      </c>
      <c r="B440" s="7" t="s">
        <v>335</v>
      </c>
      <c r="C440" s="7" t="s">
        <v>336</v>
      </c>
      <c r="D440" s="7" t="s">
        <v>337</v>
      </c>
      <c r="E440" s="7"/>
      <c r="F440" s="7"/>
      <c r="G440" s="7"/>
      <c r="H440" s="7"/>
      <c r="I440" s="7" t="s">
        <v>338</v>
      </c>
      <c r="J440" s="99">
        <v>198</v>
      </c>
      <c r="K440" s="9" t="s">
        <v>4</v>
      </c>
      <c r="L440" s="85">
        <v>278</v>
      </c>
      <c r="M440" s="98">
        <v>278</v>
      </c>
      <c r="N440" s="8" t="s">
        <v>268</v>
      </c>
      <c r="O440" s="10">
        <f>PRODUCT(Tabla1[[#This Row],[COSTO 2020]],1.75)</f>
        <v>346.5</v>
      </c>
      <c r="P440" s="95">
        <f>ROUND(Tabla1[[#This Row],[PVP EUR]],0)</f>
        <v>347</v>
      </c>
      <c r="Q440" s="10"/>
    </row>
    <row r="441" spans="1:17" s="1" customFormat="1" x14ac:dyDescent="0.3">
      <c r="A441" s="15">
        <v>508718</v>
      </c>
      <c r="B441" s="7" t="s">
        <v>427</v>
      </c>
      <c r="C441" s="7" t="s">
        <v>428</v>
      </c>
      <c r="D441" s="7" t="s">
        <v>429</v>
      </c>
      <c r="E441" s="7" t="s">
        <v>430</v>
      </c>
      <c r="F441" s="7"/>
      <c r="G441" s="7"/>
      <c r="H441" s="7"/>
      <c r="I441" s="7" t="s">
        <v>431</v>
      </c>
      <c r="J441" s="99">
        <v>174</v>
      </c>
      <c r="K441" s="9" t="s">
        <v>4</v>
      </c>
      <c r="L441" s="85">
        <v>278</v>
      </c>
      <c r="M441" s="98">
        <v>278</v>
      </c>
      <c r="N441" s="8" t="s">
        <v>68</v>
      </c>
      <c r="O441" s="10">
        <f>PRODUCT(Tabla1[[#This Row],[COSTO 2020]],1.75)</f>
        <v>304.5</v>
      </c>
      <c r="P441" s="95">
        <f>ROUND(Tabla1[[#This Row],[PVP EUR]],0)</f>
        <v>305</v>
      </c>
      <c r="Q441" s="10"/>
    </row>
    <row r="442" spans="1:17" s="1" customFormat="1" x14ac:dyDescent="0.3">
      <c r="A442" s="19">
        <v>786716</v>
      </c>
      <c r="B442" s="7" t="s">
        <v>1737</v>
      </c>
      <c r="C442" s="7"/>
      <c r="D442" s="7"/>
      <c r="E442" s="7"/>
      <c r="F442" s="7"/>
      <c r="G442" s="7"/>
      <c r="H442" s="7"/>
      <c r="I442" s="11" t="s">
        <v>1538</v>
      </c>
      <c r="J442" s="103">
        <v>174</v>
      </c>
      <c r="K442" s="11"/>
      <c r="L442" s="81">
        <v>278</v>
      </c>
      <c r="M442" s="110">
        <v>278</v>
      </c>
      <c r="N442" s="11"/>
      <c r="O442" s="13">
        <f>PRODUCT(Tabla1[[#This Row],[COSTO 2020]],1.75)</f>
        <v>304.5</v>
      </c>
      <c r="P442" s="94">
        <f>ROUND(Tabla1[[#This Row],[PVP EUR]],0)</f>
        <v>305</v>
      </c>
      <c r="Q442" s="11">
        <v>1812</v>
      </c>
    </row>
    <row r="443" spans="1:17" s="1" customFormat="1" x14ac:dyDescent="0.3">
      <c r="A443" s="15">
        <v>287506</v>
      </c>
      <c r="B443" s="7" t="s">
        <v>205</v>
      </c>
      <c r="C443" s="7" t="s">
        <v>206</v>
      </c>
      <c r="D443" s="7"/>
      <c r="E443" s="7"/>
      <c r="F443" s="7"/>
      <c r="G443" s="7"/>
      <c r="H443" s="7"/>
      <c r="I443" s="7" t="s">
        <v>207</v>
      </c>
      <c r="J443" s="99">
        <v>177</v>
      </c>
      <c r="K443" s="7"/>
      <c r="L443" s="85">
        <v>283</v>
      </c>
      <c r="M443" s="98">
        <v>283</v>
      </c>
      <c r="N443" s="7"/>
      <c r="O443" s="10">
        <f>PRODUCT(Tabla1[[#This Row],[COSTO 2020]],1.75)</f>
        <v>309.75</v>
      </c>
      <c r="P443" s="95">
        <f>ROUND(Tabla1[[#This Row],[PVP EUR]],0)</f>
        <v>310</v>
      </c>
      <c r="Q443" s="10"/>
    </row>
    <row r="444" spans="1:17" s="1" customFormat="1" x14ac:dyDescent="0.3">
      <c r="A444" s="15">
        <v>532906</v>
      </c>
      <c r="B444" s="7" t="s">
        <v>461</v>
      </c>
      <c r="C444" s="7" t="s">
        <v>462</v>
      </c>
      <c r="D444" s="7"/>
      <c r="E444" s="7"/>
      <c r="F444" s="7"/>
      <c r="G444" s="7"/>
      <c r="H444" s="7"/>
      <c r="I444" s="7" t="s">
        <v>463</v>
      </c>
      <c r="J444" s="99">
        <v>177</v>
      </c>
      <c r="K444" s="7"/>
      <c r="L444" s="85">
        <v>283</v>
      </c>
      <c r="M444" s="98">
        <v>283</v>
      </c>
      <c r="N444" s="7"/>
      <c r="O444" s="10">
        <f>PRODUCT(Tabla1[[#This Row],[COSTO 2020]],1.75)</f>
        <v>309.75</v>
      </c>
      <c r="P444" s="95">
        <f>ROUND(Tabla1[[#This Row],[PVP EUR]],0)</f>
        <v>310</v>
      </c>
      <c r="Q444" s="10"/>
    </row>
    <row r="445" spans="1:17" s="1" customFormat="1" x14ac:dyDescent="0.3">
      <c r="A445" s="19">
        <v>552097</v>
      </c>
      <c r="B445" s="7"/>
      <c r="C445" s="7"/>
      <c r="D445" s="7"/>
      <c r="E445" s="7"/>
      <c r="F445" s="7"/>
      <c r="G445" s="7"/>
      <c r="H445" s="7"/>
      <c r="I445" s="11" t="s">
        <v>2295</v>
      </c>
      <c r="J445" s="103">
        <v>177</v>
      </c>
      <c r="K445" s="11"/>
      <c r="L445" s="83">
        <v>283</v>
      </c>
      <c r="M445" s="110"/>
      <c r="N445" s="11"/>
      <c r="O445" s="13">
        <f>PRODUCT(Tabla1[[#This Row],[COSTO 2020]],1.75)</f>
        <v>309.75</v>
      </c>
      <c r="P445" s="94">
        <f>ROUND(Tabla1[[#This Row],[PVP EUR]],0)</f>
        <v>310</v>
      </c>
      <c r="Q445" s="46">
        <v>43862</v>
      </c>
    </row>
    <row r="446" spans="1:17" s="1" customFormat="1" x14ac:dyDescent="0.3">
      <c r="A446" s="19">
        <v>552141</v>
      </c>
      <c r="B446" s="7"/>
      <c r="C446" s="7"/>
      <c r="D446" s="7"/>
      <c r="E446" s="7"/>
      <c r="F446" s="7"/>
      <c r="G446" s="7"/>
      <c r="H446" s="7"/>
      <c r="I446" s="11" t="s">
        <v>2296</v>
      </c>
      <c r="J446" s="103">
        <v>177</v>
      </c>
      <c r="K446" s="11"/>
      <c r="L446" s="83">
        <v>283</v>
      </c>
      <c r="M446" s="110"/>
      <c r="N446" s="11"/>
      <c r="O446" s="13">
        <f>PRODUCT(Tabla1[[#This Row],[COSTO 2020]],1.75)</f>
        <v>309.75</v>
      </c>
      <c r="P446" s="94">
        <f>ROUND(Tabla1[[#This Row],[PVP EUR]],0)</f>
        <v>310</v>
      </c>
      <c r="Q446" s="46">
        <v>43862</v>
      </c>
    </row>
    <row r="447" spans="1:17" s="1" customFormat="1" x14ac:dyDescent="0.3">
      <c r="A447" s="15" t="s">
        <v>1137</v>
      </c>
      <c r="B447" s="7"/>
      <c r="C447" s="7"/>
      <c r="D447" s="7"/>
      <c r="E447" s="7"/>
      <c r="F447" s="7"/>
      <c r="G447" s="7"/>
      <c r="H447" s="7"/>
      <c r="I447" s="7" t="s">
        <v>1138</v>
      </c>
      <c r="J447" s="99">
        <v>153</v>
      </c>
      <c r="K447" s="9" t="s">
        <v>4</v>
      </c>
      <c r="L447" s="85">
        <v>283</v>
      </c>
      <c r="M447" s="98">
        <v>245</v>
      </c>
      <c r="N447" s="8"/>
      <c r="O447" s="10">
        <f>PRODUCT(Tabla1[[#This Row],[COSTO 2020]],1.75)</f>
        <v>267.75</v>
      </c>
      <c r="P447" s="95">
        <f>ROUND(Tabla1[[#This Row],[PVP EUR]],0)</f>
        <v>268</v>
      </c>
      <c r="Q447" s="10"/>
    </row>
    <row r="448" spans="1:17" s="1" customFormat="1" x14ac:dyDescent="0.3">
      <c r="A448" s="22">
        <v>622582</v>
      </c>
      <c r="B448" s="7"/>
      <c r="C448" s="7"/>
      <c r="D448" s="7"/>
      <c r="E448" s="7"/>
      <c r="F448" s="7"/>
      <c r="G448" s="7"/>
      <c r="H448" s="7"/>
      <c r="I448" s="10" t="s">
        <v>1969</v>
      </c>
      <c r="J448" s="102">
        <v>198</v>
      </c>
      <c r="K448" s="10"/>
      <c r="L448" s="86">
        <v>285</v>
      </c>
      <c r="M448" s="109"/>
      <c r="N448" s="10"/>
      <c r="O448" s="12">
        <f>PRODUCT(Tabla1[[#This Row],[COSTO 2020]],1.75)</f>
        <v>346.5</v>
      </c>
      <c r="P448" s="96">
        <f>ROUND(Tabla1[[#This Row],[PVP EUR]],0)</f>
        <v>347</v>
      </c>
      <c r="Q448" s="10"/>
    </row>
    <row r="449" spans="1:17" s="1" customFormat="1" x14ac:dyDescent="0.3">
      <c r="A449" s="15">
        <v>161461</v>
      </c>
      <c r="B449" s="7" t="s">
        <v>77</v>
      </c>
      <c r="C449" s="7" t="s">
        <v>78</v>
      </c>
      <c r="D449" s="7"/>
      <c r="E449" s="7"/>
      <c r="F449" s="7"/>
      <c r="G449" s="7"/>
      <c r="H449" s="7"/>
      <c r="I449" s="7" t="s">
        <v>79</v>
      </c>
      <c r="J449" s="99">
        <v>180</v>
      </c>
      <c r="K449" s="9" t="s">
        <v>4</v>
      </c>
      <c r="L449" s="85">
        <v>288</v>
      </c>
      <c r="M449" s="98">
        <v>288</v>
      </c>
      <c r="N449" s="8" t="s">
        <v>80</v>
      </c>
      <c r="O449" s="10">
        <f>PRODUCT(Tabla1[[#This Row],[COSTO 2020]],1.75)</f>
        <v>315</v>
      </c>
      <c r="P449" s="95">
        <f>ROUND(Tabla1[[#This Row],[PVP EUR]],0)</f>
        <v>315</v>
      </c>
      <c r="Q449" s="10"/>
    </row>
    <row r="450" spans="1:17" s="1" customFormat="1" x14ac:dyDescent="0.3">
      <c r="A450" s="15">
        <v>442637</v>
      </c>
      <c r="B450" s="7" t="s">
        <v>289</v>
      </c>
      <c r="C450" s="7"/>
      <c r="D450" s="7"/>
      <c r="E450" s="7"/>
      <c r="F450" s="7"/>
      <c r="G450" s="7"/>
      <c r="H450" s="7"/>
      <c r="I450" s="7" t="s">
        <v>290</v>
      </c>
      <c r="J450" s="99">
        <v>180</v>
      </c>
      <c r="K450" s="7"/>
      <c r="L450" s="85">
        <v>288</v>
      </c>
      <c r="M450" s="98">
        <v>288</v>
      </c>
      <c r="N450" s="7"/>
      <c r="O450" s="10">
        <f>PRODUCT(Tabla1[[#This Row],[COSTO 2020]],1.75)</f>
        <v>315</v>
      </c>
      <c r="P450" s="95">
        <f>ROUND(Tabla1[[#This Row],[PVP EUR]],0)</f>
        <v>315</v>
      </c>
      <c r="Q450" s="10"/>
    </row>
    <row r="451" spans="1:17" s="1" customFormat="1" x14ac:dyDescent="0.3">
      <c r="A451" s="15">
        <v>618253</v>
      </c>
      <c r="B451" s="7" t="s">
        <v>563</v>
      </c>
      <c r="C451" s="7" t="s">
        <v>564</v>
      </c>
      <c r="D451" s="7"/>
      <c r="E451" s="7"/>
      <c r="F451" s="7"/>
      <c r="G451" s="7"/>
      <c r="H451" s="7"/>
      <c r="I451" s="7" t="s">
        <v>565</v>
      </c>
      <c r="J451" s="99">
        <v>180</v>
      </c>
      <c r="K451" s="7"/>
      <c r="L451" s="85">
        <v>288</v>
      </c>
      <c r="M451" s="98">
        <v>288</v>
      </c>
      <c r="N451" s="7"/>
      <c r="O451" s="10">
        <f>PRODUCT(Tabla1[[#This Row],[COSTO 2020]],1.75)</f>
        <v>315</v>
      </c>
      <c r="P451" s="95">
        <f>ROUND(Tabla1[[#This Row],[PVP EUR]],0)</f>
        <v>315</v>
      </c>
      <c r="Q451" s="10"/>
    </row>
    <row r="452" spans="1:17" s="1" customFormat="1" x14ac:dyDescent="0.3">
      <c r="A452" s="15">
        <v>618492</v>
      </c>
      <c r="B452" s="7" t="s">
        <v>576</v>
      </c>
      <c r="C452" s="7" t="s">
        <v>577</v>
      </c>
      <c r="D452" s="7"/>
      <c r="E452" s="7"/>
      <c r="F452" s="7"/>
      <c r="G452" s="7"/>
      <c r="H452" s="7"/>
      <c r="I452" s="7" t="s">
        <v>578</v>
      </c>
      <c r="J452" s="99">
        <v>171</v>
      </c>
      <c r="K452" s="7"/>
      <c r="L452" s="85">
        <v>288</v>
      </c>
      <c r="M452" s="98">
        <v>274</v>
      </c>
      <c r="N452" s="7" t="s">
        <v>164</v>
      </c>
      <c r="O452" s="10">
        <f>PRODUCT(Tabla1[[#This Row],[COSTO 2020]],1.75)</f>
        <v>299.25</v>
      </c>
      <c r="P452" s="95">
        <f>ROUND(Tabla1[[#This Row],[PVP EUR]],0)</f>
        <v>299</v>
      </c>
      <c r="Q452" s="10"/>
    </row>
    <row r="453" spans="1:17" s="1" customFormat="1" x14ac:dyDescent="0.3">
      <c r="A453" s="19" t="s">
        <v>2338</v>
      </c>
      <c r="B453" s="7"/>
      <c r="C453" s="7"/>
      <c r="D453" s="7"/>
      <c r="E453" s="7"/>
      <c r="F453" s="7"/>
      <c r="G453" s="7"/>
      <c r="H453" s="7"/>
      <c r="I453" s="11" t="s">
        <v>2339</v>
      </c>
      <c r="J453" s="103">
        <v>180</v>
      </c>
      <c r="K453" s="11"/>
      <c r="L453" s="83">
        <v>288</v>
      </c>
      <c r="M453" s="110"/>
      <c r="N453" s="11"/>
      <c r="O453" s="13">
        <f>PRODUCT(Tabla1[[#This Row],[COSTO 2020]],1.75)</f>
        <v>315</v>
      </c>
      <c r="P453" s="94">
        <f>ROUND(Tabla1[[#This Row],[PVP EUR]],0)</f>
        <v>315</v>
      </c>
      <c r="Q453" s="46">
        <v>43863</v>
      </c>
    </row>
    <row r="454" spans="1:17" s="1" customFormat="1" x14ac:dyDescent="0.3">
      <c r="A454" s="19" t="s">
        <v>2344</v>
      </c>
      <c r="B454" s="7"/>
      <c r="C454" s="7"/>
      <c r="D454" s="7"/>
      <c r="E454" s="7"/>
      <c r="F454" s="7"/>
      <c r="G454" s="7"/>
      <c r="H454" s="7"/>
      <c r="I454" s="11" t="s">
        <v>2345</v>
      </c>
      <c r="J454" s="103">
        <v>180</v>
      </c>
      <c r="K454" s="11"/>
      <c r="L454" s="83">
        <v>288</v>
      </c>
      <c r="M454" s="110"/>
      <c r="N454" s="11"/>
      <c r="O454" s="13">
        <f>PRODUCT(Tabla1[[#This Row],[COSTO 2020]],1.75)</f>
        <v>315</v>
      </c>
      <c r="P454" s="94">
        <f>ROUND(Tabla1[[#This Row],[PVP EUR]],0)</f>
        <v>315</v>
      </c>
      <c r="Q454" s="46">
        <v>43863</v>
      </c>
    </row>
    <row r="455" spans="1:17" s="1" customFormat="1" x14ac:dyDescent="0.3">
      <c r="A455" s="19" t="s">
        <v>1584</v>
      </c>
      <c r="B455" s="7" t="s">
        <v>1689</v>
      </c>
      <c r="C455" s="7"/>
      <c r="D455" s="7"/>
      <c r="E455" s="7"/>
      <c r="F455" s="7"/>
      <c r="G455" s="7"/>
      <c r="H455" s="7"/>
      <c r="I455" s="11" t="s">
        <v>1583</v>
      </c>
      <c r="J455" s="103">
        <v>171</v>
      </c>
      <c r="K455" s="11"/>
      <c r="L455" s="81">
        <v>288</v>
      </c>
      <c r="M455" s="110">
        <v>274</v>
      </c>
      <c r="N455" s="11"/>
      <c r="O455" s="13">
        <f>PRODUCT(Tabla1[[#This Row],[COSTO 2020]],1.75)</f>
        <v>299.25</v>
      </c>
      <c r="P455" s="94">
        <f>ROUND(Tabla1[[#This Row],[PVP EUR]],0)</f>
        <v>299</v>
      </c>
      <c r="Q455" s="11">
        <v>1903</v>
      </c>
    </row>
    <row r="456" spans="1:17" s="1" customFormat="1" x14ac:dyDescent="0.3">
      <c r="A456" s="19">
        <v>736198</v>
      </c>
      <c r="B456" s="7"/>
      <c r="C456" s="7"/>
      <c r="D456" s="7"/>
      <c r="E456" s="7"/>
      <c r="F456" s="7"/>
      <c r="G456" s="7"/>
      <c r="H456" s="7"/>
      <c r="I456" s="11" t="s">
        <v>2421</v>
      </c>
      <c r="J456" s="103">
        <v>181</v>
      </c>
      <c r="K456" s="11"/>
      <c r="L456" s="83">
        <v>290</v>
      </c>
      <c r="M456" s="110"/>
      <c r="N456" s="11"/>
      <c r="O456" s="13">
        <f>PRODUCT(Tabla1[[#This Row],[COSTO 2020]],1.75)</f>
        <v>316.75</v>
      </c>
      <c r="P456" s="94">
        <f>ROUND(Tabla1[[#This Row],[PVP EUR]],0)</f>
        <v>317</v>
      </c>
      <c r="Q456" s="46">
        <v>43863</v>
      </c>
    </row>
    <row r="457" spans="1:17" s="1" customFormat="1" x14ac:dyDescent="0.3">
      <c r="A457" s="15">
        <v>124465</v>
      </c>
      <c r="B457" s="7" t="s">
        <v>30</v>
      </c>
      <c r="C457" s="7" t="s">
        <v>31</v>
      </c>
      <c r="D457" s="7" t="s">
        <v>32</v>
      </c>
      <c r="E457" s="7" t="s">
        <v>33</v>
      </c>
      <c r="F457" s="7"/>
      <c r="G457" s="7"/>
      <c r="H457" s="7"/>
      <c r="I457" s="7" t="s">
        <v>34</v>
      </c>
      <c r="J457" s="99">
        <v>177</v>
      </c>
      <c r="K457" s="9" t="s">
        <v>4</v>
      </c>
      <c r="L457" s="85">
        <v>293</v>
      </c>
      <c r="M457" s="98">
        <v>283</v>
      </c>
      <c r="N457" s="8" t="s">
        <v>35</v>
      </c>
      <c r="O457" s="10">
        <f>PRODUCT(Tabla1[[#This Row],[COSTO 2020]],1.75)</f>
        <v>309.75</v>
      </c>
      <c r="P457" s="95">
        <f>ROUND(Tabla1[[#This Row],[PVP EUR]],0)</f>
        <v>310</v>
      </c>
      <c r="Q457" s="10"/>
    </row>
    <row r="458" spans="1:17" s="1" customFormat="1" x14ac:dyDescent="0.3">
      <c r="A458" s="19">
        <v>273954</v>
      </c>
      <c r="B458" s="7" t="s">
        <v>2151</v>
      </c>
      <c r="C458" s="7"/>
      <c r="D458" s="7"/>
      <c r="E458" s="7"/>
      <c r="F458" s="7"/>
      <c r="G458" s="7"/>
      <c r="H458" s="7"/>
      <c r="I458" s="11" t="s">
        <v>1811</v>
      </c>
      <c r="J458" s="103">
        <v>183</v>
      </c>
      <c r="K458" s="11"/>
      <c r="L458" s="83">
        <v>293</v>
      </c>
      <c r="M458" s="110"/>
      <c r="N458" s="11"/>
      <c r="O458" s="13">
        <f>PRODUCT(Tabla1[[#This Row],[COSTO 2020]],1.75)</f>
        <v>320.25</v>
      </c>
      <c r="P458" s="94">
        <f>ROUND(Tabla1[[#This Row],[PVP EUR]],0)</f>
        <v>320</v>
      </c>
      <c r="Q458" s="11"/>
    </row>
    <row r="459" spans="1:17" s="1" customFormat="1" x14ac:dyDescent="0.3">
      <c r="A459" s="19">
        <v>786831</v>
      </c>
      <c r="B459" s="7" t="s">
        <v>1738</v>
      </c>
      <c r="C459" s="7"/>
      <c r="D459" s="7"/>
      <c r="E459" s="7"/>
      <c r="F459" s="7"/>
      <c r="G459" s="7"/>
      <c r="H459" s="7"/>
      <c r="I459" s="11" t="s">
        <v>1539</v>
      </c>
      <c r="J459" s="103">
        <v>183</v>
      </c>
      <c r="K459" s="11"/>
      <c r="L459" s="81">
        <v>293</v>
      </c>
      <c r="M459" s="110">
        <v>293</v>
      </c>
      <c r="N459" s="11"/>
      <c r="O459" s="13">
        <f>PRODUCT(Tabla1[[#This Row],[COSTO 2020]],1.75)</f>
        <v>320.25</v>
      </c>
      <c r="P459" s="94">
        <f>ROUND(Tabla1[[#This Row],[PVP EUR]],0)</f>
        <v>320</v>
      </c>
      <c r="Q459" s="11">
        <v>1812</v>
      </c>
    </row>
    <row r="460" spans="1:17" s="1" customFormat="1" x14ac:dyDescent="0.3">
      <c r="A460" s="15">
        <v>160563</v>
      </c>
      <c r="B460" s="7" t="s">
        <v>63</v>
      </c>
      <c r="C460" s="7"/>
      <c r="D460" s="7"/>
      <c r="E460" s="7"/>
      <c r="F460" s="7"/>
      <c r="G460" s="7"/>
      <c r="H460" s="7"/>
      <c r="I460" s="7" t="s">
        <v>64</v>
      </c>
      <c r="J460" s="99">
        <v>207</v>
      </c>
      <c r="K460" s="9" t="s">
        <v>4</v>
      </c>
      <c r="L460" s="85">
        <v>298</v>
      </c>
      <c r="M460" s="98">
        <v>302</v>
      </c>
      <c r="N460" s="8" t="s">
        <v>65</v>
      </c>
      <c r="O460" s="10">
        <f>PRODUCT(Tabla1[[#This Row],[COSTO 2020]],1.75)</f>
        <v>362.25</v>
      </c>
      <c r="P460" s="95">
        <f>ROUND(Tabla1[[#This Row],[PVP EUR]],0)</f>
        <v>362</v>
      </c>
      <c r="Q460" s="10"/>
    </row>
    <row r="461" spans="1:17" s="1" customFormat="1" x14ac:dyDescent="0.3">
      <c r="A461" s="19">
        <v>394647</v>
      </c>
      <c r="B461" s="7"/>
      <c r="C461" s="7"/>
      <c r="D461" s="7"/>
      <c r="E461" s="7"/>
      <c r="F461" s="7"/>
      <c r="G461" s="7"/>
      <c r="H461" s="7"/>
      <c r="I461" s="11" t="s">
        <v>1551</v>
      </c>
      <c r="J461" s="103">
        <v>186</v>
      </c>
      <c r="K461" s="11"/>
      <c r="L461" s="81">
        <v>298</v>
      </c>
      <c r="M461" s="110">
        <v>298</v>
      </c>
      <c r="N461" s="11"/>
      <c r="O461" s="13">
        <f>PRODUCT(Tabla1[[#This Row],[COSTO 2020]],1.75)</f>
        <v>325.5</v>
      </c>
      <c r="P461" s="94">
        <f>ROUND(Tabla1[[#This Row],[PVP EUR]],0)</f>
        <v>326</v>
      </c>
      <c r="Q461" s="11">
        <v>1903</v>
      </c>
    </row>
    <row r="462" spans="1:17" s="1" customFormat="1" x14ac:dyDescent="0.3">
      <c r="A462" s="15">
        <v>507039</v>
      </c>
      <c r="B462" s="7" t="s">
        <v>376</v>
      </c>
      <c r="C462" s="7"/>
      <c r="D462" s="7"/>
      <c r="E462" s="7"/>
      <c r="F462" s="7"/>
      <c r="G462" s="7"/>
      <c r="H462" s="7"/>
      <c r="I462" s="7" t="s">
        <v>377</v>
      </c>
      <c r="J462" s="99">
        <v>231</v>
      </c>
      <c r="K462" s="9" t="s">
        <v>4</v>
      </c>
      <c r="L462" s="85">
        <v>298</v>
      </c>
      <c r="M462" s="98">
        <v>302</v>
      </c>
      <c r="N462" s="8" t="s">
        <v>85</v>
      </c>
      <c r="O462" s="10">
        <f>PRODUCT(Tabla1[[#This Row],[COSTO 2020]],1.75)</f>
        <v>404.25</v>
      </c>
      <c r="P462" s="95">
        <f>ROUND(Tabla1[[#This Row],[PVP EUR]],0)</f>
        <v>404</v>
      </c>
      <c r="Q462" s="10"/>
    </row>
    <row r="463" spans="1:17" s="1" customFormat="1" x14ac:dyDescent="0.3">
      <c r="A463" s="15">
        <v>507818</v>
      </c>
      <c r="B463" s="7" t="s">
        <v>387</v>
      </c>
      <c r="C463" s="7" t="s">
        <v>388</v>
      </c>
      <c r="D463" s="7"/>
      <c r="E463" s="7"/>
      <c r="F463" s="7"/>
      <c r="G463" s="7"/>
      <c r="H463" s="7"/>
      <c r="I463" s="7" t="s">
        <v>389</v>
      </c>
      <c r="J463" s="99">
        <v>222</v>
      </c>
      <c r="K463" s="9" t="s">
        <v>4</v>
      </c>
      <c r="L463" s="85">
        <v>298</v>
      </c>
      <c r="M463" s="98">
        <v>298</v>
      </c>
      <c r="N463" s="8" t="s">
        <v>390</v>
      </c>
      <c r="O463" s="10">
        <f>PRODUCT(Tabla1[[#This Row],[COSTO 2020]],1.75)</f>
        <v>388.5</v>
      </c>
      <c r="P463" s="95">
        <f>ROUND(Tabla1[[#This Row],[PVP EUR]],0)</f>
        <v>389</v>
      </c>
      <c r="Q463" s="10"/>
    </row>
    <row r="464" spans="1:17" s="1" customFormat="1" x14ac:dyDescent="0.3">
      <c r="A464" s="15">
        <v>584438</v>
      </c>
      <c r="B464" s="7" t="s">
        <v>534</v>
      </c>
      <c r="C464" s="7"/>
      <c r="D464" s="7"/>
      <c r="E464" s="7"/>
      <c r="F464" s="7"/>
      <c r="G464" s="7"/>
      <c r="H464" s="7"/>
      <c r="I464" s="47" t="s">
        <v>535</v>
      </c>
      <c r="J464" s="106">
        <v>186</v>
      </c>
      <c r="K464" s="7"/>
      <c r="L464" s="85">
        <v>298</v>
      </c>
      <c r="M464" s="111">
        <v>298</v>
      </c>
      <c r="N464" s="7"/>
      <c r="O464" s="10">
        <f>PRODUCT(Tabla1[[#This Row],[COSTO 2020]],1.75)</f>
        <v>325.5</v>
      </c>
      <c r="P464" s="95">
        <f>ROUND(Tabla1[[#This Row],[PVP EUR]],0)</f>
        <v>326</v>
      </c>
      <c r="Q464" s="10"/>
    </row>
    <row r="465" spans="1:17" s="1" customFormat="1" x14ac:dyDescent="0.3">
      <c r="A465" s="15">
        <v>736210</v>
      </c>
      <c r="B465" s="7" t="s">
        <v>787</v>
      </c>
      <c r="C465" s="7" t="s">
        <v>788</v>
      </c>
      <c r="D465" s="7" t="s">
        <v>789</v>
      </c>
      <c r="E465" s="7" t="s">
        <v>790</v>
      </c>
      <c r="F465" s="7"/>
      <c r="G465" s="7"/>
      <c r="H465" s="7"/>
      <c r="I465" s="7" t="s">
        <v>791</v>
      </c>
      <c r="J465" s="99">
        <v>189</v>
      </c>
      <c r="K465" s="7"/>
      <c r="L465" s="85">
        <v>298</v>
      </c>
      <c r="M465" s="98">
        <v>302</v>
      </c>
      <c r="N465" s="8" t="s">
        <v>268</v>
      </c>
      <c r="O465" s="10">
        <f>PRODUCT(Tabla1[[#This Row],[COSTO 2020]],1.75)</f>
        <v>330.75</v>
      </c>
      <c r="P465" s="95">
        <f>ROUND(Tabla1[[#This Row],[PVP EUR]],0)</f>
        <v>331</v>
      </c>
      <c r="Q465" s="10"/>
    </row>
    <row r="466" spans="1:17" s="1" customFormat="1" x14ac:dyDescent="0.3">
      <c r="A466" s="22">
        <v>794218</v>
      </c>
      <c r="B466" s="7" t="s">
        <v>2270</v>
      </c>
      <c r="C466" s="7"/>
      <c r="D466" s="7"/>
      <c r="E466" s="7"/>
      <c r="F466" s="7"/>
      <c r="G466" s="7"/>
      <c r="H466" s="7"/>
      <c r="I466" s="10" t="s">
        <v>2088</v>
      </c>
      <c r="J466" s="102">
        <v>186</v>
      </c>
      <c r="K466" s="10"/>
      <c r="L466" s="86">
        <v>298</v>
      </c>
      <c r="M466" s="109"/>
      <c r="N466" s="10"/>
      <c r="O466" s="12">
        <f>PRODUCT(Tabla1[[#This Row],[COSTO 2020]],1.75)</f>
        <v>325.5</v>
      </c>
      <c r="P466" s="96">
        <f>ROUND(Tabla1[[#This Row],[PVP EUR]],0)</f>
        <v>326</v>
      </c>
      <c r="Q466" s="10"/>
    </row>
    <row r="467" spans="1:17" s="1" customFormat="1" x14ac:dyDescent="0.3">
      <c r="A467" s="19" t="s">
        <v>2107</v>
      </c>
      <c r="B467" s="7" t="s">
        <v>2204</v>
      </c>
      <c r="C467" s="7"/>
      <c r="D467" s="7"/>
      <c r="E467" s="7"/>
      <c r="F467" s="7"/>
      <c r="G467" s="7"/>
      <c r="H467" s="7"/>
      <c r="I467" s="11" t="s">
        <v>2108</v>
      </c>
      <c r="J467" s="103">
        <v>189</v>
      </c>
      <c r="K467" s="11"/>
      <c r="L467" s="83">
        <v>298</v>
      </c>
      <c r="M467" s="110"/>
      <c r="N467" s="11"/>
      <c r="O467" s="13">
        <f>PRODUCT(Tabla1[[#This Row],[COSTO 2020]],1.75)</f>
        <v>330.75</v>
      </c>
      <c r="P467" s="94">
        <f>ROUND(Tabla1[[#This Row],[PVP EUR]],0)</f>
        <v>331</v>
      </c>
      <c r="Q467" s="11"/>
    </row>
    <row r="468" spans="1:17" s="1" customFormat="1" x14ac:dyDescent="0.3">
      <c r="A468" s="15">
        <v>195381</v>
      </c>
      <c r="B468" s="7" t="s">
        <v>147</v>
      </c>
      <c r="C468" s="7" t="s">
        <v>148</v>
      </c>
      <c r="D468" s="7"/>
      <c r="E468" s="7"/>
      <c r="F468" s="7"/>
      <c r="G468" s="7"/>
      <c r="H468" s="7"/>
      <c r="I468" s="7" t="s">
        <v>149</v>
      </c>
      <c r="J468" s="99">
        <v>189</v>
      </c>
      <c r="K468" s="9" t="s">
        <v>4</v>
      </c>
      <c r="L468" s="85">
        <v>302</v>
      </c>
      <c r="M468" s="98">
        <v>302</v>
      </c>
      <c r="N468" s="8"/>
      <c r="O468" s="10">
        <f>PRODUCT(Tabla1[[#This Row],[COSTO 2020]],1.75)</f>
        <v>330.75</v>
      </c>
      <c r="P468" s="95">
        <f>ROUND(Tabla1[[#This Row],[PVP EUR]],0)</f>
        <v>331</v>
      </c>
      <c r="Q468" s="10"/>
    </row>
    <row r="469" spans="1:17" s="1" customFormat="1" x14ac:dyDescent="0.3">
      <c r="A469" s="19">
        <v>457491</v>
      </c>
      <c r="B469" s="7" t="s">
        <v>2163</v>
      </c>
      <c r="C469" s="7"/>
      <c r="D469" s="7"/>
      <c r="E469" s="7"/>
      <c r="F469" s="7"/>
      <c r="G469" s="7"/>
      <c r="H469" s="7"/>
      <c r="I469" s="11" t="s">
        <v>1863</v>
      </c>
      <c r="J469" s="103">
        <v>189</v>
      </c>
      <c r="K469" s="11"/>
      <c r="L469" s="83">
        <v>302</v>
      </c>
      <c r="M469" s="110"/>
      <c r="N469" s="11"/>
      <c r="O469" s="13">
        <f>PRODUCT(Tabla1[[#This Row],[COSTO 2020]],1.75)</f>
        <v>330.75</v>
      </c>
      <c r="P469" s="94">
        <f>ROUND(Tabla1[[#This Row],[PVP EUR]],0)</f>
        <v>331</v>
      </c>
      <c r="Q469" s="11"/>
    </row>
    <row r="470" spans="1:17" s="1" customFormat="1" x14ac:dyDescent="0.3">
      <c r="A470" s="15">
        <v>553095</v>
      </c>
      <c r="B470" s="7" t="s">
        <v>500</v>
      </c>
      <c r="C470" s="7"/>
      <c r="D470" s="7"/>
      <c r="E470" s="7"/>
      <c r="F470" s="7"/>
      <c r="G470" s="7"/>
      <c r="H470" s="7"/>
      <c r="I470" s="7" t="s">
        <v>501</v>
      </c>
      <c r="J470" s="99">
        <v>189</v>
      </c>
      <c r="K470" s="7"/>
      <c r="L470" s="85">
        <v>302</v>
      </c>
      <c r="M470" s="98">
        <v>302</v>
      </c>
      <c r="N470" s="7"/>
      <c r="O470" s="10">
        <f>PRODUCT(Tabla1[[#This Row],[COSTO 2020]],1.75)</f>
        <v>330.75</v>
      </c>
      <c r="P470" s="95">
        <f>ROUND(Tabla1[[#This Row],[PVP EUR]],0)</f>
        <v>331</v>
      </c>
      <c r="Q470" s="10"/>
    </row>
    <row r="471" spans="1:17" s="1" customFormat="1" x14ac:dyDescent="0.3">
      <c r="A471" s="19">
        <v>653841</v>
      </c>
      <c r="B471" s="7"/>
      <c r="C471" s="7"/>
      <c r="D471" s="7"/>
      <c r="E471" s="7"/>
      <c r="F471" s="7"/>
      <c r="G471" s="7"/>
      <c r="H471" s="7"/>
      <c r="I471" s="11" t="s">
        <v>2401</v>
      </c>
      <c r="J471" s="103">
        <v>270</v>
      </c>
      <c r="K471" s="11"/>
      <c r="L471" s="83">
        <v>302</v>
      </c>
      <c r="M471" s="110"/>
      <c r="N471" s="11"/>
      <c r="O471" s="13">
        <f>PRODUCT(Tabla1[[#This Row],[COSTO 2020]],1.75)</f>
        <v>472.5</v>
      </c>
      <c r="P471" s="94">
        <f>ROUND(Tabla1[[#This Row],[PVP EUR]],0)</f>
        <v>473</v>
      </c>
      <c r="Q471" s="46">
        <v>43863</v>
      </c>
    </row>
    <row r="472" spans="1:17" s="1" customFormat="1" x14ac:dyDescent="0.3">
      <c r="A472" s="15" t="s">
        <v>1172</v>
      </c>
      <c r="B472" s="7" t="s">
        <v>1173</v>
      </c>
      <c r="C472" s="7" t="s">
        <v>1174</v>
      </c>
      <c r="D472" s="7"/>
      <c r="E472" s="7"/>
      <c r="F472" s="7"/>
      <c r="G472" s="7"/>
      <c r="H472" s="7"/>
      <c r="I472" s="7" t="s">
        <v>1175</v>
      </c>
      <c r="J472" s="99">
        <v>189</v>
      </c>
      <c r="K472" s="9" t="s">
        <v>4</v>
      </c>
      <c r="L472" s="85">
        <v>302</v>
      </c>
      <c r="M472" s="98">
        <v>302</v>
      </c>
      <c r="N472" s="8"/>
      <c r="O472" s="10">
        <f>PRODUCT(Tabla1[[#This Row],[COSTO 2020]],1.75)</f>
        <v>330.75</v>
      </c>
      <c r="P472" s="95">
        <f>ROUND(Tabla1[[#This Row],[PVP EUR]],0)</f>
        <v>331</v>
      </c>
      <c r="Q472" s="10"/>
    </row>
    <row r="473" spans="1:17" s="1" customFormat="1" x14ac:dyDescent="0.3">
      <c r="A473" s="19">
        <v>895260</v>
      </c>
      <c r="B473" s="7"/>
      <c r="C473" s="7"/>
      <c r="D473" s="7"/>
      <c r="E473" s="7"/>
      <c r="F473" s="7"/>
      <c r="G473" s="7"/>
      <c r="H473" s="7"/>
      <c r="I473" s="11" t="s">
        <v>2454</v>
      </c>
      <c r="J473" s="103">
        <v>273</v>
      </c>
      <c r="K473" s="11"/>
      <c r="L473" s="83">
        <v>306</v>
      </c>
      <c r="M473" s="110"/>
      <c r="N473" s="11"/>
      <c r="O473" s="13">
        <f>PRODUCT(Tabla1[[#This Row],[COSTO 2020]],1.75)</f>
        <v>477.75</v>
      </c>
      <c r="P473" s="94">
        <f>ROUND(Tabla1[[#This Row],[PVP EUR]],0)</f>
        <v>478</v>
      </c>
      <c r="Q473" s="46">
        <v>43863</v>
      </c>
    </row>
    <row r="474" spans="1:17" s="1" customFormat="1" x14ac:dyDescent="0.3">
      <c r="A474" s="15">
        <v>266290</v>
      </c>
      <c r="B474" s="7" t="s">
        <v>174</v>
      </c>
      <c r="C474" s="7" t="s">
        <v>175</v>
      </c>
      <c r="D474" s="7"/>
      <c r="E474" s="7"/>
      <c r="F474" s="7"/>
      <c r="G474" s="7"/>
      <c r="H474" s="7"/>
      <c r="I474" s="7" t="s">
        <v>176</v>
      </c>
      <c r="J474" s="99">
        <v>192</v>
      </c>
      <c r="K474" s="7"/>
      <c r="L474" s="85">
        <v>307</v>
      </c>
      <c r="M474" s="98">
        <v>307</v>
      </c>
      <c r="N474" s="7" t="s">
        <v>164</v>
      </c>
      <c r="O474" s="10">
        <f>PRODUCT(Tabla1[[#This Row],[COSTO 2020]],1.75)</f>
        <v>336</v>
      </c>
      <c r="P474" s="95">
        <f>ROUND(Tabla1[[#This Row],[PVP EUR]],0)</f>
        <v>336</v>
      </c>
      <c r="Q474" s="10"/>
    </row>
    <row r="475" spans="1:17" s="1" customFormat="1" x14ac:dyDescent="0.3">
      <c r="A475" s="19">
        <v>452193</v>
      </c>
      <c r="B475" s="7"/>
      <c r="C475" s="7"/>
      <c r="D475" s="7"/>
      <c r="E475" s="7"/>
      <c r="F475" s="7"/>
      <c r="G475" s="7"/>
      <c r="H475" s="7"/>
      <c r="I475" s="11" t="s">
        <v>1861</v>
      </c>
      <c r="J475" s="103">
        <v>192</v>
      </c>
      <c r="K475" s="11"/>
      <c r="L475" s="83">
        <v>307</v>
      </c>
      <c r="M475" s="110"/>
      <c r="N475" s="11"/>
      <c r="O475" s="13">
        <f>PRODUCT(Tabla1[[#This Row],[COSTO 2020]],1.75)</f>
        <v>336</v>
      </c>
      <c r="P475" s="94">
        <f>ROUND(Tabla1[[#This Row],[PVP EUR]],0)</f>
        <v>336</v>
      </c>
      <c r="Q475" s="11"/>
    </row>
    <row r="476" spans="1:17" s="1" customFormat="1" x14ac:dyDescent="0.3">
      <c r="A476" s="15">
        <v>509213</v>
      </c>
      <c r="B476" s="7" t="s">
        <v>442</v>
      </c>
      <c r="C476" s="7" t="s">
        <v>443</v>
      </c>
      <c r="D476" s="7" t="s">
        <v>444</v>
      </c>
      <c r="E476" s="7" t="s">
        <v>445</v>
      </c>
      <c r="F476" s="7" t="s">
        <v>446</v>
      </c>
      <c r="G476" s="7"/>
      <c r="H476" s="7"/>
      <c r="I476" s="7" t="s">
        <v>447</v>
      </c>
      <c r="J476" s="99">
        <v>192</v>
      </c>
      <c r="K476" s="9" t="s">
        <v>4</v>
      </c>
      <c r="L476" s="85">
        <v>307</v>
      </c>
      <c r="M476" s="98">
        <v>307</v>
      </c>
      <c r="N476" s="8" t="s">
        <v>390</v>
      </c>
      <c r="O476" s="10">
        <f>PRODUCT(Tabla1[[#This Row],[COSTO 2020]],1.75)</f>
        <v>336</v>
      </c>
      <c r="P476" s="95">
        <f>ROUND(Tabla1[[#This Row],[PVP EUR]],0)</f>
        <v>336</v>
      </c>
      <c r="Q476" s="10"/>
    </row>
    <row r="477" spans="1:17" s="1" customFormat="1" x14ac:dyDescent="0.3">
      <c r="A477" s="22">
        <v>748719</v>
      </c>
      <c r="B477" s="7" t="s">
        <v>2261</v>
      </c>
      <c r="C477" s="7"/>
      <c r="D477" s="7"/>
      <c r="E477" s="7"/>
      <c r="F477" s="7"/>
      <c r="G477" s="7"/>
      <c r="H477" s="7"/>
      <c r="I477" s="10" t="s">
        <v>2047</v>
      </c>
      <c r="J477" s="102">
        <v>192</v>
      </c>
      <c r="K477" s="10"/>
      <c r="L477" s="86">
        <v>307</v>
      </c>
      <c r="M477" s="109"/>
      <c r="N477" s="10"/>
      <c r="O477" s="12">
        <f>PRODUCT(Tabla1[[#This Row],[COSTO 2020]],1.75)</f>
        <v>336</v>
      </c>
      <c r="P477" s="96">
        <f>ROUND(Tabla1[[#This Row],[PVP EUR]],0)</f>
        <v>336</v>
      </c>
      <c r="Q477" s="10"/>
    </row>
    <row r="478" spans="1:17" s="1" customFormat="1" x14ac:dyDescent="0.3">
      <c r="A478" s="22" t="s">
        <v>1209</v>
      </c>
      <c r="B478" s="7"/>
      <c r="C478" s="7"/>
      <c r="D478" s="7"/>
      <c r="E478" s="7"/>
      <c r="F478" s="7"/>
      <c r="G478" s="7"/>
      <c r="H478" s="7"/>
      <c r="I478" s="47" t="s">
        <v>1210</v>
      </c>
      <c r="J478" s="102">
        <v>192</v>
      </c>
      <c r="K478" s="10"/>
      <c r="L478" s="87">
        <v>307</v>
      </c>
      <c r="M478" s="111">
        <v>307</v>
      </c>
      <c r="N478" s="10"/>
      <c r="O478" s="10">
        <f>PRODUCT(Tabla1[[#This Row],[COSTO 2020]],1.75)</f>
        <v>336</v>
      </c>
      <c r="P478" s="95">
        <f>ROUND(Tabla1[[#This Row],[PVP EUR]],0)</f>
        <v>336</v>
      </c>
      <c r="Q478" s="10"/>
    </row>
    <row r="479" spans="1:17" s="1" customFormat="1" x14ac:dyDescent="0.3">
      <c r="A479" s="19" t="s">
        <v>1995</v>
      </c>
      <c r="B479" s="7" t="s">
        <v>2181</v>
      </c>
      <c r="C479" s="7"/>
      <c r="D479" s="7"/>
      <c r="E479" s="7"/>
      <c r="F479" s="7"/>
      <c r="G479" s="7"/>
      <c r="H479" s="7"/>
      <c r="I479" s="11" t="s">
        <v>1565</v>
      </c>
      <c r="J479" s="103">
        <v>192</v>
      </c>
      <c r="K479" s="11"/>
      <c r="L479" s="83">
        <v>307</v>
      </c>
      <c r="M479" s="110"/>
      <c r="N479" s="11"/>
      <c r="O479" s="13">
        <f>PRODUCT(Tabla1[[#This Row],[COSTO 2020]],1.75)</f>
        <v>336</v>
      </c>
      <c r="P479" s="94">
        <f>ROUND(Tabla1[[#This Row],[PVP EUR]],0)</f>
        <v>336</v>
      </c>
      <c r="Q479" s="11"/>
    </row>
    <row r="480" spans="1:17" s="1" customFormat="1" x14ac:dyDescent="0.3">
      <c r="A480" s="19">
        <v>662413</v>
      </c>
      <c r="B480" s="7" t="s">
        <v>1247</v>
      </c>
      <c r="C480" s="7"/>
      <c r="D480" s="7"/>
      <c r="E480" s="7"/>
      <c r="F480" s="7"/>
      <c r="G480" s="7"/>
      <c r="H480" s="7"/>
      <c r="I480" s="47" t="s">
        <v>1248</v>
      </c>
      <c r="J480" s="105">
        <v>195</v>
      </c>
      <c r="K480" s="11"/>
      <c r="L480" s="81">
        <v>312</v>
      </c>
      <c r="M480" s="111">
        <v>312</v>
      </c>
      <c r="N480" s="11"/>
      <c r="O480" s="13">
        <f>PRODUCT(Tabla1[[#This Row],[COSTO 2020]],1.75)</f>
        <v>341.25</v>
      </c>
      <c r="P480" s="94">
        <f>ROUND(Tabla1[[#This Row],[PVP EUR]],0)</f>
        <v>341</v>
      </c>
      <c r="Q480" s="11">
        <v>1903</v>
      </c>
    </row>
    <row r="481" spans="1:17" s="1" customFormat="1" x14ac:dyDescent="0.3">
      <c r="A481" s="19">
        <v>773572</v>
      </c>
      <c r="B481" s="7" t="s">
        <v>1736</v>
      </c>
      <c r="C481" s="7"/>
      <c r="D481" s="7"/>
      <c r="E481" s="7"/>
      <c r="F481" s="7"/>
      <c r="G481" s="7"/>
      <c r="H481" s="7"/>
      <c r="I481" s="11" t="s">
        <v>1537</v>
      </c>
      <c r="J481" s="103">
        <v>195</v>
      </c>
      <c r="K481" s="11"/>
      <c r="L481" s="81">
        <v>312</v>
      </c>
      <c r="M481" s="110">
        <v>312</v>
      </c>
      <c r="N481" s="11"/>
      <c r="O481" s="13">
        <f>PRODUCT(Tabla1[[#This Row],[COSTO 2020]],1.75)</f>
        <v>341.25</v>
      </c>
      <c r="P481" s="94">
        <f>ROUND(Tabla1[[#This Row],[PVP EUR]],0)</f>
        <v>341</v>
      </c>
      <c r="Q481" s="11">
        <v>1812</v>
      </c>
    </row>
    <row r="482" spans="1:17" s="1" customFormat="1" x14ac:dyDescent="0.3">
      <c r="A482" s="22" t="s">
        <v>1225</v>
      </c>
      <c r="B482" s="7"/>
      <c r="C482" s="7"/>
      <c r="D482" s="7"/>
      <c r="E482" s="7"/>
      <c r="F482" s="7"/>
      <c r="G482" s="7"/>
      <c r="H482" s="7"/>
      <c r="I482" s="47" t="s">
        <v>1226</v>
      </c>
      <c r="J482" s="102">
        <v>195</v>
      </c>
      <c r="K482" s="10"/>
      <c r="L482" s="87">
        <v>312</v>
      </c>
      <c r="M482" s="111">
        <v>312</v>
      </c>
      <c r="N482" s="10"/>
      <c r="O482" s="10">
        <f>PRODUCT(Tabla1[[#This Row],[COSTO 2020]],1.75)</f>
        <v>341.25</v>
      </c>
      <c r="P482" s="95">
        <f>ROUND(Tabla1[[#This Row],[PVP EUR]],0)</f>
        <v>341</v>
      </c>
      <c r="Q482" s="10"/>
    </row>
    <row r="483" spans="1:17" s="1" customFormat="1" x14ac:dyDescent="0.3">
      <c r="A483" s="19">
        <v>553602</v>
      </c>
      <c r="B483" s="7" t="s">
        <v>1718</v>
      </c>
      <c r="C483" s="7"/>
      <c r="D483" s="7"/>
      <c r="E483" s="7"/>
      <c r="F483" s="7"/>
      <c r="G483" s="7"/>
      <c r="H483" s="7"/>
      <c r="I483" s="11" t="s">
        <v>1519</v>
      </c>
      <c r="J483" s="103">
        <v>197</v>
      </c>
      <c r="K483" s="11"/>
      <c r="L483" s="81">
        <v>315</v>
      </c>
      <c r="M483" s="110">
        <v>350</v>
      </c>
      <c r="N483" s="11"/>
      <c r="O483" s="13">
        <f>PRODUCT(Tabla1[[#This Row],[COSTO 2020]],1.75)</f>
        <v>344.75</v>
      </c>
      <c r="P483" s="94">
        <f>ROUND(Tabla1[[#This Row],[PVP EUR]],0)</f>
        <v>345</v>
      </c>
      <c r="Q483" s="11">
        <v>1812</v>
      </c>
    </row>
    <row r="484" spans="1:17" s="1" customFormat="1" x14ac:dyDescent="0.3">
      <c r="A484" s="15">
        <v>654639</v>
      </c>
      <c r="B484" s="7" t="s">
        <v>672</v>
      </c>
      <c r="C484" s="7"/>
      <c r="D484" s="7"/>
      <c r="E484" s="7"/>
      <c r="F484" s="7"/>
      <c r="G484" s="7"/>
      <c r="H484" s="7"/>
      <c r="I484" s="7" t="s">
        <v>673</v>
      </c>
      <c r="J484" s="99">
        <v>219</v>
      </c>
      <c r="K484" s="7"/>
      <c r="L484" s="85">
        <v>315</v>
      </c>
      <c r="M484" s="98">
        <v>350</v>
      </c>
      <c r="N484" s="7" t="s">
        <v>164</v>
      </c>
      <c r="O484" s="10">
        <f>PRODUCT(Tabla1[[#This Row],[COSTO 2020]],1.75)</f>
        <v>383.25</v>
      </c>
      <c r="P484" s="95">
        <f>ROUND(Tabla1[[#This Row],[PVP EUR]],0)</f>
        <v>383</v>
      </c>
      <c r="Q484" s="10"/>
    </row>
    <row r="485" spans="1:17" s="1" customFormat="1" x14ac:dyDescent="0.3">
      <c r="A485" s="15">
        <v>266284</v>
      </c>
      <c r="B485" s="7" t="s">
        <v>171</v>
      </c>
      <c r="C485" s="7" t="s">
        <v>172</v>
      </c>
      <c r="D485" s="7"/>
      <c r="E485" s="7"/>
      <c r="F485" s="7"/>
      <c r="G485" s="7"/>
      <c r="H485" s="7"/>
      <c r="I485" s="7" t="s">
        <v>173</v>
      </c>
      <c r="J485" s="99">
        <v>192</v>
      </c>
      <c r="K485" s="7"/>
      <c r="L485" s="85">
        <v>317</v>
      </c>
      <c r="M485" s="98">
        <v>307</v>
      </c>
      <c r="N485" s="7" t="s">
        <v>164</v>
      </c>
      <c r="O485" s="10">
        <f>PRODUCT(Tabla1[[#This Row],[COSTO 2020]],1.75)</f>
        <v>336</v>
      </c>
      <c r="P485" s="95">
        <f>ROUND(Tabla1[[#This Row],[PVP EUR]],0)</f>
        <v>336</v>
      </c>
      <c r="Q485" s="10"/>
    </row>
    <row r="486" spans="1:17" s="1" customFormat="1" x14ac:dyDescent="0.3">
      <c r="A486" s="15">
        <v>266847</v>
      </c>
      <c r="B486" s="7" t="s">
        <v>194</v>
      </c>
      <c r="C486" s="7" t="s">
        <v>195</v>
      </c>
      <c r="D486" s="7"/>
      <c r="E486" s="7"/>
      <c r="F486" s="7"/>
      <c r="G486" s="7"/>
      <c r="H486" s="7"/>
      <c r="I486" s="7" t="s">
        <v>196</v>
      </c>
      <c r="J486" s="99">
        <v>198</v>
      </c>
      <c r="K486" s="7"/>
      <c r="L486" s="85">
        <v>317</v>
      </c>
      <c r="M486" s="98">
        <v>317</v>
      </c>
      <c r="N486" s="7"/>
      <c r="O486" s="10">
        <f>PRODUCT(Tabla1[[#This Row],[COSTO 2020]],1.75)</f>
        <v>346.5</v>
      </c>
      <c r="P486" s="95">
        <f>ROUND(Tabla1[[#This Row],[PVP EUR]],0)</f>
        <v>347</v>
      </c>
      <c r="Q486" s="10"/>
    </row>
    <row r="487" spans="1:17" s="1" customFormat="1" x14ac:dyDescent="0.3">
      <c r="A487" s="19">
        <v>377934</v>
      </c>
      <c r="B487" s="7" t="s">
        <v>2491</v>
      </c>
      <c r="C487" s="7"/>
      <c r="D487" s="7"/>
      <c r="E487" s="7"/>
      <c r="F487" s="7"/>
      <c r="G487" s="7"/>
      <c r="H487" s="7"/>
      <c r="I487" s="11" t="s">
        <v>2376</v>
      </c>
      <c r="J487" s="103">
        <v>198</v>
      </c>
      <c r="K487" s="11"/>
      <c r="L487" s="83">
        <v>317</v>
      </c>
      <c r="M487" s="110"/>
      <c r="N487" s="11"/>
      <c r="O487" s="13">
        <f>PRODUCT(Tabla1[[#This Row],[COSTO 2020]],1.75)</f>
        <v>346.5</v>
      </c>
      <c r="P487" s="94">
        <f>ROUND(Tabla1[[#This Row],[PVP EUR]],0)</f>
        <v>347</v>
      </c>
      <c r="Q487" s="46">
        <v>43863</v>
      </c>
    </row>
    <row r="488" spans="1:17" s="1" customFormat="1" x14ac:dyDescent="0.3">
      <c r="A488" s="15">
        <v>508222</v>
      </c>
      <c r="B488" s="7" t="s">
        <v>410</v>
      </c>
      <c r="C488" s="7" t="s">
        <v>411</v>
      </c>
      <c r="D488" s="7" t="s">
        <v>412</v>
      </c>
      <c r="E488" s="7" t="s">
        <v>413</v>
      </c>
      <c r="F488" s="7" t="s">
        <v>414</v>
      </c>
      <c r="G488" s="7"/>
      <c r="H488" s="7"/>
      <c r="I488" s="7" t="s">
        <v>415</v>
      </c>
      <c r="J488" s="99">
        <v>198</v>
      </c>
      <c r="K488" s="9" t="s">
        <v>4</v>
      </c>
      <c r="L488" s="85">
        <v>317</v>
      </c>
      <c r="M488" s="98">
        <v>317</v>
      </c>
      <c r="N488" s="8" t="s">
        <v>115</v>
      </c>
      <c r="O488" s="10">
        <f>PRODUCT(Tabla1[[#This Row],[COSTO 2020]],1.75)</f>
        <v>346.5</v>
      </c>
      <c r="P488" s="95">
        <f>ROUND(Tabla1[[#This Row],[PVP EUR]],0)</f>
        <v>347</v>
      </c>
      <c r="Q488" s="10"/>
    </row>
    <row r="489" spans="1:17" s="1" customFormat="1" x14ac:dyDescent="0.3">
      <c r="A489" s="15">
        <v>552431</v>
      </c>
      <c r="B489" s="7" t="s">
        <v>487</v>
      </c>
      <c r="C489" s="7" t="s">
        <v>488</v>
      </c>
      <c r="D489" s="7"/>
      <c r="E489" s="7"/>
      <c r="F489" s="7"/>
      <c r="G489" s="7"/>
      <c r="H489" s="7"/>
      <c r="I489" s="7" t="s">
        <v>489</v>
      </c>
      <c r="J489" s="99">
        <v>207</v>
      </c>
      <c r="K489" s="9" t="s">
        <v>4</v>
      </c>
      <c r="L489" s="85">
        <v>317</v>
      </c>
      <c r="M489" s="98">
        <v>331</v>
      </c>
      <c r="N489" s="8"/>
      <c r="O489" s="10">
        <f>PRODUCT(Tabla1[[#This Row],[COSTO 2020]],1.75)</f>
        <v>362.25</v>
      </c>
      <c r="P489" s="95">
        <f>ROUND(Tabla1[[#This Row],[PVP EUR]],0)</f>
        <v>362</v>
      </c>
      <c r="Q489" s="10"/>
    </row>
    <row r="490" spans="1:17" s="1" customFormat="1" x14ac:dyDescent="0.3">
      <c r="A490" s="15">
        <v>618436</v>
      </c>
      <c r="B490" s="7" t="s">
        <v>573</v>
      </c>
      <c r="C490" s="7" t="s">
        <v>574</v>
      </c>
      <c r="D490" s="7"/>
      <c r="E490" s="7"/>
      <c r="F490" s="7"/>
      <c r="G490" s="7"/>
      <c r="H490" s="7"/>
      <c r="I490" s="7" t="s">
        <v>575</v>
      </c>
      <c r="J490" s="99">
        <v>198</v>
      </c>
      <c r="K490" s="7"/>
      <c r="L490" s="85">
        <v>317</v>
      </c>
      <c r="M490" s="98">
        <v>317</v>
      </c>
      <c r="N490" s="7" t="s">
        <v>164</v>
      </c>
      <c r="O490" s="10">
        <f>PRODUCT(Tabla1[[#This Row],[COSTO 2020]],1.75)</f>
        <v>346.5</v>
      </c>
      <c r="P490" s="95">
        <f>ROUND(Tabla1[[#This Row],[PVP EUR]],0)</f>
        <v>347</v>
      </c>
      <c r="Q490" s="10"/>
    </row>
    <row r="491" spans="1:17" s="1" customFormat="1" x14ac:dyDescent="0.3">
      <c r="A491" s="15">
        <v>664115</v>
      </c>
      <c r="B491" s="7" t="s">
        <v>694</v>
      </c>
      <c r="C491" s="7" t="s">
        <v>695</v>
      </c>
      <c r="D491" s="7"/>
      <c r="E491" s="7"/>
      <c r="F491" s="7"/>
      <c r="G491" s="7"/>
      <c r="H491" s="7"/>
      <c r="I491" s="7" t="s">
        <v>696</v>
      </c>
      <c r="J491" s="99">
        <v>189</v>
      </c>
      <c r="K491" s="9" t="s">
        <v>4</v>
      </c>
      <c r="L491" s="85">
        <v>317</v>
      </c>
      <c r="M491" s="98">
        <v>317</v>
      </c>
      <c r="N491" s="8" t="s">
        <v>155</v>
      </c>
      <c r="O491" s="10">
        <f>PRODUCT(Tabla1[[#This Row],[COSTO 2020]],1.75)</f>
        <v>330.75</v>
      </c>
      <c r="P491" s="95">
        <f>ROUND(Tabla1[[#This Row],[PVP EUR]],0)</f>
        <v>331</v>
      </c>
      <c r="Q491" s="10"/>
    </row>
    <row r="492" spans="1:17" s="1" customFormat="1" x14ac:dyDescent="0.3">
      <c r="A492" s="19">
        <v>689253</v>
      </c>
      <c r="B492" s="7" t="s">
        <v>2508</v>
      </c>
      <c r="C492" s="7"/>
      <c r="D492" s="7"/>
      <c r="E492" s="7"/>
      <c r="F492" s="7"/>
      <c r="G492" s="7"/>
      <c r="H492" s="7"/>
      <c r="I492" s="11" t="s">
        <v>2409</v>
      </c>
      <c r="J492" s="103">
        <v>198</v>
      </c>
      <c r="K492" s="11"/>
      <c r="L492" s="83">
        <v>317</v>
      </c>
      <c r="M492" s="110"/>
      <c r="N492" s="11"/>
      <c r="O492" s="13">
        <f>PRODUCT(Tabla1[[#This Row],[COSTO 2020]],1.75)</f>
        <v>346.5</v>
      </c>
      <c r="P492" s="94">
        <f>ROUND(Tabla1[[#This Row],[PVP EUR]],0)</f>
        <v>347</v>
      </c>
      <c r="Q492" s="46">
        <v>43863</v>
      </c>
    </row>
    <row r="493" spans="1:17" s="1" customFormat="1" x14ac:dyDescent="0.3">
      <c r="A493" s="15">
        <v>716583</v>
      </c>
      <c r="B493" s="7" t="s">
        <v>772</v>
      </c>
      <c r="C493" s="7" t="s">
        <v>773</v>
      </c>
      <c r="D493" s="7"/>
      <c r="E493" s="7"/>
      <c r="F493" s="7"/>
      <c r="G493" s="7"/>
      <c r="H493" s="7"/>
      <c r="I493" s="48" t="s">
        <v>774</v>
      </c>
      <c r="J493" s="101">
        <v>186</v>
      </c>
      <c r="K493" s="7"/>
      <c r="L493" s="85">
        <v>317</v>
      </c>
      <c r="M493" s="98">
        <v>298</v>
      </c>
      <c r="N493" s="8" t="s">
        <v>766</v>
      </c>
      <c r="O493" s="10">
        <f>PRODUCT(Tabla1[[#This Row],[COSTO 2020]],1.75)</f>
        <v>325.5</v>
      </c>
      <c r="P493" s="95">
        <f>ROUND(Tabla1[[#This Row],[PVP EUR]],0)</f>
        <v>326</v>
      </c>
      <c r="Q493" s="10"/>
    </row>
    <row r="494" spans="1:17" s="1" customFormat="1" x14ac:dyDescent="0.3">
      <c r="A494" s="19">
        <v>764011</v>
      </c>
      <c r="B494" s="7" t="s">
        <v>1668</v>
      </c>
      <c r="C494" s="7"/>
      <c r="D494" s="7"/>
      <c r="E494" s="7"/>
      <c r="F494" s="7"/>
      <c r="G494" s="7"/>
      <c r="H494" s="7"/>
      <c r="I494" s="11" t="s">
        <v>1598</v>
      </c>
      <c r="J494" s="103">
        <v>198</v>
      </c>
      <c r="K494" s="11"/>
      <c r="L494" s="81">
        <v>317</v>
      </c>
      <c r="M494" s="110">
        <v>350</v>
      </c>
      <c r="N494" s="11"/>
      <c r="O494" s="13">
        <f>PRODUCT(Tabla1[[#This Row],[COSTO 2020]],1.75)</f>
        <v>346.5</v>
      </c>
      <c r="P494" s="94">
        <f>ROUND(Tabla1[[#This Row],[PVP EUR]],0)</f>
        <v>347</v>
      </c>
      <c r="Q494" s="11">
        <v>1903</v>
      </c>
    </row>
    <row r="495" spans="1:17" s="1" customFormat="1" x14ac:dyDescent="0.3">
      <c r="A495" s="22" t="s">
        <v>1132</v>
      </c>
      <c r="B495" s="7"/>
      <c r="C495" s="7"/>
      <c r="D495" s="7"/>
      <c r="E495" s="7"/>
      <c r="F495" s="7"/>
      <c r="G495" s="7"/>
      <c r="H495" s="7"/>
      <c r="I495" s="47" t="s">
        <v>1133</v>
      </c>
      <c r="J495" s="102">
        <v>198</v>
      </c>
      <c r="K495" s="10"/>
      <c r="L495" s="87">
        <v>317</v>
      </c>
      <c r="M495" s="111">
        <v>317</v>
      </c>
      <c r="N495" s="10"/>
      <c r="O495" s="10">
        <f>PRODUCT(Tabla1[[#This Row],[COSTO 2020]],1.75)</f>
        <v>346.5</v>
      </c>
      <c r="P495" s="95">
        <f>ROUND(Tabla1[[#This Row],[PVP EUR]],0)</f>
        <v>347</v>
      </c>
      <c r="Q495" s="10"/>
    </row>
    <row r="496" spans="1:17" s="1" customFormat="1" x14ac:dyDescent="0.3">
      <c r="A496" s="22" t="s">
        <v>1136</v>
      </c>
      <c r="B496" s="7"/>
      <c r="C496" s="7"/>
      <c r="D496" s="7"/>
      <c r="E496" s="7"/>
      <c r="F496" s="7"/>
      <c r="G496" s="7"/>
      <c r="H496" s="7"/>
      <c r="I496" s="47" t="s">
        <v>1133</v>
      </c>
      <c r="J496" s="102">
        <v>198</v>
      </c>
      <c r="K496" s="10"/>
      <c r="L496" s="87">
        <v>317</v>
      </c>
      <c r="M496" s="111">
        <v>317</v>
      </c>
      <c r="N496" s="10"/>
      <c r="O496" s="10">
        <f>PRODUCT(Tabla1[[#This Row],[COSTO 2020]],1.75)</f>
        <v>346.5</v>
      </c>
      <c r="P496" s="95">
        <f>ROUND(Tabla1[[#This Row],[PVP EUR]],0)</f>
        <v>347</v>
      </c>
      <c r="Q496" s="10"/>
    </row>
    <row r="497" spans="1:17" s="1" customFormat="1" x14ac:dyDescent="0.3">
      <c r="A497" s="22" t="s">
        <v>1215</v>
      </c>
      <c r="B497" s="7"/>
      <c r="C497" s="7"/>
      <c r="D497" s="7"/>
      <c r="E497" s="7"/>
      <c r="F497" s="7"/>
      <c r="G497" s="7"/>
      <c r="H497" s="7"/>
      <c r="I497" s="47" t="s">
        <v>1216</v>
      </c>
      <c r="J497" s="102">
        <v>198</v>
      </c>
      <c r="K497" s="10"/>
      <c r="L497" s="87">
        <v>317</v>
      </c>
      <c r="M497" s="111">
        <v>317</v>
      </c>
      <c r="N497" s="10"/>
      <c r="O497" s="10">
        <f>PRODUCT(Tabla1[[#This Row],[COSTO 2020]],1.75)</f>
        <v>346.5</v>
      </c>
      <c r="P497" s="95">
        <f>ROUND(Tabla1[[#This Row],[PVP EUR]],0)</f>
        <v>347</v>
      </c>
      <c r="Q497" s="10"/>
    </row>
    <row r="498" spans="1:17" s="1" customFormat="1" x14ac:dyDescent="0.3">
      <c r="A498" s="14" t="s">
        <v>1323</v>
      </c>
      <c r="B498" s="7" t="s">
        <v>1324</v>
      </c>
      <c r="C498" s="7"/>
      <c r="D498" s="7"/>
      <c r="E498" s="7"/>
      <c r="F498" s="7"/>
      <c r="G498" s="7"/>
      <c r="H498" s="7"/>
      <c r="I498" s="7" t="s">
        <v>1325</v>
      </c>
      <c r="J498" s="99">
        <v>198</v>
      </c>
      <c r="K498" s="9" t="s">
        <v>4</v>
      </c>
      <c r="L498" s="84">
        <v>317</v>
      </c>
      <c r="M498" s="98">
        <v>317</v>
      </c>
      <c r="N498" s="8"/>
      <c r="O498" s="10">
        <f>PRODUCT(Tabla1[[#This Row],[COSTO 2020]],1.75)</f>
        <v>346.5</v>
      </c>
      <c r="P498" s="95">
        <f>ROUND(Tabla1[[#This Row],[PVP EUR]],0)</f>
        <v>347</v>
      </c>
      <c r="Q498" s="10"/>
    </row>
    <row r="499" spans="1:17" s="1" customFormat="1" x14ac:dyDescent="0.3">
      <c r="A499" s="19">
        <v>375438</v>
      </c>
      <c r="B499" s="7"/>
      <c r="C499" s="7"/>
      <c r="D499" s="7"/>
      <c r="E499" s="7"/>
      <c r="F499" s="7"/>
      <c r="G499" s="7"/>
      <c r="H499" s="7"/>
      <c r="I499" s="11" t="s">
        <v>2372</v>
      </c>
      <c r="J499" s="103">
        <v>363</v>
      </c>
      <c r="K499" s="11"/>
      <c r="L499" s="83">
        <v>319</v>
      </c>
      <c r="M499" s="110"/>
      <c r="N499" s="11"/>
      <c r="O499" s="13">
        <f>PRODUCT(Tabla1[[#This Row],[COSTO 2020]],1.75)</f>
        <v>635.25</v>
      </c>
      <c r="P499" s="94">
        <f>ROUND(Tabla1[[#This Row],[PVP EUR]],0)</f>
        <v>635</v>
      </c>
      <c r="Q499" s="46">
        <v>43863</v>
      </c>
    </row>
    <row r="500" spans="1:17" s="1" customFormat="1" x14ac:dyDescent="0.3">
      <c r="A500" s="19">
        <v>776538</v>
      </c>
      <c r="B500" s="7"/>
      <c r="C500" s="7"/>
      <c r="D500" s="7"/>
      <c r="E500" s="7"/>
      <c r="F500" s="7"/>
      <c r="G500" s="7"/>
      <c r="H500" s="7"/>
      <c r="I500" s="11" t="s">
        <v>2428</v>
      </c>
      <c r="J500" s="103">
        <v>285</v>
      </c>
      <c r="K500" s="11"/>
      <c r="L500" s="83">
        <v>319</v>
      </c>
      <c r="M500" s="110"/>
      <c r="N500" s="11"/>
      <c r="O500" s="13">
        <f>PRODUCT(Tabla1[[#This Row],[COSTO 2020]],1.75)</f>
        <v>498.75</v>
      </c>
      <c r="P500" s="94">
        <f>ROUND(Tabla1[[#This Row],[PVP EUR]],0)</f>
        <v>499</v>
      </c>
      <c r="Q500" s="46">
        <v>43863</v>
      </c>
    </row>
    <row r="501" spans="1:17" s="1" customFormat="1" x14ac:dyDescent="0.3">
      <c r="A501" s="22">
        <v>782619</v>
      </c>
      <c r="B501" s="7" t="s">
        <v>2266</v>
      </c>
      <c r="C501" s="7"/>
      <c r="D501" s="7"/>
      <c r="E501" s="7"/>
      <c r="F501" s="7"/>
      <c r="G501" s="7"/>
      <c r="H501" s="7"/>
      <c r="I501" s="10" t="s">
        <v>2065</v>
      </c>
      <c r="J501" s="102">
        <v>204</v>
      </c>
      <c r="K501" s="10"/>
      <c r="L501" s="86">
        <v>326</v>
      </c>
      <c r="M501" s="109"/>
      <c r="N501" s="10"/>
      <c r="O501" s="12">
        <f>PRODUCT(Tabla1[[#This Row],[COSTO 2020]],1.75)</f>
        <v>357</v>
      </c>
      <c r="P501" s="96">
        <f>ROUND(Tabla1[[#This Row],[PVP EUR]],0)</f>
        <v>357</v>
      </c>
      <c r="Q501" s="10"/>
    </row>
    <row r="502" spans="1:17" s="1" customFormat="1" x14ac:dyDescent="0.3">
      <c r="A502" s="19">
        <v>394529</v>
      </c>
      <c r="B502" s="7" t="s">
        <v>1648</v>
      </c>
      <c r="C502" s="7"/>
      <c r="D502" s="7"/>
      <c r="E502" s="7"/>
      <c r="F502" s="7"/>
      <c r="G502" s="7"/>
      <c r="H502" s="7"/>
      <c r="I502" s="11" t="s">
        <v>1550</v>
      </c>
      <c r="J502" s="103">
        <v>207</v>
      </c>
      <c r="K502" s="11"/>
      <c r="L502" s="81">
        <v>331</v>
      </c>
      <c r="M502" s="110">
        <v>331</v>
      </c>
      <c r="N502" s="11"/>
      <c r="O502" s="13">
        <f>PRODUCT(Tabla1[[#This Row],[COSTO 2020]],1.75)</f>
        <v>362.25</v>
      </c>
      <c r="P502" s="94">
        <f>ROUND(Tabla1[[#This Row],[PVP EUR]],0)</f>
        <v>362</v>
      </c>
      <c r="Q502" s="11">
        <v>1903</v>
      </c>
    </row>
    <row r="503" spans="1:17" s="1" customFormat="1" x14ac:dyDescent="0.3">
      <c r="A503" s="15">
        <v>793635</v>
      </c>
      <c r="B503" s="7" t="s">
        <v>907</v>
      </c>
      <c r="C503" s="7" t="s">
        <v>908</v>
      </c>
      <c r="D503" s="7"/>
      <c r="E503" s="7"/>
      <c r="F503" s="7"/>
      <c r="G503" s="7"/>
      <c r="H503" s="7"/>
      <c r="I503" s="7" t="s">
        <v>909</v>
      </c>
      <c r="J503" s="99">
        <v>207</v>
      </c>
      <c r="K503" s="7"/>
      <c r="L503" s="85">
        <v>331</v>
      </c>
      <c r="M503" s="98">
        <v>317</v>
      </c>
      <c r="N503" s="7"/>
      <c r="O503" s="10">
        <f>PRODUCT(Tabla1[[#This Row],[COSTO 2020]],1.75)</f>
        <v>362.25</v>
      </c>
      <c r="P503" s="95">
        <f>ROUND(Tabla1[[#This Row],[PVP EUR]],0)</f>
        <v>362</v>
      </c>
      <c r="Q503" s="10"/>
    </row>
    <row r="504" spans="1:17" s="1" customFormat="1" x14ac:dyDescent="0.3">
      <c r="A504" s="15">
        <v>832128</v>
      </c>
      <c r="B504" s="7" t="s">
        <v>969</v>
      </c>
      <c r="C504" s="7" t="s">
        <v>970</v>
      </c>
      <c r="D504" s="7"/>
      <c r="E504" s="7"/>
      <c r="F504" s="7"/>
      <c r="G504" s="7"/>
      <c r="H504" s="7"/>
      <c r="I504" s="7" t="s">
        <v>971</v>
      </c>
      <c r="J504" s="99">
        <v>207</v>
      </c>
      <c r="K504" s="9" t="s">
        <v>4</v>
      </c>
      <c r="L504" s="85">
        <v>331</v>
      </c>
      <c r="M504" s="98">
        <v>331</v>
      </c>
      <c r="N504" s="8"/>
      <c r="O504" s="10">
        <f>PRODUCT(Tabla1[[#This Row],[COSTO 2020]],1.75)</f>
        <v>362.25</v>
      </c>
      <c r="P504" s="95">
        <f>ROUND(Tabla1[[#This Row],[PVP EUR]],0)</f>
        <v>362</v>
      </c>
      <c r="Q504" s="10"/>
    </row>
    <row r="505" spans="1:17" s="1" customFormat="1" x14ac:dyDescent="0.3">
      <c r="A505" s="15">
        <v>832139</v>
      </c>
      <c r="B505" s="7" t="s">
        <v>972</v>
      </c>
      <c r="C505" s="7" t="s">
        <v>973</v>
      </c>
      <c r="D505" s="7" t="s">
        <v>974</v>
      </c>
      <c r="E505" s="7"/>
      <c r="F505" s="7"/>
      <c r="G505" s="7"/>
      <c r="H505" s="7"/>
      <c r="I505" s="7" t="s">
        <v>975</v>
      </c>
      <c r="J505" s="99">
        <v>207</v>
      </c>
      <c r="K505" s="9" t="s">
        <v>4</v>
      </c>
      <c r="L505" s="85">
        <v>331</v>
      </c>
      <c r="M505" s="98">
        <v>331</v>
      </c>
      <c r="N505" s="8"/>
      <c r="O505" s="10">
        <f>PRODUCT(Tabla1[[#This Row],[COSTO 2020]],1.75)</f>
        <v>362.25</v>
      </c>
      <c r="P505" s="95">
        <f>ROUND(Tabla1[[#This Row],[PVP EUR]],0)</f>
        <v>362</v>
      </c>
      <c r="Q505" s="10"/>
    </row>
    <row r="506" spans="1:17" s="1" customFormat="1" x14ac:dyDescent="0.3">
      <c r="A506" s="19" t="s">
        <v>2292</v>
      </c>
      <c r="B506" s="7" t="s">
        <v>2574</v>
      </c>
      <c r="C506" s="7" t="s">
        <v>2575</v>
      </c>
      <c r="D506" s="7"/>
      <c r="E506" s="7"/>
      <c r="F506" s="7"/>
      <c r="G506" s="7"/>
      <c r="H506" s="7"/>
      <c r="I506" s="11" t="s">
        <v>2293</v>
      </c>
      <c r="J506" s="103">
        <v>207</v>
      </c>
      <c r="K506" s="11"/>
      <c r="L506" s="83">
        <v>331</v>
      </c>
      <c r="M506" s="110"/>
      <c r="N506" s="11"/>
      <c r="O506" s="13">
        <f>PRODUCT(Tabla1[[#This Row],[COSTO 2020]],1.75)</f>
        <v>362.25</v>
      </c>
      <c r="P506" s="94">
        <f>ROUND(Tabla1[[#This Row],[PVP EUR]],0)</f>
        <v>362</v>
      </c>
      <c r="Q506" s="46">
        <v>43862</v>
      </c>
    </row>
    <row r="507" spans="1:17" s="1" customFormat="1" x14ac:dyDescent="0.3">
      <c r="A507" s="22" t="s">
        <v>1927</v>
      </c>
      <c r="B507" s="7" t="s">
        <v>2239</v>
      </c>
      <c r="C507" s="7"/>
      <c r="D507" s="7"/>
      <c r="E507" s="7"/>
      <c r="F507" s="7"/>
      <c r="G507" s="7"/>
      <c r="H507" s="7"/>
      <c r="I507" s="10" t="s">
        <v>1928</v>
      </c>
      <c r="J507" s="102">
        <v>207</v>
      </c>
      <c r="K507" s="10"/>
      <c r="L507" s="86">
        <v>331</v>
      </c>
      <c r="M507" s="109"/>
      <c r="N507" s="10"/>
      <c r="O507" s="12">
        <f>PRODUCT(Tabla1[[#This Row],[COSTO 2020]],1.75)</f>
        <v>362.25</v>
      </c>
      <c r="P507" s="96">
        <f>ROUND(Tabla1[[#This Row],[PVP EUR]],0)</f>
        <v>362</v>
      </c>
      <c r="Q507" s="10"/>
    </row>
    <row r="508" spans="1:17" s="1" customFormat="1" x14ac:dyDescent="0.3">
      <c r="A508" s="19">
        <v>874426</v>
      </c>
      <c r="B508" s="7" t="s">
        <v>2531</v>
      </c>
      <c r="C508" s="7"/>
      <c r="D508" s="7"/>
      <c r="E508" s="7"/>
      <c r="F508" s="7"/>
      <c r="G508" s="7"/>
      <c r="H508" s="7"/>
      <c r="I508" s="11" t="s">
        <v>2452</v>
      </c>
      <c r="J508" s="103">
        <v>297</v>
      </c>
      <c r="K508" s="11"/>
      <c r="L508" s="83">
        <v>333</v>
      </c>
      <c r="M508" s="110"/>
      <c r="N508" s="11"/>
      <c r="O508" s="13">
        <f>PRODUCT(Tabla1[[#This Row],[COSTO 2020]],1.75)</f>
        <v>519.75</v>
      </c>
      <c r="P508" s="94">
        <f>ROUND(Tabla1[[#This Row],[PVP EUR]],0)</f>
        <v>520</v>
      </c>
      <c r="Q508" s="46">
        <v>43863</v>
      </c>
    </row>
    <row r="509" spans="1:17" s="1" customFormat="1" x14ac:dyDescent="0.3">
      <c r="A509" s="19">
        <v>614157</v>
      </c>
      <c r="B509" s="7" t="s">
        <v>1721</v>
      </c>
      <c r="C509" s="7"/>
      <c r="D509" s="7"/>
      <c r="E509" s="7"/>
      <c r="F509" s="7"/>
      <c r="G509" s="7"/>
      <c r="H509" s="7"/>
      <c r="I509" s="11" t="s">
        <v>1522</v>
      </c>
      <c r="J509" s="103">
        <v>210</v>
      </c>
      <c r="K509" s="11"/>
      <c r="L509" s="81">
        <v>336</v>
      </c>
      <c r="M509" s="110">
        <v>336</v>
      </c>
      <c r="N509" s="11"/>
      <c r="O509" s="13">
        <f>PRODUCT(Tabla1[[#This Row],[COSTO 2020]],1.75)</f>
        <v>367.5</v>
      </c>
      <c r="P509" s="94">
        <f>ROUND(Tabla1[[#This Row],[PVP EUR]],0)</f>
        <v>368</v>
      </c>
      <c r="Q509" s="11">
        <v>1812</v>
      </c>
    </row>
    <row r="510" spans="1:17" s="1" customFormat="1" x14ac:dyDescent="0.3">
      <c r="A510" s="22">
        <v>793659</v>
      </c>
      <c r="B510" s="7" t="s">
        <v>2269</v>
      </c>
      <c r="C510" s="7"/>
      <c r="D510" s="7"/>
      <c r="E510" s="7"/>
      <c r="F510" s="7"/>
      <c r="G510" s="7"/>
      <c r="H510" s="7"/>
      <c r="I510" s="10" t="s">
        <v>2081</v>
      </c>
      <c r="J510" s="102">
        <v>210</v>
      </c>
      <c r="K510" s="10"/>
      <c r="L510" s="86">
        <v>336</v>
      </c>
      <c r="M510" s="109"/>
      <c r="N510" s="10"/>
      <c r="O510" s="12">
        <f>PRODUCT(Tabla1[[#This Row],[COSTO 2020]],1.75)</f>
        <v>367.5</v>
      </c>
      <c r="P510" s="96">
        <f>ROUND(Tabla1[[#This Row],[PVP EUR]],0)</f>
        <v>368</v>
      </c>
      <c r="Q510" s="10"/>
    </row>
    <row r="511" spans="1:17" s="1" customFormat="1" x14ac:dyDescent="0.3">
      <c r="A511" s="22">
        <v>290152</v>
      </c>
      <c r="B511" s="7" t="s">
        <v>2223</v>
      </c>
      <c r="C511" s="7"/>
      <c r="D511" s="7"/>
      <c r="E511" s="7"/>
      <c r="F511" s="7"/>
      <c r="G511" s="7"/>
      <c r="H511" s="7"/>
      <c r="I511" s="10" t="s">
        <v>1818</v>
      </c>
      <c r="J511" s="102">
        <v>213</v>
      </c>
      <c r="K511" s="10"/>
      <c r="L511" s="86">
        <v>341</v>
      </c>
      <c r="M511" s="109"/>
      <c r="N511" s="10"/>
      <c r="O511" s="12">
        <f>PRODUCT(Tabla1[[#This Row],[COSTO 2020]],1.75)</f>
        <v>372.75</v>
      </c>
      <c r="P511" s="96">
        <f>ROUND(Tabla1[[#This Row],[PVP EUR]],0)</f>
        <v>373</v>
      </c>
      <c r="Q511" s="10"/>
    </row>
    <row r="512" spans="1:17" s="1" customFormat="1" x14ac:dyDescent="0.3">
      <c r="A512" s="19">
        <v>394834</v>
      </c>
      <c r="B512" s="7" t="s">
        <v>1705</v>
      </c>
      <c r="C512" s="7"/>
      <c r="D512" s="7"/>
      <c r="E512" s="7"/>
      <c r="F512" s="7"/>
      <c r="G512" s="7"/>
      <c r="H512" s="7"/>
      <c r="I512" s="11" t="s">
        <v>1506</v>
      </c>
      <c r="J512" s="103">
        <v>213</v>
      </c>
      <c r="K512" s="11"/>
      <c r="L512" s="81">
        <v>341</v>
      </c>
      <c r="M512" s="110">
        <v>341</v>
      </c>
      <c r="N512" s="11"/>
      <c r="O512" s="13">
        <f>PRODUCT(Tabla1[[#This Row],[COSTO 2020]],1.75)</f>
        <v>372.75</v>
      </c>
      <c r="P512" s="94">
        <f>ROUND(Tabla1[[#This Row],[PVP EUR]],0)</f>
        <v>373</v>
      </c>
      <c r="Q512" s="11">
        <v>1812</v>
      </c>
    </row>
    <row r="513" spans="1:17" s="1" customFormat="1" x14ac:dyDescent="0.3">
      <c r="A513" s="22" t="s">
        <v>1989</v>
      </c>
      <c r="B513" s="7" t="s">
        <v>2250</v>
      </c>
      <c r="C513" s="7"/>
      <c r="D513" s="7"/>
      <c r="E513" s="7"/>
      <c r="F513" s="7"/>
      <c r="G513" s="7"/>
      <c r="H513" s="7"/>
      <c r="I513" s="10" t="s">
        <v>682</v>
      </c>
      <c r="J513" s="102">
        <v>213</v>
      </c>
      <c r="K513" s="10"/>
      <c r="L513" s="86">
        <v>341</v>
      </c>
      <c r="M513" s="109"/>
      <c r="N513" s="10"/>
      <c r="O513" s="12">
        <f>PRODUCT(Tabla1[[#This Row],[COSTO 2020]],1.75)</f>
        <v>372.75</v>
      </c>
      <c r="P513" s="96">
        <f>ROUND(Tabla1[[#This Row],[PVP EUR]],0)</f>
        <v>373</v>
      </c>
      <c r="Q513" s="10"/>
    </row>
    <row r="514" spans="1:17" s="1" customFormat="1" x14ac:dyDescent="0.3">
      <c r="A514" s="15">
        <v>661917</v>
      </c>
      <c r="B514" s="7" t="s">
        <v>679</v>
      </c>
      <c r="C514" s="7" t="s">
        <v>680</v>
      </c>
      <c r="D514" s="7"/>
      <c r="E514" s="7"/>
      <c r="F514" s="7"/>
      <c r="G514" s="7"/>
      <c r="H514" s="7"/>
      <c r="I514" s="7" t="s">
        <v>681</v>
      </c>
      <c r="J514" s="99">
        <v>219</v>
      </c>
      <c r="K514" s="9" t="s">
        <v>4</v>
      </c>
      <c r="L514" s="85">
        <v>346</v>
      </c>
      <c r="M514" s="98">
        <v>346</v>
      </c>
      <c r="N514" s="8" t="s">
        <v>17</v>
      </c>
      <c r="O514" s="10">
        <f>PRODUCT(Tabla1[[#This Row],[COSTO 2020]],1.75)</f>
        <v>383.25</v>
      </c>
      <c r="P514" s="95">
        <f>ROUND(Tabla1[[#This Row],[PVP EUR]],0)</f>
        <v>383</v>
      </c>
      <c r="Q514" s="10"/>
    </row>
    <row r="515" spans="1:17" s="1" customFormat="1" x14ac:dyDescent="0.3">
      <c r="A515" s="19">
        <v>302915</v>
      </c>
      <c r="B515" s="7" t="s">
        <v>2460</v>
      </c>
      <c r="C515" s="7"/>
      <c r="D515" s="7"/>
      <c r="E515" s="7"/>
      <c r="F515" s="7"/>
      <c r="G515" s="7"/>
      <c r="H515" s="7"/>
      <c r="I515" s="11" t="s">
        <v>2327</v>
      </c>
      <c r="J515" s="103">
        <v>219</v>
      </c>
      <c r="K515" s="11"/>
      <c r="L515" s="83">
        <v>350</v>
      </c>
      <c r="M515" s="110"/>
      <c r="N515" s="11"/>
      <c r="O515" s="13">
        <f>PRODUCT(Tabla1[[#This Row],[COSTO 2020]],1.75)</f>
        <v>383.25</v>
      </c>
      <c r="P515" s="94">
        <f>ROUND(Tabla1[[#This Row],[PVP EUR]],0)</f>
        <v>383</v>
      </c>
      <c r="Q515" s="46">
        <v>43863</v>
      </c>
    </row>
    <row r="516" spans="1:17" s="1" customFormat="1" x14ac:dyDescent="0.3">
      <c r="A516" s="19">
        <v>351822</v>
      </c>
      <c r="B516" s="7" t="s">
        <v>2158</v>
      </c>
      <c r="C516" s="7"/>
      <c r="D516" s="7"/>
      <c r="E516" s="7"/>
      <c r="F516" s="7"/>
      <c r="G516" s="7"/>
      <c r="H516" s="7"/>
      <c r="I516" s="11" t="s">
        <v>1841</v>
      </c>
      <c r="J516" s="103">
        <v>219</v>
      </c>
      <c r="K516" s="11"/>
      <c r="L516" s="83">
        <v>350</v>
      </c>
      <c r="M516" s="110"/>
      <c r="N516" s="11"/>
      <c r="O516" s="13">
        <f>PRODUCT(Tabla1[[#This Row],[COSTO 2020]],1.75)</f>
        <v>383.25</v>
      </c>
      <c r="P516" s="94">
        <f>ROUND(Tabla1[[#This Row],[PVP EUR]],0)</f>
        <v>383</v>
      </c>
      <c r="Q516" s="11"/>
    </row>
    <row r="517" spans="1:17" s="1" customFormat="1" x14ac:dyDescent="0.3">
      <c r="A517" s="19">
        <v>373261</v>
      </c>
      <c r="B517" s="7" t="s">
        <v>2474</v>
      </c>
      <c r="C517" s="7"/>
      <c r="D517" s="7"/>
      <c r="E517" s="7"/>
      <c r="F517" s="7"/>
      <c r="G517" s="7"/>
      <c r="H517" s="7"/>
      <c r="I517" s="11" t="s">
        <v>2349</v>
      </c>
      <c r="J517" s="103">
        <v>219</v>
      </c>
      <c r="K517" s="11"/>
      <c r="L517" s="83">
        <v>350</v>
      </c>
      <c r="M517" s="110"/>
      <c r="N517" s="11"/>
      <c r="O517" s="13">
        <f>PRODUCT(Tabla1[[#This Row],[COSTO 2020]],1.75)</f>
        <v>383.25</v>
      </c>
      <c r="P517" s="94">
        <f>ROUND(Tabla1[[#This Row],[PVP EUR]],0)</f>
        <v>383</v>
      </c>
      <c r="Q517" s="46">
        <v>43863</v>
      </c>
    </row>
    <row r="518" spans="1:17" s="1" customFormat="1" x14ac:dyDescent="0.3">
      <c r="A518" s="15">
        <v>648175</v>
      </c>
      <c r="B518" s="7" t="s">
        <v>614</v>
      </c>
      <c r="C518" s="7" t="s">
        <v>615</v>
      </c>
      <c r="D518" s="7" t="s">
        <v>616</v>
      </c>
      <c r="E518" s="7" t="s">
        <v>617</v>
      </c>
      <c r="F518" s="7" t="s">
        <v>618</v>
      </c>
      <c r="G518" s="7"/>
      <c r="H518" s="7"/>
      <c r="I518" s="7" t="s">
        <v>619</v>
      </c>
      <c r="J518" s="99">
        <v>219</v>
      </c>
      <c r="K518" s="9" t="s">
        <v>4</v>
      </c>
      <c r="L518" s="85">
        <v>350</v>
      </c>
      <c r="M518" s="98">
        <v>350</v>
      </c>
      <c r="N518" s="8" t="s">
        <v>155</v>
      </c>
      <c r="O518" s="10">
        <f>PRODUCT(Tabla1[[#This Row],[COSTO 2020]],1.75)</f>
        <v>383.25</v>
      </c>
      <c r="P518" s="95">
        <f>ROUND(Tabla1[[#This Row],[PVP EUR]],0)</f>
        <v>383</v>
      </c>
      <c r="Q518" s="10"/>
    </row>
    <row r="519" spans="1:17" s="1" customFormat="1" x14ac:dyDescent="0.3">
      <c r="A519" s="15">
        <v>651542</v>
      </c>
      <c r="B519" s="7" t="s">
        <v>641</v>
      </c>
      <c r="C519" s="7" t="s">
        <v>642</v>
      </c>
      <c r="D519" s="7" t="s">
        <v>643</v>
      </c>
      <c r="E519" s="7"/>
      <c r="F519" s="7"/>
      <c r="G519" s="7"/>
      <c r="H519" s="7"/>
      <c r="I519" s="7" t="s">
        <v>644</v>
      </c>
      <c r="J519" s="99">
        <v>219</v>
      </c>
      <c r="K519" s="9" t="s">
        <v>4</v>
      </c>
      <c r="L519" s="85">
        <v>350</v>
      </c>
      <c r="M519" s="98">
        <v>350</v>
      </c>
      <c r="N519" s="8"/>
      <c r="O519" s="10">
        <f>PRODUCT(Tabla1[[#This Row],[COSTO 2020]],1.75)</f>
        <v>383.25</v>
      </c>
      <c r="P519" s="95">
        <f>ROUND(Tabla1[[#This Row],[PVP EUR]],0)</f>
        <v>383</v>
      </c>
      <c r="Q519" s="10"/>
    </row>
    <row r="520" spans="1:17" s="1" customFormat="1" x14ac:dyDescent="0.3">
      <c r="A520" s="15">
        <v>653422</v>
      </c>
      <c r="B520" s="7" t="s">
        <v>645</v>
      </c>
      <c r="C520" s="7" t="s">
        <v>646</v>
      </c>
      <c r="D520" s="7" t="s">
        <v>647</v>
      </c>
      <c r="E520" s="7" t="s">
        <v>648</v>
      </c>
      <c r="F520" s="7"/>
      <c r="G520" s="7"/>
      <c r="H520" s="7"/>
      <c r="I520" s="7" t="s">
        <v>649</v>
      </c>
      <c r="J520" s="99">
        <v>252</v>
      </c>
      <c r="K520" s="9" t="s">
        <v>4</v>
      </c>
      <c r="L520" s="85">
        <v>350</v>
      </c>
      <c r="M520" s="98">
        <v>350</v>
      </c>
      <c r="N520" s="8" t="s">
        <v>650</v>
      </c>
      <c r="O520" s="10">
        <f>PRODUCT(Tabla1[[#This Row],[COSTO 2020]],1.75)</f>
        <v>441</v>
      </c>
      <c r="P520" s="95">
        <f>ROUND(Tabla1[[#This Row],[PVP EUR]],0)</f>
        <v>441</v>
      </c>
      <c r="Q520" s="10"/>
    </row>
    <row r="521" spans="1:17" s="1" customFormat="1" x14ac:dyDescent="0.3">
      <c r="A521" s="19">
        <v>794368</v>
      </c>
      <c r="B521" s="7" t="s">
        <v>2196</v>
      </c>
      <c r="C521" s="7"/>
      <c r="D521" s="7"/>
      <c r="E521" s="7"/>
      <c r="F521" s="7"/>
      <c r="G521" s="7"/>
      <c r="H521" s="7"/>
      <c r="I521" s="11" t="s">
        <v>2089</v>
      </c>
      <c r="J521" s="103">
        <v>219</v>
      </c>
      <c r="K521" s="11"/>
      <c r="L521" s="83">
        <v>350</v>
      </c>
      <c r="M521" s="110"/>
      <c r="N521" s="11"/>
      <c r="O521" s="13">
        <f>PRODUCT(Tabla1[[#This Row],[COSTO 2020]],1.75)</f>
        <v>383.25</v>
      </c>
      <c r="P521" s="94">
        <f>ROUND(Tabla1[[#This Row],[PVP EUR]],0)</f>
        <v>383</v>
      </c>
      <c r="Q521" s="11"/>
    </row>
    <row r="522" spans="1:17" s="1" customFormat="1" x14ac:dyDescent="0.3">
      <c r="A522" s="15" t="s">
        <v>1197</v>
      </c>
      <c r="B522" s="7" t="s">
        <v>1198</v>
      </c>
      <c r="C522" s="7" t="s">
        <v>1199</v>
      </c>
      <c r="D522" s="7"/>
      <c r="E522" s="7"/>
      <c r="F522" s="7"/>
      <c r="G522" s="7"/>
      <c r="H522" s="7"/>
      <c r="I522" s="7" t="s">
        <v>1200</v>
      </c>
      <c r="J522" s="99">
        <v>219</v>
      </c>
      <c r="K522" s="9" t="s">
        <v>4</v>
      </c>
      <c r="L522" s="85">
        <v>350</v>
      </c>
      <c r="M522" s="98">
        <v>350</v>
      </c>
      <c r="N522" s="8"/>
      <c r="O522" s="10">
        <f>PRODUCT(Tabla1[[#This Row],[COSTO 2020]],1.75)</f>
        <v>383.25</v>
      </c>
      <c r="P522" s="95">
        <f>ROUND(Tabla1[[#This Row],[PVP EUR]],0)</f>
        <v>383</v>
      </c>
      <c r="Q522" s="10"/>
    </row>
    <row r="523" spans="1:17" s="1" customFormat="1" x14ac:dyDescent="0.3">
      <c r="A523" s="22" t="s">
        <v>1309</v>
      </c>
      <c r="B523" s="7"/>
      <c r="C523" s="7"/>
      <c r="D523" s="7"/>
      <c r="E523" s="7"/>
      <c r="F523" s="7"/>
      <c r="G523" s="7"/>
      <c r="H523" s="7"/>
      <c r="I523" s="47" t="s">
        <v>1310</v>
      </c>
      <c r="J523" s="102">
        <v>219</v>
      </c>
      <c r="K523" s="10"/>
      <c r="L523" s="87">
        <v>350</v>
      </c>
      <c r="M523" s="111">
        <v>350</v>
      </c>
      <c r="N523" s="10"/>
      <c r="O523" s="10">
        <f>PRODUCT(Tabla1[[#This Row],[COSTO 2020]],1.75)</f>
        <v>383.25</v>
      </c>
      <c r="P523" s="95">
        <f>ROUND(Tabla1[[#This Row],[PVP EUR]],0)</f>
        <v>383</v>
      </c>
      <c r="Q523" s="10"/>
    </row>
    <row r="524" spans="1:17" s="1" customFormat="1" x14ac:dyDescent="0.3">
      <c r="A524" s="19">
        <v>213301</v>
      </c>
      <c r="B524" s="7" t="s">
        <v>2562</v>
      </c>
      <c r="C524" s="7" t="s">
        <v>2563</v>
      </c>
      <c r="D524" s="7"/>
      <c r="E524" s="7"/>
      <c r="F524" s="7"/>
      <c r="G524" s="7"/>
      <c r="H524" s="7"/>
      <c r="I524" s="11" t="s">
        <v>2285</v>
      </c>
      <c r="J524" s="103">
        <v>222</v>
      </c>
      <c r="K524" s="11"/>
      <c r="L524" s="83">
        <v>355</v>
      </c>
      <c r="M524" s="110"/>
      <c r="N524" s="11"/>
      <c r="O524" s="13">
        <f>PRODUCT(Tabla1[[#This Row],[COSTO 2020]],1.75)</f>
        <v>388.5</v>
      </c>
      <c r="P524" s="94">
        <f>ROUND(Tabla1[[#This Row],[PVP EUR]],0)</f>
        <v>389</v>
      </c>
      <c r="Q524" s="46">
        <v>43862</v>
      </c>
    </row>
    <row r="525" spans="1:17" s="1" customFormat="1" x14ac:dyDescent="0.3">
      <c r="A525" s="19">
        <v>287753</v>
      </c>
      <c r="B525" s="7" t="s">
        <v>2152</v>
      </c>
      <c r="C525" s="7"/>
      <c r="D525" s="7"/>
      <c r="E525" s="7"/>
      <c r="F525" s="7"/>
      <c r="G525" s="7"/>
      <c r="H525" s="7"/>
      <c r="I525" s="11" t="s">
        <v>1816</v>
      </c>
      <c r="J525" s="103">
        <v>222</v>
      </c>
      <c r="K525" s="11"/>
      <c r="L525" s="83">
        <v>355</v>
      </c>
      <c r="M525" s="110"/>
      <c r="N525" s="11"/>
      <c r="O525" s="13">
        <f>PRODUCT(Tabla1[[#This Row],[COSTO 2020]],1.75)</f>
        <v>388.5</v>
      </c>
      <c r="P525" s="94">
        <f>ROUND(Tabla1[[#This Row],[PVP EUR]],0)</f>
        <v>389</v>
      </c>
      <c r="Q525" s="11"/>
    </row>
    <row r="526" spans="1:17" s="1" customFormat="1" x14ac:dyDescent="0.3">
      <c r="A526" s="19">
        <v>371102</v>
      </c>
      <c r="B526" s="7" t="s">
        <v>1697</v>
      </c>
      <c r="C526" s="7"/>
      <c r="D526" s="7"/>
      <c r="E526" s="7"/>
      <c r="F526" s="7"/>
      <c r="G526" s="7"/>
      <c r="H526" s="7"/>
      <c r="I526" s="11" t="s">
        <v>1498</v>
      </c>
      <c r="J526" s="103">
        <v>222</v>
      </c>
      <c r="K526" s="11"/>
      <c r="L526" s="81">
        <v>355</v>
      </c>
      <c r="M526" s="110">
        <v>355</v>
      </c>
      <c r="N526" s="11"/>
      <c r="O526" s="13">
        <f>PRODUCT(Tabla1[[#This Row],[COSTO 2020]],1.75)</f>
        <v>388.5</v>
      </c>
      <c r="P526" s="94">
        <f>ROUND(Tabla1[[#This Row],[PVP EUR]],0)</f>
        <v>389</v>
      </c>
      <c r="Q526" s="11">
        <v>1812</v>
      </c>
    </row>
    <row r="527" spans="1:17" s="1" customFormat="1" x14ac:dyDescent="0.3">
      <c r="A527" s="15">
        <v>748592</v>
      </c>
      <c r="B527" s="7"/>
      <c r="C527" s="7"/>
      <c r="D527" s="7"/>
      <c r="E527" s="7"/>
      <c r="F527" s="7"/>
      <c r="G527" s="7"/>
      <c r="H527" s="7"/>
      <c r="I527" s="7" t="s">
        <v>807</v>
      </c>
      <c r="J527" s="106">
        <v>222</v>
      </c>
      <c r="K527" s="7"/>
      <c r="L527" s="85">
        <v>355</v>
      </c>
      <c r="M527" s="98">
        <v>0</v>
      </c>
      <c r="N527" s="7"/>
      <c r="O527" s="10">
        <f>PRODUCT(Tabla1[[#This Row],[COSTO 2020]],1.75)</f>
        <v>388.5</v>
      </c>
      <c r="P527" s="95">
        <f>ROUND(Tabla1[[#This Row],[PVP EUR]],0)</f>
        <v>389</v>
      </c>
      <c r="Q527" s="10"/>
    </row>
    <row r="528" spans="1:17" s="1" customFormat="1" x14ac:dyDescent="0.3">
      <c r="A528" s="19" t="s">
        <v>1564</v>
      </c>
      <c r="B528" s="7"/>
      <c r="C528" s="7"/>
      <c r="D528" s="7"/>
      <c r="E528" s="7"/>
      <c r="F528" s="7"/>
      <c r="G528" s="7"/>
      <c r="H528" s="7"/>
      <c r="I528" s="11" t="s">
        <v>1565</v>
      </c>
      <c r="J528" s="103">
        <v>222</v>
      </c>
      <c r="K528" s="11"/>
      <c r="L528" s="81">
        <v>355</v>
      </c>
      <c r="M528" s="110">
        <v>355</v>
      </c>
      <c r="N528" s="11"/>
      <c r="O528" s="13">
        <f>PRODUCT(Tabla1[[#This Row],[COSTO 2020]],1.75)</f>
        <v>388.5</v>
      </c>
      <c r="P528" s="94">
        <f>ROUND(Tabla1[[#This Row],[PVP EUR]],0)</f>
        <v>389</v>
      </c>
      <c r="Q528" s="11">
        <v>1903</v>
      </c>
    </row>
    <row r="529" spans="1:17" s="1" customFormat="1" x14ac:dyDescent="0.3">
      <c r="A529" s="19">
        <v>213455</v>
      </c>
      <c r="B529" s="7" t="s">
        <v>2564</v>
      </c>
      <c r="C529" s="7" t="s">
        <v>2565</v>
      </c>
      <c r="D529" s="7"/>
      <c r="E529" s="7"/>
      <c r="F529" s="7"/>
      <c r="G529" s="7"/>
      <c r="H529" s="7"/>
      <c r="I529" s="11" t="s">
        <v>2286</v>
      </c>
      <c r="J529" s="103">
        <v>225</v>
      </c>
      <c r="K529" s="11"/>
      <c r="L529" s="83">
        <v>360</v>
      </c>
      <c r="M529" s="110"/>
      <c r="N529" s="11"/>
      <c r="O529" s="13">
        <f>PRODUCT(Tabla1[[#This Row],[COSTO 2020]],1.75)</f>
        <v>393.75</v>
      </c>
      <c r="P529" s="94">
        <f>ROUND(Tabla1[[#This Row],[PVP EUR]],0)</f>
        <v>394</v>
      </c>
      <c r="Q529" s="46">
        <v>43862</v>
      </c>
    </row>
    <row r="530" spans="1:17" s="1" customFormat="1" x14ac:dyDescent="0.3">
      <c r="A530" s="15">
        <v>193453</v>
      </c>
      <c r="B530" s="7" t="s">
        <v>138</v>
      </c>
      <c r="C530" s="7" t="s">
        <v>139</v>
      </c>
      <c r="D530" s="7" t="s">
        <v>140</v>
      </c>
      <c r="E530" s="7" t="s">
        <v>141</v>
      </c>
      <c r="F530" s="7"/>
      <c r="G530" s="7"/>
      <c r="H530" s="7"/>
      <c r="I530" s="7" t="s">
        <v>142</v>
      </c>
      <c r="J530" s="99">
        <v>270</v>
      </c>
      <c r="K530" s="9" t="s">
        <v>4</v>
      </c>
      <c r="L530" s="85">
        <v>365</v>
      </c>
      <c r="M530" s="98">
        <v>365</v>
      </c>
      <c r="N530" s="8" t="s">
        <v>143</v>
      </c>
      <c r="O530" s="10">
        <f>PRODUCT(Tabla1[[#This Row],[COSTO 2020]],1.75)</f>
        <v>472.5</v>
      </c>
      <c r="P530" s="95">
        <f>ROUND(Tabla1[[#This Row],[PVP EUR]],0)</f>
        <v>473</v>
      </c>
      <c r="Q530" s="10"/>
    </row>
    <row r="531" spans="1:17" s="1" customFormat="1" x14ac:dyDescent="0.3">
      <c r="A531" s="19">
        <v>345509</v>
      </c>
      <c r="B531" s="7" t="s">
        <v>2463</v>
      </c>
      <c r="C531" s="7"/>
      <c r="D531" s="7"/>
      <c r="E531" s="7"/>
      <c r="F531" s="7"/>
      <c r="G531" s="7"/>
      <c r="H531" s="7"/>
      <c r="I531" s="11" t="s">
        <v>2330</v>
      </c>
      <c r="J531" s="103">
        <v>228</v>
      </c>
      <c r="K531" s="11"/>
      <c r="L531" s="83">
        <v>365</v>
      </c>
      <c r="M531" s="110"/>
      <c r="N531" s="11"/>
      <c r="O531" s="13">
        <f>PRODUCT(Tabla1[[#This Row],[COSTO 2020]],1.75)</f>
        <v>399</v>
      </c>
      <c r="P531" s="94">
        <f>ROUND(Tabla1[[#This Row],[PVP EUR]],0)</f>
        <v>399</v>
      </c>
      <c r="Q531" s="46">
        <v>43863</v>
      </c>
    </row>
    <row r="532" spans="1:17" s="1" customFormat="1" x14ac:dyDescent="0.3">
      <c r="A532" s="19">
        <v>553616</v>
      </c>
      <c r="B532" s="7" t="s">
        <v>1719</v>
      </c>
      <c r="C532" s="7"/>
      <c r="D532" s="7"/>
      <c r="E532" s="7"/>
      <c r="F532" s="7"/>
      <c r="G532" s="7"/>
      <c r="H532" s="7"/>
      <c r="I532" s="11" t="s">
        <v>1520</v>
      </c>
      <c r="J532" s="103">
        <v>228</v>
      </c>
      <c r="K532" s="11"/>
      <c r="L532" s="81">
        <v>365</v>
      </c>
      <c r="M532" s="110">
        <v>365</v>
      </c>
      <c r="N532" s="11"/>
      <c r="O532" s="13">
        <f>PRODUCT(Tabla1[[#This Row],[COSTO 2020]],1.75)</f>
        <v>399</v>
      </c>
      <c r="P532" s="94">
        <f>ROUND(Tabla1[[#This Row],[PVP EUR]],0)</f>
        <v>399</v>
      </c>
      <c r="Q532" s="11">
        <v>1812</v>
      </c>
    </row>
    <row r="533" spans="1:17" s="1" customFormat="1" x14ac:dyDescent="0.3">
      <c r="A533" s="19">
        <v>569120</v>
      </c>
      <c r="B533" s="7" t="s">
        <v>2500</v>
      </c>
      <c r="C533" s="7"/>
      <c r="D533" s="7"/>
      <c r="E533" s="7"/>
      <c r="F533" s="7"/>
      <c r="G533" s="7"/>
      <c r="H533" s="7"/>
      <c r="I533" s="11" t="s">
        <v>2389</v>
      </c>
      <c r="J533" s="103">
        <v>228</v>
      </c>
      <c r="K533" s="11"/>
      <c r="L533" s="83">
        <v>365</v>
      </c>
      <c r="M533" s="110"/>
      <c r="N533" s="11"/>
      <c r="O533" s="13">
        <f>PRODUCT(Tabla1[[#This Row],[COSTO 2020]],1.75)</f>
        <v>399</v>
      </c>
      <c r="P533" s="94">
        <f>ROUND(Tabla1[[#This Row],[PVP EUR]],0)</f>
        <v>399</v>
      </c>
      <c r="Q533" s="46">
        <v>43863</v>
      </c>
    </row>
    <row r="534" spans="1:17" s="1" customFormat="1" x14ac:dyDescent="0.3">
      <c r="A534" s="15">
        <v>783517</v>
      </c>
      <c r="B534" s="7" t="s">
        <v>842</v>
      </c>
      <c r="C534" s="7" t="s">
        <v>843</v>
      </c>
      <c r="D534" s="7" t="s">
        <v>844</v>
      </c>
      <c r="E534" s="7"/>
      <c r="F534" s="7"/>
      <c r="G534" s="7"/>
      <c r="H534" s="7"/>
      <c r="I534" s="7" t="s">
        <v>845</v>
      </c>
      <c r="J534" s="99">
        <v>228</v>
      </c>
      <c r="K534" s="9" t="s">
        <v>4</v>
      </c>
      <c r="L534" s="85">
        <v>365</v>
      </c>
      <c r="M534" s="98">
        <v>365</v>
      </c>
      <c r="N534" s="8" t="s">
        <v>268</v>
      </c>
      <c r="O534" s="10">
        <f>PRODUCT(Tabla1[[#This Row],[COSTO 2020]],1.75)</f>
        <v>399</v>
      </c>
      <c r="P534" s="95">
        <f>ROUND(Tabla1[[#This Row],[PVP EUR]],0)</f>
        <v>399</v>
      </c>
      <c r="Q534" s="10"/>
    </row>
    <row r="535" spans="1:17" s="1" customFormat="1" x14ac:dyDescent="0.3">
      <c r="A535" s="22" t="s">
        <v>1945</v>
      </c>
      <c r="B535" s="7" t="s">
        <v>2242</v>
      </c>
      <c r="C535" s="7"/>
      <c r="D535" s="7"/>
      <c r="E535" s="7"/>
      <c r="F535" s="7"/>
      <c r="G535" s="7"/>
      <c r="H535" s="7"/>
      <c r="I535" s="10" t="s">
        <v>1946</v>
      </c>
      <c r="J535" s="102">
        <v>228</v>
      </c>
      <c r="K535" s="10"/>
      <c r="L535" s="86">
        <v>365</v>
      </c>
      <c r="M535" s="109"/>
      <c r="N535" s="10"/>
      <c r="O535" s="12">
        <f>PRODUCT(Tabla1[[#This Row],[COSTO 2020]],1.75)</f>
        <v>399</v>
      </c>
      <c r="P535" s="96">
        <f>ROUND(Tabla1[[#This Row],[PVP EUR]],0)</f>
        <v>399</v>
      </c>
      <c r="Q535" s="10"/>
    </row>
    <row r="536" spans="1:17" s="1" customFormat="1" x14ac:dyDescent="0.3">
      <c r="A536" s="15">
        <v>266866</v>
      </c>
      <c r="B536" s="7" t="s">
        <v>197</v>
      </c>
      <c r="C536" s="7" t="s">
        <v>198</v>
      </c>
      <c r="D536" s="7"/>
      <c r="E536" s="7"/>
      <c r="F536" s="7"/>
      <c r="G536" s="7"/>
      <c r="H536" s="7"/>
      <c r="I536" s="7" t="s">
        <v>199</v>
      </c>
      <c r="J536" s="99">
        <v>231</v>
      </c>
      <c r="K536" s="7"/>
      <c r="L536" s="85">
        <v>370</v>
      </c>
      <c r="M536" s="98">
        <v>370</v>
      </c>
      <c r="N536" s="7"/>
      <c r="O536" s="10">
        <f>PRODUCT(Tabla1[[#This Row],[COSTO 2020]],1.75)</f>
        <v>404.25</v>
      </c>
      <c r="P536" s="95">
        <f>ROUND(Tabla1[[#This Row],[PVP EUR]],0)</f>
        <v>404</v>
      </c>
      <c r="Q536" s="10"/>
    </row>
    <row r="537" spans="1:17" s="1" customFormat="1" x14ac:dyDescent="0.3">
      <c r="A537" s="19">
        <v>281275</v>
      </c>
      <c r="B537" s="7" t="s">
        <v>1694</v>
      </c>
      <c r="C537" s="7"/>
      <c r="D537" s="7"/>
      <c r="E537" s="7"/>
      <c r="F537" s="7"/>
      <c r="G537" s="7"/>
      <c r="H537" s="7"/>
      <c r="I537" s="11" t="s">
        <v>1495</v>
      </c>
      <c r="J537" s="103">
        <v>231</v>
      </c>
      <c r="K537" s="11"/>
      <c r="L537" s="81">
        <v>370</v>
      </c>
      <c r="M537" s="110">
        <v>370</v>
      </c>
      <c r="N537" s="11"/>
      <c r="O537" s="13">
        <f>PRODUCT(Tabla1[[#This Row],[COSTO 2020]],1.75)</f>
        <v>404.25</v>
      </c>
      <c r="P537" s="94">
        <f>ROUND(Tabla1[[#This Row],[PVP EUR]],0)</f>
        <v>404</v>
      </c>
      <c r="Q537" s="11">
        <v>1812</v>
      </c>
    </row>
    <row r="538" spans="1:17" s="1" customFormat="1" x14ac:dyDescent="0.3">
      <c r="A538" s="15">
        <v>793523</v>
      </c>
      <c r="B538" s="7" t="s">
        <v>904</v>
      </c>
      <c r="C538" s="7" t="s">
        <v>905</v>
      </c>
      <c r="D538" s="7"/>
      <c r="E538" s="7"/>
      <c r="F538" s="7"/>
      <c r="G538" s="7"/>
      <c r="H538" s="7"/>
      <c r="I538" s="7" t="s">
        <v>906</v>
      </c>
      <c r="J538" s="99">
        <v>231</v>
      </c>
      <c r="K538" s="7"/>
      <c r="L538" s="85">
        <v>370</v>
      </c>
      <c r="M538" s="98">
        <v>370</v>
      </c>
      <c r="N538" s="7"/>
      <c r="O538" s="10">
        <f>PRODUCT(Tabla1[[#This Row],[COSTO 2020]],1.75)</f>
        <v>404.25</v>
      </c>
      <c r="P538" s="95">
        <f>ROUND(Tabla1[[#This Row],[PVP EUR]],0)</f>
        <v>404</v>
      </c>
      <c r="Q538" s="10"/>
    </row>
    <row r="539" spans="1:17" s="1" customFormat="1" x14ac:dyDescent="0.3">
      <c r="A539" s="19">
        <v>852508</v>
      </c>
      <c r="B539" s="7" t="s">
        <v>2529</v>
      </c>
      <c r="C539" s="7" t="s">
        <v>2530</v>
      </c>
      <c r="D539" s="7"/>
      <c r="E539" s="7"/>
      <c r="F539" s="7"/>
      <c r="G539" s="7"/>
      <c r="H539" s="7"/>
      <c r="I539" s="11" t="s">
        <v>2448</v>
      </c>
      <c r="J539" s="103">
        <v>231</v>
      </c>
      <c r="K539" s="11"/>
      <c r="L539" s="83">
        <v>370</v>
      </c>
      <c r="M539" s="110"/>
      <c r="N539" s="11"/>
      <c r="O539" s="13">
        <f>PRODUCT(Tabla1[[#This Row],[COSTO 2020]],1.75)</f>
        <v>404.25</v>
      </c>
      <c r="P539" s="94">
        <f>ROUND(Tabla1[[#This Row],[PVP EUR]],0)</f>
        <v>404</v>
      </c>
      <c r="Q539" s="46">
        <v>43863</v>
      </c>
    </row>
    <row r="540" spans="1:17" s="1" customFormat="1" x14ac:dyDescent="0.3">
      <c r="A540" s="14" t="s">
        <v>1147</v>
      </c>
      <c r="B540" s="7" t="s">
        <v>181</v>
      </c>
      <c r="C540" s="7" t="s">
        <v>1148</v>
      </c>
      <c r="D540" s="7"/>
      <c r="E540" s="7"/>
      <c r="F540" s="7"/>
      <c r="G540" s="7"/>
      <c r="H540" s="7"/>
      <c r="I540" s="7" t="s">
        <v>1149</v>
      </c>
      <c r="J540" s="99">
        <v>231</v>
      </c>
      <c r="K540" s="7"/>
      <c r="L540" s="84">
        <v>370</v>
      </c>
      <c r="M540" s="98">
        <v>370</v>
      </c>
      <c r="N540" s="7" t="s">
        <v>164</v>
      </c>
      <c r="O540" s="10">
        <f>PRODUCT(Tabla1[[#This Row],[COSTO 2020]],1.75)</f>
        <v>404.25</v>
      </c>
      <c r="P540" s="95">
        <f>ROUND(Tabla1[[#This Row],[PVP EUR]],0)</f>
        <v>404</v>
      </c>
      <c r="Q540" s="10"/>
    </row>
    <row r="541" spans="1:17" s="1" customFormat="1" x14ac:dyDescent="0.3">
      <c r="A541" s="14" t="s">
        <v>1162</v>
      </c>
      <c r="B541" s="7" t="s">
        <v>1163</v>
      </c>
      <c r="C541" s="7" t="s">
        <v>1164</v>
      </c>
      <c r="D541" s="7"/>
      <c r="E541" s="7"/>
      <c r="F541" s="7"/>
      <c r="G541" s="7"/>
      <c r="H541" s="7"/>
      <c r="I541" s="7" t="s">
        <v>1165</v>
      </c>
      <c r="J541" s="99">
        <v>231</v>
      </c>
      <c r="K541" s="7"/>
      <c r="L541" s="84">
        <v>370</v>
      </c>
      <c r="M541" s="98">
        <v>370</v>
      </c>
      <c r="N541" s="7"/>
      <c r="O541" s="10">
        <f>PRODUCT(Tabla1[[#This Row],[COSTO 2020]],1.75)</f>
        <v>404.25</v>
      </c>
      <c r="P541" s="95">
        <f>ROUND(Tabla1[[#This Row],[PVP EUR]],0)</f>
        <v>404</v>
      </c>
      <c r="Q541" s="10"/>
    </row>
    <row r="542" spans="1:17" s="1" customFormat="1" x14ac:dyDescent="0.3">
      <c r="A542" s="19" t="s">
        <v>2410</v>
      </c>
      <c r="B542" s="7"/>
      <c r="C542" s="7"/>
      <c r="D542" s="7"/>
      <c r="E542" s="7"/>
      <c r="F542" s="7"/>
      <c r="G542" s="7"/>
      <c r="H542" s="7"/>
      <c r="I542" s="11" t="s">
        <v>2411</v>
      </c>
      <c r="J542" s="103">
        <v>231</v>
      </c>
      <c r="K542" s="11"/>
      <c r="L542" s="83">
        <v>370</v>
      </c>
      <c r="M542" s="110"/>
      <c r="N542" s="11"/>
      <c r="O542" s="13">
        <f>PRODUCT(Tabla1[[#This Row],[COSTO 2020]],1.75)</f>
        <v>404.25</v>
      </c>
      <c r="P542" s="94">
        <f>ROUND(Tabla1[[#This Row],[PVP EUR]],0)</f>
        <v>404</v>
      </c>
      <c r="Q542" s="46">
        <v>43863</v>
      </c>
    </row>
    <row r="543" spans="1:17" s="1" customFormat="1" x14ac:dyDescent="0.3">
      <c r="A543" s="15" t="s">
        <v>1327</v>
      </c>
      <c r="B543" s="7" t="s">
        <v>1328</v>
      </c>
      <c r="C543" s="7"/>
      <c r="D543" s="7"/>
      <c r="E543" s="7"/>
      <c r="F543" s="7"/>
      <c r="G543" s="7"/>
      <c r="H543" s="7"/>
      <c r="I543" s="7" t="s">
        <v>1325</v>
      </c>
      <c r="J543" s="99">
        <v>231</v>
      </c>
      <c r="K543" s="9" t="s">
        <v>4</v>
      </c>
      <c r="L543" s="85">
        <v>370</v>
      </c>
      <c r="M543" s="98">
        <v>370</v>
      </c>
      <c r="N543" s="8"/>
      <c r="O543" s="10">
        <f>PRODUCT(Tabla1[[#This Row],[COSTO 2020]],1.75)</f>
        <v>404.25</v>
      </c>
      <c r="P543" s="95">
        <f>ROUND(Tabla1[[#This Row],[PVP EUR]],0)</f>
        <v>404</v>
      </c>
      <c r="Q543" s="10"/>
    </row>
    <row r="544" spans="1:17" s="1" customFormat="1" x14ac:dyDescent="0.3">
      <c r="A544" s="15">
        <v>385415</v>
      </c>
      <c r="B544" s="7" t="s">
        <v>237</v>
      </c>
      <c r="C544" s="7" t="s">
        <v>238</v>
      </c>
      <c r="D544" s="7"/>
      <c r="E544" s="7"/>
      <c r="F544" s="7"/>
      <c r="G544" s="7"/>
      <c r="H544" s="7"/>
      <c r="I544" s="7" t="s">
        <v>239</v>
      </c>
      <c r="J544" s="99">
        <v>234</v>
      </c>
      <c r="K544" s="9" t="s">
        <v>4</v>
      </c>
      <c r="L544" s="85">
        <v>374</v>
      </c>
      <c r="M544" s="98">
        <v>374</v>
      </c>
      <c r="N544" s="8"/>
      <c r="O544" s="10">
        <f>PRODUCT(Tabla1[[#This Row],[COSTO 2020]],1.75)</f>
        <v>409.5</v>
      </c>
      <c r="P544" s="95">
        <f>ROUND(Tabla1[[#This Row],[PVP EUR]],0)</f>
        <v>410</v>
      </c>
      <c r="Q544" s="10"/>
    </row>
    <row r="545" spans="1:17" s="1" customFormat="1" x14ac:dyDescent="0.3">
      <c r="A545" s="19">
        <v>593375</v>
      </c>
      <c r="B545" s="7" t="s">
        <v>724</v>
      </c>
      <c r="C545" s="7"/>
      <c r="D545" s="7"/>
      <c r="E545" s="7"/>
      <c r="F545" s="7"/>
      <c r="G545" s="7"/>
      <c r="H545" s="7"/>
      <c r="I545" s="11" t="s">
        <v>2396</v>
      </c>
      <c r="J545" s="103">
        <v>234</v>
      </c>
      <c r="K545" s="11"/>
      <c r="L545" s="83">
        <v>374</v>
      </c>
      <c r="M545" s="110"/>
      <c r="N545" s="11"/>
      <c r="O545" s="13">
        <f>PRODUCT(Tabla1[[#This Row],[COSTO 2020]],1.75)</f>
        <v>409.5</v>
      </c>
      <c r="P545" s="94">
        <f>ROUND(Tabla1[[#This Row],[PVP EUR]],0)</f>
        <v>410</v>
      </c>
      <c r="Q545" s="46">
        <v>43863</v>
      </c>
    </row>
    <row r="546" spans="1:17" s="1" customFormat="1" x14ac:dyDescent="0.3">
      <c r="A546" s="19">
        <v>754306</v>
      </c>
      <c r="B546" s="7" t="s">
        <v>2190</v>
      </c>
      <c r="C546" s="7"/>
      <c r="D546" s="7"/>
      <c r="E546" s="7"/>
      <c r="F546" s="7"/>
      <c r="G546" s="7"/>
      <c r="H546" s="7"/>
      <c r="I546" s="11" t="s">
        <v>2138</v>
      </c>
      <c r="J546" s="103">
        <v>234</v>
      </c>
      <c r="K546" s="11"/>
      <c r="L546" s="83">
        <v>374</v>
      </c>
      <c r="M546" s="110"/>
      <c r="N546" s="11"/>
      <c r="O546" s="13">
        <f>PRODUCT(Tabla1[[#This Row],[COSTO 2020]],1.75)</f>
        <v>409.5</v>
      </c>
      <c r="P546" s="94">
        <f>ROUND(Tabla1[[#This Row],[PVP EUR]],0)</f>
        <v>410</v>
      </c>
      <c r="Q546" s="11"/>
    </row>
    <row r="547" spans="1:17" s="1" customFormat="1" x14ac:dyDescent="0.3">
      <c r="A547" s="15">
        <v>794172</v>
      </c>
      <c r="B547" s="7" t="s">
        <v>915</v>
      </c>
      <c r="C547" s="7"/>
      <c r="D547" s="7"/>
      <c r="E547" s="7"/>
      <c r="F547" s="7"/>
      <c r="G547" s="7"/>
      <c r="H547" s="7"/>
      <c r="I547" s="7" t="s">
        <v>916</v>
      </c>
      <c r="J547" s="99">
        <v>234</v>
      </c>
      <c r="K547" s="7"/>
      <c r="L547" s="85">
        <v>374</v>
      </c>
      <c r="M547" s="98">
        <v>374</v>
      </c>
      <c r="N547" s="7"/>
      <c r="O547" s="10">
        <f>PRODUCT(Tabla1[[#This Row],[COSTO 2020]],1.75)</f>
        <v>409.5</v>
      </c>
      <c r="P547" s="95">
        <f>ROUND(Tabla1[[#This Row],[PVP EUR]],0)</f>
        <v>410</v>
      </c>
      <c r="Q547" s="10"/>
    </row>
    <row r="548" spans="1:17" s="1" customFormat="1" x14ac:dyDescent="0.3">
      <c r="A548" s="15">
        <v>827635</v>
      </c>
      <c r="B548" s="7" t="s">
        <v>960</v>
      </c>
      <c r="C548" s="7" t="s">
        <v>961</v>
      </c>
      <c r="D548" s="7" t="s">
        <v>962</v>
      </c>
      <c r="E548" s="7"/>
      <c r="F548" s="7"/>
      <c r="G548" s="7"/>
      <c r="H548" s="7"/>
      <c r="I548" s="7" t="s">
        <v>963</v>
      </c>
      <c r="J548" s="99">
        <v>234</v>
      </c>
      <c r="K548" s="9" t="s">
        <v>4</v>
      </c>
      <c r="L548" s="85">
        <v>374</v>
      </c>
      <c r="M548" s="98">
        <v>374</v>
      </c>
      <c r="N548" s="6" t="s">
        <v>268</v>
      </c>
      <c r="O548" s="10">
        <f>PRODUCT(Tabla1[[#This Row],[COSTO 2020]],1.75)</f>
        <v>409.5</v>
      </c>
      <c r="P548" s="95">
        <f>ROUND(Tabla1[[#This Row],[PVP EUR]],0)</f>
        <v>410</v>
      </c>
      <c r="Q548" s="10"/>
    </row>
    <row r="549" spans="1:17" s="1" customFormat="1" x14ac:dyDescent="0.3">
      <c r="A549" s="19">
        <v>373250</v>
      </c>
      <c r="B549" s="7" t="s">
        <v>2473</v>
      </c>
      <c r="C549" s="7"/>
      <c r="D549" s="7"/>
      <c r="E549" s="7"/>
      <c r="F549" s="7"/>
      <c r="G549" s="7"/>
      <c r="H549" s="7"/>
      <c r="I549" s="11" t="s">
        <v>2346</v>
      </c>
      <c r="J549" s="103">
        <v>237</v>
      </c>
      <c r="K549" s="11"/>
      <c r="L549" s="83">
        <v>379</v>
      </c>
      <c r="M549" s="110"/>
      <c r="N549" s="11"/>
      <c r="O549" s="13">
        <f>PRODUCT(Tabla1[[#This Row],[COSTO 2020]],1.75)</f>
        <v>414.75</v>
      </c>
      <c r="P549" s="94">
        <f>ROUND(Tabla1[[#This Row],[PVP EUR]],0)</f>
        <v>415</v>
      </c>
      <c r="Q549" s="46">
        <v>43863</v>
      </c>
    </row>
    <row r="550" spans="1:17" s="1" customFormat="1" x14ac:dyDescent="0.3">
      <c r="A550" s="19">
        <v>480152</v>
      </c>
      <c r="B550" s="7" t="s">
        <v>2170</v>
      </c>
      <c r="C550" s="7"/>
      <c r="D550" s="7"/>
      <c r="E550" s="7"/>
      <c r="F550" s="7"/>
      <c r="G550" s="7"/>
      <c r="H550" s="7"/>
      <c r="I550" s="11" t="s">
        <v>1874</v>
      </c>
      <c r="J550" s="103">
        <v>237</v>
      </c>
      <c r="K550" s="11"/>
      <c r="L550" s="83">
        <v>379</v>
      </c>
      <c r="M550" s="110"/>
      <c r="N550" s="11"/>
      <c r="O550" s="13">
        <f>PRODUCT(Tabla1[[#This Row],[COSTO 2020]],1.75)</f>
        <v>414.75</v>
      </c>
      <c r="P550" s="94">
        <f>ROUND(Tabla1[[#This Row],[PVP EUR]],0)</f>
        <v>415</v>
      </c>
      <c r="Q550" s="11"/>
    </row>
    <row r="551" spans="1:17" s="1" customFormat="1" x14ac:dyDescent="0.3">
      <c r="A551" s="19" t="s">
        <v>1580</v>
      </c>
      <c r="B551" s="7" t="s">
        <v>1686</v>
      </c>
      <c r="C551" s="7"/>
      <c r="D551" s="7"/>
      <c r="E551" s="7"/>
      <c r="F551" s="7"/>
      <c r="G551" s="7"/>
      <c r="H551" s="7"/>
      <c r="I551" s="11" t="s">
        <v>1581</v>
      </c>
      <c r="J551" s="103">
        <v>237</v>
      </c>
      <c r="K551" s="11"/>
      <c r="L551" s="81">
        <v>379</v>
      </c>
      <c r="M551" s="110">
        <v>379</v>
      </c>
      <c r="N551" s="11"/>
      <c r="O551" s="13">
        <f>PRODUCT(Tabla1[[#This Row],[COSTO 2020]],1.75)</f>
        <v>414.75</v>
      </c>
      <c r="P551" s="94">
        <f>ROUND(Tabla1[[#This Row],[PVP EUR]],0)</f>
        <v>415</v>
      </c>
      <c r="Q551" s="11">
        <v>1903</v>
      </c>
    </row>
    <row r="552" spans="1:17" s="1" customFormat="1" x14ac:dyDescent="0.3">
      <c r="A552" s="19">
        <v>184136</v>
      </c>
      <c r="B552" s="7" t="s">
        <v>2148</v>
      </c>
      <c r="C552" s="7"/>
      <c r="D552" s="7"/>
      <c r="E552" s="7"/>
      <c r="F552" s="7"/>
      <c r="G552" s="7"/>
      <c r="H552" s="7"/>
      <c r="I552" s="11" t="s">
        <v>1779</v>
      </c>
      <c r="J552" s="103">
        <v>240</v>
      </c>
      <c r="K552" s="11"/>
      <c r="L552" s="83">
        <v>384</v>
      </c>
      <c r="M552" s="110"/>
      <c r="N552" s="11"/>
      <c r="O552" s="13">
        <f>PRODUCT(Tabla1[[#This Row],[COSTO 2020]],1.75)</f>
        <v>420</v>
      </c>
      <c r="P552" s="94">
        <f>ROUND(Tabla1[[#This Row],[PVP EUR]],0)</f>
        <v>420</v>
      </c>
      <c r="Q552" s="11"/>
    </row>
    <row r="553" spans="1:17" s="1" customFormat="1" x14ac:dyDescent="0.3">
      <c r="A553" s="19">
        <v>589204</v>
      </c>
      <c r="B553" s="7" t="s">
        <v>2578</v>
      </c>
      <c r="C553" s="7"/>
      <c r="D553" s="7"/>
      <c r="E553" s="7"/>
      <c r="F553" s="7"/>
      <c r="G553" s="7"/>
      <c r="H553" s="7"/>
      <c r="I553" s="11" t="s">
        <v>2297</v>
      </c>
      <c r="J553" s="103">
        <v>240</v>
      </c>
      <c r="K553" s="11"/>
      <c r="L553" s="83">
        <v>384</v>
      </c>
      <c r="M553" s="110"/>
      <c r="N553" s="11"/>
      <c r="O553" s="13">
        <f>PRODUCT(Tabla1[[#This Row],[COSTO 2020]],1.75)</f>
        <v>420</v>
      </c>
      <c r="P553" s="94">
        <f>ROUND(Tabla1[[#This Row],[PVP EUR]],0)</f>
        <v>420</v>
      </c>
      <c r="Q553" s="46">
        <v>43862</v>
      </c>
    </row>
    <row r="554" spans="1:17" s="1" customFormat="1" x14ac:dyDescent="0.3">
      <c r="A554" s="19">
        <v>593364</v>
      </c>
      <c r="B554" s="7" t="s">
        <v>2503</v>
      </c>
      <c r="C554" s="7"/>
      <c r="D554" s="7"/>
      <c r="E554" s="7"/>
      <c r="F554" s="7"/>
      <c r="G554" s="7"/>
      <c r="H554" s="7"/>
      <c r="I554" s="11" t="s">
        <v>2395</v>
      </c>
      <c r="J554" s="103">
        <v>240</v>
      </c>
      <c r="K554" s="11"/>
      <c r="L554" s="83">
        <v>384</v>
      </c>
      <c r="M554" s="110"/>
      <c r="N554" s="11"/>
      <c r="O554" s="13">
        <f>PRODUCT(Tabla1[[#This Row],[COSTO 2020]],1.75)</f>
        <v>420</v>
      </c>
      <c r="P554" s="94">
        <f>ROUND(Tabla1[[#This Row],[PVP EUR]],0)</f>
        <v>420</v>
      </c>
      <c r="Q554" s="46">
        <v>43863</v>
      </c>
    </row>
    <row r="555" spans="1:17" s="1" customFormat="1" x14ac:dyDescent="0.3">
      <c r="A555" s="15">
        <v>783529</v>
      </c>
      <c r="B555" s="7" t="s">
        <v>847</v>
      </c>
      <c r="C555" s="7" t="s">
        <v>846</v>
      </c>
      <c r="D555" s="7"/>
      <c r="E555" s="7"/>
      <c r="F555" s="7"/>
      <c r="G555" s="7"/>
      <c r="H555" s="7"/>
      <c r="I555" s="7" t="s">
        <v>849</v>
      </c>
      <c r="J555" s="99">
        <v>240</v>
      </c>
      <c r="K555" s="9" t="s">
        <v>4</v>
      </c>
      <c r="L555" s="85">
        <v>384</v>
      </c>
      <c r="M555" s="98">
        <v>370</v>
      </c>
      <c r="N555" s="8" t="s">
        <v>850</v>
      </c>
      <c r="O555" s="10">
        <f>PRODUCT(Tabla1[[#This Row],[COSTO 2020]],1.75)</f>
        <v>420</v>
      </c>
      <c r="P555" s="95">
        <f>ROUND(Tabla1[[#This Row],[PVP EUR]],0)</f>
        <v>420</v>
      </c>
      <c r="Q555" s="10"/>
    </row>
    <row r="556" spans="1:17" s="1" customFormat="1" x14ac:dyDescent="0.3">
      <c r="A556" s="19" t="s">
        <v>2434</v>
      </c>
      <c r="B556" s="7" t="s">
        <v>2518</v>
      </c>
      <c r="C556" s="7"/>
      <c r="D556" s="7"/>
      <c r="E556" s="7"/>
      <c r="F556" s="7"/>
      <c r="G556" s="7"/>
      <c r="H556" s="7"/>
      <c r="I556" s="11" t="s">
        <v>2435</v>
      </c>
      <c r="J556" s="103">
        <v>240</v>
      </c>
      <c r="K556" s="11"/>
      <c r="L556" s="83">
        <v>384</v>
      </c>
      <c r="M556" s="110"/>
      <c r="N556" s="11"/>
      <c r="O556" s="13">
        <f>PRODUCT(Tabla1[[#This Row],[COSTO 2020]],1.75)</f>
        <v>420</v>
      </c>
      <c r="P556" s="94">
        <f>ROUND(Tabla1[[#This Row],[PVP EUR]],0)</f>
        <v>420</v>
      </c>
      <c r="Q556" s="46">
        <v>43863</v>
      </c>
    </row>
    <row r="557" spans="1:17" s="1" customFormat="1" x14ac:dyDescent="0.3">
      <c r="A557" s="15">
        <v>152461</v>
      </c>
      <c r="B557" s="7" t="s">
        <v>52</v>
      </c>
      <c r="C557" s="7" t="s">
        <v>53</v>
      </c>
      <c r="D557" s="7"/>
      <c r="E557" s="7"/>
      <c r="F557" s="7"/>
      <c r="G557" s="7"/>
      <c r="H557" s="7"/>
      <c r="I557" s="7" t="s">
        <v>54</v>
      </c>
      <c r="J557" s="99">
        <v>243</v>
      </c>
      <c r="K557" s="9" t="s">
        <v>4</v>
      </c>
      <c r="L557" s="85">
        <v>389</v>
      </c>
      <c r="M557" s="98">
        <v>389</v>
      </c>
      <c r="N557" s="8" t="s">
        <v>46</v>
      </c>
      <c r="O557" s="10">
        <f>PRODUCT(Tabla1[[#This Row],[COSTO 2020]],1.75)</f>
        <v>425.25</v>
      </c>
      <c r="P557" s="95">
        <f>ROUND(Tabla1[[#This Row],[PVP EUR]],0)</f>
        <v>425</v>
      </c>
      <c r="Q557" s="10"/>
    </row>
    <row r="558" spans="1:17" s="1" customFormat="1" x14ac:dyDescent="0.3">
      <c r="A558" s="22">
        <v>783618</v>
      </c>
      <c r="B558" s="7" t="s">
        <v>2267</v>
      </c>
      <c r="C558" s="7"/>
      <c r="D558" s="7"/>
      <c r="E558" s="7"/>
      <c r="F558" s="7"/>
      <c r="G558" s="7"/>
      <c r="H558" s="7"/>
      <c r="I558" s="10" t="s">
        <v>2067</v>
      </c>
      <c r="J558" s="102">
        <v>243</v>
      </c>
      <c r="K558" s="10"/>
      <c r="L558" s="86">
        <v>389</v>
      </c>
      <c r="M558" s="109"/>
      <c r="N558" s="10"/>
      <c r="O558" s="12">
        <f>PRODUCT(Tabla1[[#This Row],[COSTO 2020]],1.75)</f>
        <v>425.25</v>
      </c>
      <c r="P558" s="96">
        <f>ROUND(Tabla1[[#This Row],[PVP EUR]],0)</f>
        <v>425</v>
      </c>
      <c r="Q558" s="10"/>
    </row>
    <row r="559" spans="1:17" s="1" customFormat="1" x14ac:dyDescent="0.3">
      <c r="A559" s="19">
        <v>786966</v>
      </c>
      <c r="B559" s="7" t="s">
        <v>2544</v>
      </c>
      <c r="C559" s="7" t="s">
        <v>2545</v>
      </c>
      <c r="D559" s="7"/>
      <c r="E559" s="7"/>
      <c r="F559" s="7"/>
      <c r="G559" s="7"/>
      <c r="H559" s="7"/>
      <c r="I559" s="11" t="s">
        <v>2309</v>
      </c>
      <c r="J559" s="103">
        <v>243</v>
      </c>
      <c r="K559" s="11"/>
      <c r="L559" s="83">
        <v>389</v>
      </c>
      <c r="M559" s="110"/>
      <c r="N559" s="11"/>
      <c r="O559" s="13">
        <f>PRODUCT(Tabla1[[#This Row],[COSTO 2020]],1.75)</f>
        <v>425.25</v>
      </c>
      <c r="P559" s="94">
        <f>ROUND(Tabla1[[#This Row],[PVP EUR]],0)</f>
        <v>425</v>
      </c>
      <c r="Q559" s="46">
        <v>43862</v>
      </c>
    </row>
    <row r="560" spans="1:17" s="1" customFormat="1" x14ac:dyDescent="0.3">
      <c r="A560" s="19">
        <v>793534</v>
      </c>
      <c r="B560" s="7" t="s">
        <v>1673</v>
      </c>
      <c r="C560" s="7"/>
      <c r="D560" s="7"/>
      <c r="E560" s="7"/>
      <c r="F560" s="7"/>
      <c r="G560" s="7"/>
      <c r="H560" s="7"/>
      <c r="I560" s="11" t="s">
        <v>1577</v>
      </c>
      <c r="J560" s="103">
        <v>243</v>
      </c>
      <c r="K560" s="11"/>
      <c r="L560" s="81">
        <v>389</v>
      </c>
      <c r="M560" s="110">
        <v>389</v>
      </c>
      <c r="N560" s="11"/>
      <c r="O560" s="13">
        <f>PRODUCT(Tabla1[[#This Row],[COSTO 2020]],1.75)</f>
        <v>425.25</v>
      </c>
      <c r="P560" s="94">
        <f>ROUND(Tabla1[[#This Row],[PVP EUR]],0)</f>
        <v>425</v>
      </c>
      <c r="Q560" s="11">
        <v>1903</v>
      </c>
    </row>
    <row r="561" spans="1:17" s="1" customFormat="1" x14ac:dyDescent="0.3">
      <c r="A561" s="15">
        <v>854321</v>
      </c>
      <c r="B561" s="7" t="s">
        <v>984</v>
      </c>
      <c r="C561" s="7" t="s">
        <v>985</v>
      </c>
      <c r="D561" s="7"/>
      <c r="E561" s="7"/>
      <c r="F561" s="7"/>
      <c r="G561" s="7"/>
      <c r="H561" s="7"/>
      <c r="I561" s="7" t="s">
        <v>986</v>
      </c>
      <c r="J561" s="99">
        <v>243</v>
      </c>
      <c r="K561" s="7"/>
      <c r="L561" s="85">
        <v>389</v>
      </c>
      <c r="M561" s="98">
        <v>389</v>
      </c>
      <c r="N561" s="8" t="s">
        <v>268</v>
      </c>
      <c r="O561" s="10">
        <f>PRODUCT(Tabla1[[#This Row],[COSTO 2020]],1.75)</f>
        <v>425.25</v>
      </c>
      <c r="P561" s="95">
        <f>ROUND(Tabla1[[#This Row],[PVP EUR]],0)</f>
        <v>425</v>
      </c>
      <c r="Q561" s="10"/>
    </row>
    <row r="562" spans="1:17" s="1" customFormat="1" x14ac:dyDescent="0.3">
      <c r="A562" s="15" t="s">
        <v>1326</v>
      </c>
      <c r="B562" s="7"/>
      <c r="C562" s="7"/>
      <c r="D562" s="7"/>
      <c r="E562" s="7"/>
      <c r="F562" s="7"/>
      <c r="G562" s="7"/>
      <c r="H562" s="7"/>
      <c r="I562" s="7" t="s">
        <v>1325</v>
      </c>
      <c r="J562" s="99">
        <v>243</v>
      </c>
      <c r="K562" s="9" t="s">
        <v>4</v>
      </c>
      <c r="L562" s="85">
        <v>389</v>
      </c>
      <c r="M562" s="98">
        <v>389</v>
      </c>
      <c r="N562" s="8"/>
      <c r="O562" s="10">
        <f>PRODUCT(Tabla1[[#This Row],[COSTO 2020]],1.75)</f>
        <v>425.25</v>
      </c>
      <c r="P562" s="95">
        <f>ROUND(Tabla1[[#This Row],[PVP EUR]],0)</f>
        <v>425</v>
      </c>
      <c r="Q562" s="10"/>
    </row>
    <row r="563" spans="1:17" s="1" customFormat="1" x14ac:dyDescent="0.3">
      <c r="A563" s="19">
        <v>160974</v>
      </c>
      <c r="B563" s="7" t="s">
        <v>1640</v>
      </c>
      <c r="C563" s="7"/>
      <c r="D563" s="7"/>
      <c r="E563" s="7"/>
      <c r="F563" s="7"/>
      <c r="G563" s="7"/>
      <c r="H563" s="7"/>
      <c r="I563" s="11" t="s">
        <v>1543</v>
      </c>
      <c r="J563" s="103">
        <v>246</v>
      </c>
      <c r="K563" s="11"/>
      <c r="L563" s="81">
        <v>394</v>
      </c>
      <c r="M563" s="110">
        <v>394</v>
      </c>
      <c r="N563" s="11"/>
      <c r="O563" s="13">
        <f>PRODUCT(Tabla1[[#This Row],[COSTO 2020]],1.75)</f>
        <v>430.5</v>
      </c>
      <c r="P563" s="94">
        <f>ROUND(Tabla1[[#This Row],[PVP EUR]],0)</f>
        <v>431</v>
      </c>
      <c r="Q563" s="11">
        <v>1903</v>
      </c>
    </row>
    <row r="564" spans="1:17" s="1" customFormat="1" x14ac:dyDescent="0.3">
      <c r="A564" s="19">
        <v>182504</v>
      </c>
      <c r="B564" s="7" t="s">
        <v>2147</v>
      </c>
      <c r="C564" s="7"/>
      <c r="D564" s="7"/>
      <c r="E564" s="7"/>
      <c r="F564" s="7"/>
      <c r="G564" s="7"/>
      <c r="H564" s="7"/>
      <c r="I564" s="11" t="s">
        <v>1778</v>
      </c>
      <c r="J564" s="103">
        <v>249</v>
      </c>
      <c r="K564" s="11"/>
      <c r="L564" s="83">
        <v>398</v>
      </c>
      <c r="M564" s="110"/>
      <c r="N564" s="11"/>
      <c r="O564" s="13">
        <f>PRODUCT(Tabla1[[#This Row],[COSTO 2020]],1.75)</f>
        <v>435.75</v>
      </c>
      <c r="P564" s="94">
        <f>ROUND(Tabla1[[#This Row],[PVP EUR]],0)</f>
        <v>436</v>
      </c>
      <c r="Q564" s="11"/>
    </row>
    <row r="565" spans="1:17" s="1" customFormat="1" x14ac:dyDescent="0.3">
      <c r="A565" s="19">
        <v>373378</v>
      </c>
      <c r="B565" s="7" t="s">
        <v>2477</v>
      </c>
      <c r="C565" s="7"/>
      <c r="D565" s="7"/>
      <c r="E565" s="7"/>
      <c r="F565" s="7"/>
      <c r="G565" s="7"/>
      <c r="H565" s="7"/>
      <c r="I565" s="11" t="s">
        <v>2355</v>
      </c>
      <c r="J565" s="103">
        <v>252</v>
      </c>
      <c r="K565" s="11"/>
      <c r="L565" s="83">
        <v>398</v>
      </c>
      <c r="M565" s="110"/>
      <c r="N565" s="11"/>
      <c r="O565" s="13">
        <f>PRODUCT(Tabla1[[#This Row],[COSTO 2020]],1.75)</f>
        <v>441</v>
      </c>
      <c r="P565" s="94">
        <f>ROUND(Tabla1[[#This Row],[PVP EUR]],0)</f>
        <v>441</v>
      </c>
      <c r="Q565" s="46">
        <v>43863</v>
      </c>
    </row>
    <row r="566" spans="1:17" s="1" customFormat="1" x14ac:dyDescent="0.3">
      <c r="A566" s="19">
        <v>374925</v>
      </c>
      <c r="B566" s="7" t="s">
        <v>2159</v>
      </c>
      <c r="C566" s="7"/>
      <c r="D566" s="7"/>
      <c r="E566" s="7"/>
      <c r="F566" s="7"/>
      <c r="G566" s="7"/>
      <c r="H566" s="7"/>
      <c r="I566" s="11" t="s">
        <v>1846</v>
      </c>
      <c r="J566" s="103">
        <v>249</v>
      </c>
      <c r="K566" s="11"/>
      <c r="L566" s="83">
        <v>398</v>
      </c>
      <c r="M566" s="110"/>
      <c r="N566" s="11"/>
      <c r="O566" s="13">
        <f>PRODUCT(Tabla1[[#This Row],[COSTO 2020]],1.75)</f>
        <v>435.75</v>
      </c>
      <c r="P566" s="94">
        <f>ROUND(Tabla1[[#This Row],[PVP EUR]],0)</f>
        <v>436</v>
      </c>
      <c r="Q566" s="11"/>
    </row>
    <row r="567" spans="1:17" s="1" customFormat="1" x14ac:dyDescent="0.3">
      <c r="A567" s="19" t="s">
        <v>2350</v>
      </c>
      <c r="B567" s="7"/>
      <c r="C567" s="7"/>
      <c r="D567" s="7"/>
      <c r="E567" s="7"/>
      <c r="F567" s="7"/>
      <c r="G567" s="7"/>
      <c r="H567" s="7"/>
      <c r="I567" s="11" t="s">
        <v>2351</v>
      </c>
      <c r="J567" s="103">
        <v>249</v>
      </c>
      <c r="K567" s="11"/>
      <c r="L567" s="83">
        <v>398</v>
      </c>
      <c r="M567" s="110"/>
      <c r="N567" s="11"/>
      <c r="O567" s="13">
        <f>PRODUCT(Tabla1[[#This Row],[COSTO 2020]],1.75)</f>
        <v>435.75</v>
      </c>
      <c r="P567" s="94">
        <f>ROUND(Tabla1[[#This Row],[PVP EUR]],0)</f>
        <v>436</v>
      </c>
      <c r="Q567" s="46">
        <v>43863</v>
      </c>
    </row>
    <row r="568" spans="1:17" s="1" customFormat="1" x14ac:dyDescent="0.3">
      <c r="A568" s="22" t="s">
        <v>1242</v>
      </c>
      <c r="B568" s="7"/>
      <c r="C568" s="7"/>
      <c r="D568" s="7"/>
      <c r="E568" s="7"/>
      <c r="F568" s="7"/>
      <c r="G568" s="7"/>
      <c r="H568" s="7"/>
      <c r="I568" s="47" t="s">
        <v>649</v>
      </c>
      <c r="J568" s="102">
        <v>249</v>
      </c>
      <c r="K568" s="10"/>
      <c r="L568" s="87">
        <v>398</v>
      </c>
      <c r="M568" s="111">
        <v>398</v>
      </c>
      <c r="N568" s="10"/>
      <c r="O568" s="10">
        <f>PRODUCT(Tabla1[[#This Row],[COSTO 2020]],1.75)</f>
        <v>435.75</v>
      </c>
      <c r="P568" s="95">
        <f>ROUND(Tabla1[[#This Row],[PVP EUR]],0)</f>
        <v>436</v>
      </c>
      <c r="Q568" s="10"/>
    </row>
    <row r="569" spans="1:17" s="1" customFormat="1" x14ac:dyDescent="0.3">
      <c r="A569" s="19">
        <v>287760</v>
      </c>
      <c r="B569" s="7" t="s">
        <v>2153</v>
      </c>
      <c r="C569" s="7"/>
      <c r="D569" s="7"/>
      <c r="E569" s="7"/>
      <c r="F569" s="7"/>
      <c r="G569" s="7"/>
      <c r="H569" s="7"/>
      <c r="I569" s="11" t="s">
        <v>1817</v>
      </c>
      <c r="J569" s="103">
        <v>252</v>
      </c>
      <c r="K569" s="11"/>
      <c r="L569" s="83">
        <v>403</v>
      </c>
      <c r="M569" s="110"/>
      <c r="N569" s="11"/>
      <c r="O569" s="13">
        <f>PRODUCT(Tabla1[[#This Row],[COSTO 2020]],1.75)</f>
        <v>441</v>
      </c>
      <c r="P569" s="94">
        <f>ROUND(Tabla1[[#This Row],[PVP EUR]],0)</f>
        <v>441</v>
      </c>
      <c r="Q569" s="11"/>
    </row>
    <row r="570" spans="1:17" s="1" customFormat="1" x14ac:dyDescent="0.3">
      <c r="A570" s="15" t="s">
        <v>1185</v>
      </c>
      <c r="B570" s="7" t="s">
        <v>1186</v>
      </c>
      <c r="C570" s="7" t="s">
        <v>1187</v>
      </c>
      <c r="D570" s="7"/>
      <c r="E570" s="7"/>
      <c r="F570" s="7"/>
      <c r="G570" s="7"/>
      <c r="H570" s="7"/>
      <c r="I570" s="7" t="s">
        <v>1188</v>
      </c>
      <c r="J570" s="99">
        <v>252</v>
      </c>
      <c r="K570" s="9" t="s">
        <v>4</v>
      </c>
      <c r="L570" s="85">
        <v>403</v>
      </c>
      <c r="M570" s="98">
        <v>403</v>
      </c>
      <c r="N570" s="8"/>
      <c r="O570" s="10">
        <f>PRODUCT(Tabla1[[#This Row],[COSTO 2020]],1.75)</f>
        <v>441</v>
      </c>
      <c r="P570" s="95">
        <f>ROUND(Tabla1[[#This Row],[PVP EUR]],0)</f>
        <v>441</v>
      </c>
      <c r="Q570" s="10"/>
    </row>
    <row r="571" spans="1:17" s="1" customFormat="1" x14ac:dyDescent="0.3">
      <c r="A571" s="19">
        <v>786508</v>
      </c>
      <c r="B571" s="7" t="s">
        <v>2536</v>
      </c>
      <c r="C571" s="7" t="s">
        <v>2537</v>
      </c>
      <c r="D571" s="7"/>
      <c r="E571" s="7"/>
      <c r="F571" s="7"/>
      <c r="G571" s="7"/>
      <c r="H571" s="7"/>
      <c r="I571" s="11" t="s">
        <v>2305</v>
      </c>
      <c r="J571" s="103">
        <v>255</v>
      </c>
      <c r="K571" s="11"/>
      <c r="L571" s="83">
        <v>408</v>
      </c>
      <c r="M571" s="110"/>
      <c r="N571" s="11"/>
      <c r="O571" s="13">
        <f>PRODUCT(Tabla1[[#This Row],[COSTO 2020]],1.75)</f>
        <v>446.25</v>
      </c>
      <c r="P571" s="94">
        <f>ROUND(Tabla1[[#This Row],[PVP EUR]],0)</f>
        <v>446</v>
      </c>
      <c r="Q571" s="46">
        <v>43862</v>
      </c>
    </row>
    <row r="572" spans="1:17" s="1" customFormat="1" x14ac:dyDescent="0.3">
      <c r="A572" s="19">
        <v>786973</v>
      </c>
      <c r="B572" s="7" t="s">
        <v>2546</v>
      </c>
      <c r="C572" s="7" t="s">
        <v>2547</v>
      </c>
      <c r="D572" s="7"/>
      <c r="E572" s="7"/>
      <c r="F572" s="7"/>
      <c r="G572" s="7"/>
      <c r="H572" s="7"/>
      <c r="I572" s="11" t="s">
        <v>2310</v>
      </c>
      <c r="J572" s="103">
        <v>255</v>
      </c>
      <c r="K572" s="11"/>
      <c r="L572" s="83">
        <v>408</v>
      </c>
      <c r="M572" s="110"/>
      <c r="N572" s="11"/>
      <c r="O572" s="13">
        <f>PRODUCT(Tabla1[[#This Row],[COSTO 2020]],1.75)</f>
        <v>446.25</v>
      </c>
      <c r="P572" s="94">
        <f>ROUND(Tabla1[[#This Row],[PVP EUR]],0)</f>
        <v>446</v>
      </c>
      <c r="Q572" s="46">
        <v>43862</v>
      </c>
    </row>
    <row r="573" spans="1:17" s="1" customFormat="1" x14ac:dyDescent="0.3">
      <c r="A573" s="15">
        <v>876352</v>
      </c>
      <c r="B573" s="7" t="s">
        <v>1069</v>
      </c>
      <c r="C573" s="7" t="s">
        <v>1070</v>
      </c>
      <c r="D573" s="7" t="s">
        <v>1071</v>
      </c>
      <c r="E573" s="7" t="s">
        <v>1072</v>
      </c>
      <c r="F573" s="7"/>
      <c r="G573" s="7"/>
      <c r="H573" s="7"/>
      <c r="I573" s="7" t="s">
        <v>1073</v>
      </c>
      <c r="J573" s="99">
        <v>255</v>
      </c>
      <c r="K573" s="9" t="s">
        <v>4</v>
      </c>
      <c r="L573" s="85">
        <v>408</v>
      </c>
      <c r="M573" s="98">
        <v>394</v>
      </c>
      <c r="N573" s="8" t="s">
        <v>381</v>
      </c>
      <c r="O573" s="10">
        <f>PRODUCT(Tabla1[[#This Row],[COSTO 2020]],1.75)</f>
        <v>446.25</v>
      </c>
      <c r="P573" s="95">
        <f>ROUND(Tabla1[[#This Row],[PVP EUR]],0)</f>
        <v>446</v>
      </c>
      <c r="Q573" s="10"/>
    </row>
    <row r="574" spans="1:17" s="1" customFormat="1" x14ac:dyDescent="0.3">
      <c r="A574" s="15">
        <v>386113</v>
      </c>
      <c r="B574" s="7"/>
      <c r="C574" s="7"/>
      <c r="D574" s="7"/>
      <c r="E574" s="7"/>
      <c r="F574" s="7"/>
      <c r="G574" s="7"/>
      <c r="H574" s="7"/>
      <c r="I574" s="7" t="s">
        <v>240</v>
      </c>
      <c r="J574" s="99">
        <v>297</v>
      </c>
      <c r="K574" s="9" t="s">
        <v>4</v>
      </c>
      <c r="L574" s="85">
        <v>413</v>
      </c>
      <c r="M574" s="98">
        <v>475</v>
      </c>
      <c r="N574" s="8"/>
      <c r="O574" s="10">
        <f>PRODUCT(Tabla1[[#This Row],[COSTO 2020]],1.75)</f>
        <v>519.75</v>
      </c>
      <c r="P574" s="95">
        <f>ROUND(Tabla1[[#This Row],[PVP EUR]],0)</f>
        <v>520</v>
      </c>
      <c r="Q574" s="10"/>
    </row>
    <row r="575" spans="1:17" s="1" customFormat="1" x14ac:dyDescent="0.3">
      <c r="A575" s="15">
        <v>716478</v>
      </c>
      <c r="B575" s="7" t="s">
        <v>767</v>
      </c>
      <c r="C575" s="7" t="s">
        <v>768</v>
      </c>
      <c r="D575" s="7" t="s">
        <v>769</v>
      </c>
      <c r="E575" s="7"/>
      <c r="F575" s="7"/>
      <c r="G575" s="7"/>
      <c r="H575" s="7"/>
      <c r="I575" s="7" t="s">
        <v>770</v>
      </c>
      <c r="J575" s="99">
        <v>243</v>
      </c>
      <c r="K575" s="7"/>
      <c r="L575" s="85">
        <v>413</v>
      </c>
      <c r="M575" s="98">
        <v>389</v>
      </c>
      <c r="N575" s="8" t="s">
        <v>771</v>
      </c>
      <c r="O575" s="10">
        <f>PRODUCT(Tabla1[[#This Row],[COSTO 2020]],1.75)</f>
        <v>425.25</v>
      </c>
      <c r="P575" s="95">
        <f>ROUND(Tabla1[[#This Row],[PVP EUR]],0)</f>
        <v>425</v>
      </c>
      <c r="Q575" s="10"/>
    </row>
    <row r="576" spans="1:17" s="1" customFormat="1" x14ac:dyDescent="0.3">
      <c r="A576" s="22">
        <v>783627</v>
      </c>
      <c r="B576" s="7" t="s">
        <v>2268</v>
      </c>
      <c r="C576" s="7" t="s">
        <v>848</v>
      </c>
      <c r="D576" s="7"/>
      <c r="E576" s="7"/>
      <c r="F576" s="7"/>
      <c r="G576" s="7"/>
      <c r="H576" s="7"/>
      <c r="I576" s="10" t="s">
        <v>2068</v>
      </c>
      <c r="J576" s="102">
        <v>258</v>
      </c>
      <c r="K576" s="10"/>
      <c r="L576" s="86">
        <v>413</v>
      </c>
      <c r="M576" s="109"/>
      <c r="N576" s="10"/>
      <c r="O576" s="12">
        <f>PRODUCT(Tabla1[[#This Row],[COSTO 2020]],1.75)</f>
        <v>451.5</v>
      </c>
      <c r="P576" s="96">
        <f>ROUND(Tabla1[[#This Row],[PVP EUR]],0)</f>
        <v>452</v>
      </c>
      <c r="Q576" s="10"/>
    </row>
    <row r="577" spans="1:17" s="1" customFormat="1" x14ac:dyDescent="0.3">
      <c r="A577" s="19" t="s">
        <v>2331</v>
      </c>
      <c r="B577" s="7"/>
      <c r="C577" s="7"/>
      <c r="D577" s="7"/>
      <c r="E577" s="7"/>
      <c r="F577" s="7"/>
      <c r="G577" s="7"/>
      <c r="H577" s="7"/>
      <c r="I577" s="11" t="s">
        <v>2332</v>
      </c>
      <c r="J577" s="103">
        <v>261</v>
      </c>
      <c r="K577" s="11"/>
      <c r="L577" s="83">
        <v>418</v>
      </c>
      <c r="M577" s="110"/>
      <c r="N577" s="11"/>
      <c r="O577" s="13">
        <f>PRODUCT(Tabla1[[#This Row],[COSTO 2020]],1.75)</f>
        <v>456.75</v>
      </c>
      <c r="P577" s="94">
        <f>ROUND(Tabla1[[#This Row],[PVP EUR]],0)</f>
        <v>457</v>
      </c>
      <c r="Q577" s="46">
        <v>43863</v>
      </c>
    </row>
    <row r="578" spans="1:17" s="1" customFormat="1" x14ac:dyDescent="0.3">
      <c r="A578" s="19" t="s">
        <v>1623</v>
      </c>
      <c r="B578" s="7" t="s">
        <v>1684</v>
      </c>
      <c r="C578" s="7"/>
      <c r="D578" s="7"/>
      <c r="E578" s="7"/>
      <c r="F578" s="7"/>
      <c r="G578" s="7"/>
      <c r="H578" s="7"/>
      <c r="I578" s="47" t="s">
        <v>1624</v>
      </c>
      <c r="J578" s="105">
        <v>261</v>
      </c>
      <c r="K578" s="11"/>
      <c r="L578" s="81">
        <v>418</v>
      </c>
      <c r="M578" s="111">
        <v>418</v>
      </c>
      <c r="N578" s="11"/>
      <c r="O578" s="13">
        <f>PRODUCT(Tabla1[[#This Row],[COSTO 2020]],1.75)</f>
        <v>456.75</v>
      </c>
      <c r="P578" s="94">
        <f>ROUND(Tabla1[[#This Row],[PVP EUR]],0)</f>
        <v>457</v>
      </c>
      <c r="Q578" s="11">
        <v>1903</v>
      </c>
    </row>
    <row r="579" spans="1:17" s="1" customFormat="1" x14ac:dyDescent="0.3">
      <c r="A579" s="19">
        <v>652138</v>
      </c>
      <c r="B579" s="7" t="s">
        <v>2585</v>
      </c>
      <c r="C579" s="7" t="s">
        <v>2586</v>
      </c>
      <c r="D579" s="7"/>
      <c r="E579" s="7"/>
      <c r="F579" s="7"/>
      <c r="G579" s="7"/>
      <c r="H579" s="7"/>
      <c r="I579" s="11" t="s">
        <v>2301</v>
      </c>
      <c r="J579" s="103">
        <v>264</v>
      </c>
      <c r="K579" s="11"/>
      <c r="L579" s="83">
        <v>422</v>
      </c>
      <c r="M579" s="110"/>
      <c r="N579" s="11"/>
      <c r="O579" s="13">
        <f>PRODUCT(Tabla1[[#This Row],[COSTO 2020]],1.75)</f>
        <v>462</v>
      </c>
      <c r="P579" s="94">
        <f>ROUND(Tabla1[[#This Row],[PVP EUR]],0)</f>
        <v>462</v>
      </c>
      <c r="Q579" s="46">
        <v>43862</v>
      </c>
    </row>
    <row r="580" spans="1:17" s="1" customFormat="1" x14ac:dyDescent="0.3">
      <c r="A580" s="19">
        <v>786577</v>
      </c>
      <c r="B580" s="7" t="s">
        <v>2538</v>
      </c>
      <c r="C580" s="7" t="s">
        <v>2539</v>
      </c>
      <c r="D580" s="7"/>
      <c r="E580" s="7"/>
      <c r="F580" s="7"/>
      <c r="G580" s="7"/>
      <c r="H580" s="7"/>
      <c r="I580" s="11" t="s">
        <v>2306</v>
      </c>
      <c r="J580" s="103">
        <v>264</v>
      </c>
      <c r="K580" s="11"/>
      <c r="L580" s="83">
        <v>422</v>
      </c>
      <c r="M580" s="110"/>
      <c r="N580" s="11"/>
      <c r="O580" s="13">
        <f>PRODUCT(Tabla1[[#This Row],[COSTO 2020]],1.75)</f>
        <v>462</v>
      </c>
      <c r="P580" s="94">
        <f>ROUND(Tabla1[[#This Row],[PVP EUR]],0)</f>
        <v>462</v>
      </c>
      <c r="Q580" s="46">
        <v>43862</v>
      </c>
    </row>
    <row r="581" spans="1:17" s="1" customFormat="1" x14ac:dyDescent="0.3">
      <c r="A581" s="15">
        <v>821629</v>
      </c>
      <c r="B581" s="7" t="s">
        <v>940</v>
      </c>
      <c r="C581" s="7" t="s">
        <v>941</v>
      </c>
      <c r="D581" s="7" t="s">
        <v>942</v>
      </c>
      <c r="E581" s="7" t="s">
        <v>943</v>
      </c>
      <c r="F581" s="7" t="s">
        <v>944</v>
      </c>
      <c r="G581" s="7"/>
      <c r="H581" s="7"/>
      <c r="I581" s="7" t="s">
        <v>945</v>
      </c>
      <c r="J581" s="99">
        <v>264</v>
      </c>
      <c r="K581" s="9" t="s">
        <v>4</v>
      </c>
      <c r="L581" s="85">
        <v>422</v>
      </c>
      <c r="M581" s="98">
        <v>422</v>
      </c>
      <c r="N581" s="8"/>
      <c r="O581" s="10">
        <f>PRODUCT(Tabla1[[#This Row],[COSTO 2020]],1.75)</f>
        <v>462</v>
      </c>
      <c r="P581" s="95">
        <f>ROUND(Tabla1[[#This Row],[PVP EUR]],0)</f>
        <v>462</v>
      </c>
      <c r="Q581" s="10"/>
    </row>
    <row r="582" spans="1:17" s="1" customFormat="1" x14ac:dyDescent="0.3">
      <c r="A582" s="22" t="s">
        <v>1134</v>
      </c>
      <c r="B582" s="7"/>
      <c r="C582" s="7"/>
      <c r="D582" s="7"/>
      <c r="E582" s="7"/>
      <c r="F582" s="7"/>
      <c r="G582" s="7"/>
      <c r="H582" s="7"/>
      <c r="I582" s="47" t="s">
        <v>1135</v>
      </c>
      <c r="J582" s="102">
        <v>267</v>
      </c>
      <c r="K582" s="10"/>
      <c r="L582" s="87">
        <v>427</v>
      </c>
      <c r="M582" s="111">
        <v>427</v>
      </c>
      <c r="N582" s="10"/>
      <c r="O582" s="10">
        <f>PRODUCT(Tabla1[[#This Row],[COSTO 2020]],1.75)</f>
        <v>467.25</v>
      </c>
      <c r="P582" s="95">
        <f>ROUND(Tabla1[[#This Row],[PVP EUR]],0)</f>
        <v>467</v>
      </c>
      <c r="Q582" s="10"/>
    </row>
    <row r="583" spans="1:17" s="1" customFormat="1" x14ac:dyDescent="0.3">
      <c r="A583" s="19" t="s">
        <v>2347</v>
      </c>
      <c r="B583" s="7"/>
      <c r="C583" s="7"/>
      <c r="D583" s="7"/>
      <c r="E583" s="7"/>
      <c r="F583" s="7"/>
      <c r="G583" s="7"/>
      <c r="H583" s="7"/>
      <c r="I583" s="11" t="s">
        <v>2348</v>
      </c>
      <c r="J583" s="103">
        <v>267</v>
      </c>
      <c r="K583" s="11"/>
      <c r="L583" s="83">
        <v>427</v>
      </c>
      <c r="M583" s="110"/>
      <c r="N583" s="11"/>
      <c r="O583" s="13">
        <f>PRODUCT(Tabla1[[#This Row],[COSTO 2020]],1.75)</f>
        <v>467.25</v>
      </c>
      <c r="P583" s="94">
        <f>ROUND(Tabla1[[#This Row],[PVP EUR]],0)</f>
        <v>467</v>
      </c>
      <c r="Q583" s="46">
        <v>43863</v>
      </c>
    </row>
    <row r="584" spans="1:17" s="1" customFormat="1" x14ac:dyDescent="0.3">
      <c r="A584" s="14" t="s">
        <v>1260</v>
      </c>
      <c r="B584" s="7" t="s">
        <v>1261</v>
      </c>
      <c r="C584" s="7" t="s">
        <v>1262</v>
      </c>
      <c r="D584" s="7" t="s">
        <v>1263</v>
      </c>
      <c r="E584" s="7" t="s">
        <v>1265</v>
      </c>
      <c r="F584" s="7"/>
      <c r="G584" s="7"/>
      <c r="H584" s="7"/>
      <c r="I584" s="48" t="s">
        <v>1264</v>
      </c>
      <c r="J584" s="101">
        <v>258</v>
      </c>
      <c r="K584" s="7"/>
      <c r="L584" s="84">
        <v>427</v>
      </c>
      <c r="M584" s="98">
        <v>475</v>
      </c>
      <c r="N584" s="8" t="s">
        <v>268</v>
      </c>
      <c r="O584" s="10">
        <f>PRODUCT(Tabla1[[#This Row],[COSTO 2020]],1.75)</f>
        <v>451.5</v>
      </c>
      <c r="P584" s="95">
        <f>ROUND(Tabla1[[#This Row],[PVP EUR]],0)</f>
        <v>452</v>
      </c>
      <c r="Q584" s="10"/>
    </row>
    <row r="585" spans="1:17" s="1" customFormat="1" x14ac:dyDescent="0.3">
      <c r="A585" s="19">
        <v>373342</v>
      </c>
      <c r="B585" s="7" t="s">
        <v>2475</v>
      </c>
      <c r="C585" s="7" t="s">
        <v>2476</v>
      </c>
      <c r="D585" s="7"/>
      <c r="E585" s="7"/>
      <c r="F585" s="7"/>
      <c r="G585" s="7"/>
      <c r="H585" s="7"/>
      <c r="I585" s="11" t="s">
        <v>2352</v>
      </c>
      <c r="J585" s="103">
        <v>270</v>
      </c>
      <c r="K585" s="11"/>
      <c r="L585" s="83">
        <v>432</v>
      </c>
      <c r="M585" s="110"/>
      <c r="N585" s="11"/>
      <c r="O585" s="13">
        <f>PRODUCT(Tabla1[[#This Row],[COSTO 2020]],1.75)</f>
        <v>472.5</v>
      </c>
      <c r="P585" s="94">
        <f>ROUND(Tabla1[[#This Row],[PVP EUR]],0)</f>
        <v>473</v>
      </c>
      <c r="Q585" s="46">
        <v>43863</v>
      </c>
    </row>
    <row r="586" spans="1:17" s="1" customFormat="1" x14ac:dyDescent="0.3">
      <c r="A586" s="15">
        <v>508030</v>
      </c>
      <c r="B586" s="7" t="s">
        <v>396</v>
      </c>
      <c r="C586" s="7" t="s">
        <v>397</v>
      </c>
      <c r="D586" s="7" t="s">
        <v>398</v>
      </c>
      <c r="E586" s="7" t="s">
        <v>399</v>
      </c>
      <c r="F586" s="7" t="s">
        <v>400</v>
      </c>
      <c r="G586" s="7"/>
      <c r="H586" s="7"/>
      <c r="I586" s="7" t="s">
        <v>401</v>
      </c>
      <c r="J586" s="99">
        <v>270</v>
      </c>
      <c r="K586" s="9" t="s">
        <v>4</v>
      </c>
      <c r="L586" s="85">
        <v>432</v>
      </c>
      <c r="M586" s="98">
        <v>432</v>
      </c>
      <c r="N586" s="8" t="s">
        <v>402</v>
      </c>
      <c r="O586" s="10">
        <f>PRODUCT(Tabla1[[#This Row],[COSTO 2020]],1.75)</f>
        <v>472.5</v>
      </c>
      <c r="P586" s="95">
        <f>ROUND(Tabla1[[#This Row],[PVP EUR]],0)</f>
        <v>473</v>
      </c>
      <c r="Q586" s="10"/>
    </row>
    <row r="587" spans="1:17" s="1" customFormat="1" x14ac:dyDescent="0.3">
      <c r="A587" s="15">
        <v>876360</v>
      </c>
      <c r="B587" s="7" t="s">
        <v>1074</v>
      </c>
      <c r="C587" s="7" t="s">
        <v>1075</v>
      </c>
      <c r="D587" s="7" t="s">
        <v>1076</v>
      </c>
      <c r="E587" s="7" t="s">
        <v>1077</v>
      </c>
      <c r="F587" s="7"/>
      <c r="G587" s="7"/>
      <c r="H587" s="7"/>
      <c r="I587" s="7" t="s">
        <v>1078</v>
      </c>
      <c r="J587" s="99">
        <v>270</v>
      </c>
      <c r="K587" s="9" t="s">
        <v>4</v>
      </c>
      <c r="L587" s="85">
        <v>432</v>
      </c>
      <c r="M587" s="98">
        <v>413</v>
      </c>
      <c r="N587" s="8" t="s">
        <v>1068</v>
      </c>
      <c r="O587" s="10">
        <f>PRODUCT(Tabla1[[#This Row],[COSTO 2020]],1.75)</f>
        <v>472.5</v>
      </c>
      <c r="P587" s="95">
        <f>ROUND(Tabla1[[#This Row],[PVP EUR]],0)</f>
        <v>473</v>
      </c>
      <c r="Q587" s="10"/>
    </row>
    <row r="588" spans="1:17" s="1" customFormat="1" x14ac:dyDescent="0.3">
      <c r="A588" s="19">
        <v>725751</v>
      </c>
      <c r="B588" s="7" t="s">
        <v>2511</v>
      </c>
      <c r="C588" s="7"/>
      <c r="D588" s="7"/>
      <c r="E588" s="7"/>
      <c r="F588" s="7"/>
      <c r="G588" s="7"/>
      <c r="H588" s="7"/>
      <c r="I588" s="11" t="s">
        <v>2419</v>
      </c>
      <c r="J588" s="103">
        <v>273</v>
      </c>
      <c r="K588" s="11"/>
      <c r="L588" s="83">
        <v>437</v>
      </c>
      <c r="M588" s="110"/>
      <c r="N588" s="11"/>
      <c r="O588" s="13">
        <f>PRODUCT(Tabla1[[#This Row],[COSTO 2020]],1.75)</f>
        <v>477.75</v>
      </c>
      <c r="P588" s="94">
        <f>ROUND(Tabla1[[#This Row],[PVP EUR]],0)</f>
        <v>478</v>
      </c>
      <c r="Q588" s="46">
        <v>43863</v>
      </c>
    </row>
    <row r="589" spans="1:17" s="1" customFormat="1" x14ac:dyDescent="0.3">
      <c r="A589" s="19" t="s">
        <v>1541</v>
      </c>
      <c r="B589" s="7" t="s">
        <v>1677</v>
      </c>
      <c r="C589" s="7"/>
      <c r="D589" s="7"/>
      <c r="E589" s="7"/>
      <c r="F589" s="7"/>
      <c r="G589" s="7"/>
      <c r="H589" s="7"/>
      <c r="I589" s="11" t="s">
        <v>1542</v>
      </c>
      <c r="J589" s="103">
        <v>273</v>
      </c>
      <c r="K589" s="11"/>
      <c r="L589" s="81">
        <v>437</v>
      </c>
      <c r="M589" s="110">
        <v>437</v>
      </c>
      <c r="N589" s="11"/>
      <c r="O589" s="13">
        <f>PRODUCT(Tabla1[[#This Row],[COSTO 2020]],1.75)</f>
        <v>477.75</v>
      </c>
      <c r="P589" s="94">
        <f>ROUND(Tabla1[[#This Row],[PVP EUR]],0)</f>
        <v>478</v>
      </c>
      <c r="Q589" s="11">
        <v>1903</v>
      </c>
    </row>
    <row r="590" spans="1:17" s="1" customFormat="1" x14ac:dyDescent="0.3">
      <c r="A590" s="22" t="s">
        <v>1812</v>
      </c>
      <c r="B590" s="7" t="s">
        <v>2221</v>
      </c>
      <c r="C590" s="7"/>
      <c r="D590" s="7"/>
      <c r="E590" s="7"/>
      <c r="F590" s="7"/>
      <c r="G590" s="7"/>
      <c r="H590" s="7"/>
      <c r="I590" s="10" t="s">
        <v>1813</v>
      </c>
      <c r="J590" s="102">
        <v>261</v>
      </c>
      <c r="K590" s="10"/>
      <c r="L590" s="86">
        <v>437</v>
      </c>
      <c r="M590" s="109"/>
      <c r="N590" s="10"/>
      <c r="O590" s="12">
        <f>PRODUCT(Tabla1[[#This Row],[COSTO 2020]],1.75)</f>
        <v>456.75</v>
      </c>
      <c r="P590" s="96">
        <f>ROUND(Tabla1[[#This Row],[PVP EUR]],0)</f>
        <v>457</v>
      </c>
      <c r="Q590" s="10"/>
    </row>
    <row r="591" spans="1:17" s="1" customFormat="1" x14ac:dyDescent="0.3">
      <c r="A591" s="19" t="s">
        <v>1578</v>
      </c>
      <c r="B591" s="7" t="s">
        <v>1685</v>
      </c>
      <c r="C591" s="7"/>
      <c r="D591" s="7"/>
      <c r="E591" s="7"/>
      <c r="F591" s="7"/>
      <c r="G591" s="7"/>
      <c r="H591" s="7"/>
      <c r="I591" s="11" t="s">
        <v>1579</v>
      </c>
      <c r="J591" s="103">
        <v>273</v>
      </c>
      <c r="K591" s="11"/>
      <c r="L591" s="81">
        <v>437</v>
      </c>
      <c r="M591" s="110">
        <v>437</v>
      </c>
      <c r="N591" s="11"/>
      <c r="O591" s="13">
        <f>PRODUCT(Tabla1[[#This Row],[COSTO 2020]],1.75)</f>
        <v>477.75</v>
      </c>
      <c r="P591" s="94">
        <f>ROUND(Tabla1[[#This Row],[PVP EUR]],0)</f>
        <v>478</v>
      </c>
      <c r="Q591" s="11">
        <v>1903</v>
      </c>
    </row>
    <row r="592" spans="1:17" s="1" customFormat="1" x14ac:dyDescent="0.3">
      <c r="A592" s="15">
        <v>507130</v>
      </c>
      <c r="B592" s="7" t="s">
        <v>378</v>
      </c>
      <c r="C592" s="7" t="s">
        <v>379</v>
      </c>
      <c r="D592" s="7"/>
      <c r="E592" s="7"/>
      <c r="F592" s="7"/>
      <c r="G592" s="7"/>
      <c r="H592" s="7"/>
      <c r="I592" s="7" t="s">
        <v>380</v>
      </c>
      <c r="J592" s="99">
        <v>330</v>
      </c>
      <c r="K592" s="9" t="s">
        <v>4</v>
      </c>
      <c r="L592" s="85">
        <v>442</v>
      </c>
      <c r="M592" s="98">
        <v>442</v>
      </c>
      <c r="N592" s="8" t="s">
        <v>381</v>
      </c>
      <c r="O592" s="10">
        <f>PRODUCT(Tabla1[[#This Row],[COSTO 2020]],1.75)</f>
        <v>577.5</v>
      </c>
      <c r="P592" s="95">
        <f>ROUND(Tabla1[[#This Row],[PVP EUR]],0)</f>
        <v>578</v>
      </c>
      <c r="Q592" s="10"/>
    </row>
    <row r="593" spans="1:17" s="1" customFormat="1" x14ac:dyDescent="0.3">
      <c r="A593" s="18">
        <v>568672</v>
      </c>
      <c r="B593" s="7" t="s">
        <v>509</v>
      </c>
      <c r="C593" s="7"/>
      <c r="D593" s="7"/>
      <c r="E593" s="7"/>
      <c r="F593" s="7"/>
      <c r="G593" s="7"/>
      <c r="H593" s="7"/>
      <c r="I593" s="60" t="s">
        <v>510</v>
      </c>
      <c r="J593" s="100">
        <v>321</v>
      </c>
      <c r="K593" s="7"/>
      <c r="L593" s="88">
        <v>442</v>
      </c>
      <c r="M593" s="111">
        <v>442</v>
      </c>
      <c r="N593" s="7"/>
      <c r="O593" s="10">
        <f>PRODUCT(Tabla1[[#This Row],[COSTO 2020]],1.75)</f>
        <v>561.75</v>
      </c>
      <c r="P593" s="95">
        <f>ROUND(Tabla1[[#This Row],[PVP EUR]],0)</f>
        <v>562</v>
      </c>
      <c r="Q593" s="10"/>
    </row>
    <row r="594" spans="1:17" s="1" customFormat="1" x14ac:dyDescent="0.3">
      <c r="A594" s="15">
        <v>508111</v>
      </c>
      <c r="B594" s="7" t="s">
        <v>403</v>
      </c>
      <c r="C594" s="7" t="s">
        <v>404</v>
      </c>
      <c r="D594" s="7" t="s">
        <v>405</v>
      </c>
      <c r="E594" s="7" t="s">
        <v>406</v>
      </c>
      <c r="F594" s="7" t="s">
        <v>407</v>
      </c>
      <c r="G594" s="7" t="s">
        <v>408</v>
      </c>
      <c r="H594" s="7"/>
      <c r="I594" s="7" t="s">
        <v>409</v>
      </c>
      <c r="J594" s="99">
        <v>315</v>
      </c>
      <c r="K594" s="9" t="s">
        <v>4</v>
      </c>
      <c r="L594" s="85">
        <v>446</v>
      </c>
      <c r="M594" s="98">
        <v>446</v>
      </c>
      <c r="N594" s="8" t="s">
        <v>402</v>
      </c>
      <c r="O594" s="10">
        <f>PRODUCT(Tabla1[[#This Row],[COSTO 2020]],1.75)</f>
        <v>551.25</v>
      </c>
      <c r="P594" s="95">
        <f>ROUND(Tabla1[[#This Row],[PVP EUR]],0)</f>
        <v>551</v>
      </c>
      <c r="Q594" s="10"/>
    </row>
    <row r="595" spans="1:17" s="1" customFormat="1" x14ac:dyDescent="0.3">
      <c r="A595" s="14" t="s">
        <v>1266</v>
      </c>
      <c r="B595" s="7" t="s">
        <v>1267</v>
      </c>
      <c r="C595" s="7"/>
      <c r="D595" s="7"/>
      <c r="E595" s="7"/>
      <c r="F595" s="7"/>
      <c r="G595" s="7"/>
      <c r="H595" s="7"/>
      <c r="I595" s="47" t="s">
        <v>1268</v>
      </c>
      <c r="J595" s="106">
        <v>270</v>
      </c>
      <c r="K595" s="7"/>
      <c r="L595" s="84">
        <v>446</v>
      </c>
      <c r="M595" s="111">
        <v>418</v>
      </c>
      <c r="N595" s="7"/>
      <c r="O595" s="10">
        <f>PRODUCT(Tabla1[[#This Row],[COSTO 2020]],1.75)</f>
        <v>472.5</v>
      </c>
      <c r="P595" s="95">
        <f>ROUND(Tabla1[[#This Row],[PVP EUR]],0)</f>
        <v>473</v>
      </c>
      <c r="Q595" s="10"/>
    </row>
    <row r="596" spans="1:17" s="1" customFormat="1" x14ac:dyDescent="0.3">
      <c r="A596" s="19">
        <v>764352</v>
      </c>
      <c r="B596" s="7"/>
      <c r="C596" s="7"/>
      <c r="D596" s="7"/>
      <c r="E596" s="7"/>
      <c r="F596" s="7"/>
      <c r="G596" s="7"/>
      <c r="H596" s="7"/>
      <c r="I596" s="11" t="s">
        <v>1600</v>
      </c>
      <c r="J596" s="103">
        <v>282</v>
      </c>
      <c r="K596" s="11"/>
      <c r="L596" s="81">
        <v>451</v>
      </c>
      <c r="M596" s="110">
        <v>451</v>
      </c>
      <c r="N596" s="11"/>
      <c r="O596" s="13">
        <f>PRODUCT(Tabla1[[#This Row],[COSTO 2020]],1.75)</f>
        <v>493.5</v>
      </c>
      <c r="P596" s="94">
        <f>ROUND(Tabla1[[#This Row],[PVP EUR]],0)</f>
        <v>494</v>
      </c>
      <c r="Q596" s="11">
        <v>1903</v>
      </c>
    </row>
    <row r="597" spans="1:17" s="1" customFormat="1" x14ac:dyDescent="0.3">
      <c r="A597" s="19" t="s">
        <v>1601</v>
      </c>
      <c r="B597" s="7"/>
      <c r="C597" s="7"/>
      <c r="D597" s="7"/>
      <c r="E597" s="7"/>
      <c r="F597" s="7"/>
      <c r="G597" s="7"/>
      <c r="H597" s="7"/>
      <c r="I597" s="11" t="s">
        <v>1573</v>
      </c>
      <c r="J597" s="103">
        <v>273</v>
      </c>
      <c r="K597" s="11"/>
      <c r="L597" s="81">
        <v>451</v>
      </c>
      <c r="M597" s="110">
        <v>437</v>
      </c>
      <c r="N597" s="11"/>
      <c r="O597" s="13">
        <f>PRODUCT(Tabla1[[#This Row],[COSTO 2020]],1.75)</f>
        <v>477.75</v>
      </c>
      <c r="P597" s="94">
        <f>ROUND(Tabla1[[#This Row],[PVP EUR]],0)</f>
        <v>478</v>
      </c>
      <c r="Q597" s="11">
        <v>1903</v>
      </c>
    </row>
    <row r="598" spans="1:17" s="1" customFormat="1" x14ac:dyDescent="0.3">
      <c r="A598" s="16">
        <v>301012</v>
      </c>
      <c r="B598" s="7" t="s">
        <v>210</v>
      </c>
      <c r="C598" s="7" t="s">
        <v>211</v>
      </c>
      <c r="D598" s="7"/>
      <c r="E598" s="7"/>
      <c r="F598" s="7"/>
      <c r="G598" s="7"/>
      <c r="H598" s="7"/>
      <c r="I598" s="7" t="s">
        <v>212</v>
      </c>
      <c r="J598" s="99">
        <v>285</v>
      </c>
      <c r="K598" s="9" t="s">
        <v>4</v>
      </c>
      <c r="L598" s="90">
        <v>456</v>
      </c>
      <c r="M598" s="98">
        <v>456</v>
      </c>
      <c r="N598" s="8" t="s">
        <v>85</v>
      </c>
      <c r="O598" s="10">
        <f>PRODUCT(Tabla1[[#This Row],[COSTO 2020]],1.75)</f>
        <v>498.75</v>
      </c>
      <c r="P598" s="95">
        <f>ROUND(Tabla1[[#This Row],[PVP EUR]],0)</f>
        <v>499</v>
      </c>
      <c r="Q598" s="10"/>
    </row>
    <row r="599" spans="1:17" s="1" customFormat="1" x14ac:dyDescent="0.3">
      <c r="A599" s="15">
        <v>618859</v>
      </c>
      <c r="B599" s="7" t="s">
        <v>587</v>
      </c>
      <c r="C599" s="7" t="s">
        <v>588</v>
      </c>
      <c r="D599" s="7" t="s">
        <v>589</v>
      </c>
      <c r="E599" s="7" t="s">
        <v>590</v>
      </c>
      <c r="F599" s="7" t="s">
        <v>591</v>
      </c>
      <c r="G599" s="7"/>
      <c r="H599" s="7"/>
      <c r="I599" s="7" t="s">
        <v>592</v>
      </c>
      <c r="J599" s="99">
        <v>285</v>
      </c>
      <c r="K599" s="7"/>
      <c r="L599" s="85">
        <v>456</v>
      </c>
      <c r="M599" s="98">
        <v>456</v>
      </c>
      <c r="N599" s="8" t="s">
        <v>85</v>
      </c>
      <c r="O599" s="10">
        <f>PRODUCT(Tabla1[[#This Row],[COSTO 2020]],1.75)</f>
        <v>498.75</v>
      </c>
      <c r="P599" s="95">
        <f>ROUND(Tabla1[[#This Row],[PVP EUR]],0)</f>
        <v>499</v>
      </c>
      <c r="Q599" s="10"/>
    </row>
    <row r="600" spans="1:17" s="1" customFormat="1" x14ac:dyDescent="0.3">
      <c r="A600" s="19">
        <v>753108</v>
      </c>
      <c r="B600" s="7" t="s">
        <v>1726</v>
      </c>
      <c r="C600" s="7"/>
      <c r="D600" s="7"/>
      <c r="E600" s="7"/>
      <c r="F600" s="7"/>
      <c r="G600" s="7"/>
      <c r="H600" s="7"/>
      <c r="I600" s="11" t="s">
        <v>1527</v>
      </c>
      <c r="J600" s="103">
        <v>285</v>
      </c>
      <c r="K600" s="11"/>
      <c r="L600" s="81">
        <v>456</v>
      </c>
      <c r="M600" s="110">
        <v>456</v>
      </c>
      <c r="N600" s="11"/>
      <c r="O600" s="13">
        <f>PRODUCT(Tabla1[[#This Row],[COSTO 2020]],1.75)</f>
        <v>498.75</v>
      </c>
      <c r="P600" s="94">
        <f>ROUND(Tabla1[[#This Row],[PVP EUR]],0)</f>
        <v>499</v>
      </c>
      <c r="Q600" s="11">
        <v>1812</v>
      </c>
    </row>
    <row r="601" spans="1:17" s="1" customFormat="1" x14ac:dyDescent="0.3">
      <c r="A601" s="15">
        <v>520783</v>
      </c>
      <c r="B601" s="7" t="s">
        <v>456</v>
      </c>
      <c r="C601" s="7"/>
      <c r="D601" s="7"/>
      <c r="E601" s="7"/>
      <c r="F601" s="7"/>
      <c r="G601" s="7"/>
      <c r="H601" s="7"/>
      <c r="I601" s="7" t="s">
        <v>457</v>
      </c>
      <c r="J601" s="99">
        <v>279</v>
      </c>
      <c r="K601" s="9" t="s">
        <v>4</v>
      </c>
      <c r="L601" s="85">
        <v>461</v>
      </c>
      <c r="M601" s="98">
        <v>446</v>
      </c>
      <c r="N601" s="8" t="s">
        <v>85</v>
      </c>
      <c r="O601" s="10">
        <f>PRODUCT(Tabla1[[#This Row],[COSTO 2020]],1.75)</f>
        <v>488.25</v>
      </c>
      <c r="P601" s="95">
        <f>ROUND(Tabla1[[#This Row],[PVP EUR]],0)</f>
        <v>488</v>
      </c>
      <c r="Q601" s="10"/>
    </row>
    <row r="602" spans="1:17" s="1" customFormat="1" x14ac:dyDescent="0.3">
      <c r="A602" s="22">
        <v>174112</v>
      </c>
      <c r="B602" s="7" t="s">
        <v>2218</v>
      </c>
      <c r="C602" s="7" t="s">
        <v>2219</v>
      </c>
      <c r="D602" s="7" t="s">
        <v>2220</v>
      </c>
      <c r="E602" s="7"/>
      <c r="F602" s="7"/>
      <c r="G602" s="7"/>
      <c r="H602" s="7"/>
      <c r="I602" s="10" t="s">
        <v>91</v>
      </c>
      <c r="J602" s="102">
        <v>291</v>
      </c>
      <c r="K602" s="10"/>
      <c r="L602" s="86">
        <v>466</v>
      </c>
      <c r="M602" s="109"/>
      <c r="N602" s="10"/>
      <c r="O602" s="12">
        <f>PRODUCT(Tabla1[[#This Row],[COSTO 2020]],1.75)</f>
        <v>509.25</v>
      </c>
      <c r="P602" s="96">
        <f>ROUND(Tabla1[[#This Row],[PVP EUR]],0)</f>
        <v>509</v>
      </c>
      <c r="Q602" s="10"/>
    </row>
    <row r="603" spans="1:17" s="1" customFormat="1" x14ac:dyDescent="0.3">
      <c r="A603" s="15">
        <v>751213</v>
      </c>
      <c r="B603" s="7" t="s">
        <v>810</v>
      </c>
      <c r="C603" s="7" t="s">
        <v>811</v>
      </c>
      <c r="D603" s="7" t="s">
        <v>812</v>
      </c>
      <c r="E603" s="7"/>
      <c r="F603" s="7"/>
      <c r="G603" s="7"/>
      <c r="H603" s="7"/>
      <c r="I603" s="7" t="s">
        <v>813</v>
      </c>
      <c r="J603" s="99">
        <v>291</v>
      </c>
      <c r="K603" s="9" t="s">
        <v>4</v>
      </c>
      <c r="L603" s="85">
        <v>466</v>
      </c>
      <c r="M603" s="98">
        <v>466</v>
      </c>
      <c r="N603" s="8"/>
      <c r="O603" s="10">
        <f>PRODUCT(Tabla1[[#This Row],[COSTO 2020]],1.75)</f>
        <v>509.25</v>
      </c>
      <c r="P603" s="95">
        <f>ROUND(Tabla1[[#This Row],[PVP EUR]],0)</f>
        <v>509</v>
      </c>
      <c r="Q603" s="10"/>
    </row>
    <row r="604" spans="1:17" s="1" customFormat="1" x14ac:dyDescent="0.3">
      <c r="A604" s="15">
        <v>481016</v>
      </c>
      <c r="B604" s="7" t="s">
        <v>339</v>
      </c>
      <c r="C604" s="7"/>
      <c r="D604" s="7"/>
      <c r="E604" s="7"/>
      <c r="F604" s="7"/>
      <c r="G604" s="7"/>
      <c r="H604" s="7"/>
      <c r="I604" s="7" t="s">
        <v>340</v>
      </c>
      <c r="J604" s="99">
        <v>273</v>
      </c>
      <c r="K604" s="9" t="s">
        <v>4</v>
      </c>
      <c r="L604" s="85">
        <v>470</v>
      </c>
      <c r="M604" s="98">
        <v>470</v>
      </c>
      <c r="N604" s="8"/>
      <c r="O604" s="10">
        <f>PRODUCT(Tabla1[[#This Row],[COSTO 2020]],1.75)</f>
        <v>477.75</v>
      </c>
      <c r="P604" s="95">
        <f>ROUND(Tabla1[[#This Row],[PVP EUR]],0)</f>
        <v>478</v>
      </c>
      <c r="Q604" s="10"/>
    </row>
    <row r="605" spans="1:17" s="1" customFormat="1" x14ac:dyDescent="0.3">
      <c r="A605" s="19" t="s">
        <v>2356</v>
      </c>
      <c r="B605" s="7"/>
      <c r="C605" s="7"/>
      <c r="D605" s="7"/>
      <c r="E605" s="7"/>
      <c r="F605" s="7"/>
      <c r="G605" s="7"/>
      <c r="H605" s="7"/>
      <c r="I605" s="11" t="s">
        <v>2357</v>
      </c>
      <c r="J605" s="103">
        <v>282</v>
      </c>
      <c r="K605" s="11"/>
      <c r="L605" s="83">
        <v>470</v>
      </c>
      <c r="M605" s="110"/>
      <c r="N605" s="11"/>
      <c r="O605" s="13">
        <f>PRODUCT(Tabla1[[#This Row],[COSTO 2020]],1.75)</f>
        <v>493.5</v>
      </c>
      <c r="P605" s="94">
        <f>ROUND(Tabla1[[#This Row],[PVP EUR]],0)</f>
        <v>494</v>
      </c>
      <c r="Q605" s="46">
        <v>43863</v>
      </c>
    </row>
    <row r="606" spans="1:17" s="1" customFormat="1" x14ac:dyDescent="0.3">
      <c r="A606" s="19" t="s">
        <v>1592</v>
      </c>
      <c r="B606" s="7"/>
      <c r="C606" s="7"/>
      <c r="D606" s="7"/>
      <c r="E606" s="7"/>
      <c r="F606" s="7"/>
      <c r="G606" s="7"/>
      <c r="H606" s="7"/>
      <c r="I606" s="11" t="s">
        <v>1073</v>
      </c>
      <c r="J606" s="103">
        <v>288</v>
      </c>
      <c r="K606" s="11"/>
      <c r="L606" s="81">
        <v>470</v>
      </c>
      <c r="M606" s="110">
        <v>461</v>
      </c>
      <c r="N606" s="11"/>
      <c r="O606" s="13">
        <f>PRODUCT(Tabla1[[#This Row],[COSTO 2020]],1.75)</f>
        <v>504</v>
      </c>
      <c r="P606" s="94">
        <f>ROUND(Tabla1[[#This Row],[PVP EUR]],0)</f>
        <v>504</v>
      </c>
      <c r="Q606" s="11">
        <v>1903</v>
      </c>
    </row>
    <row r="607" spans="1:17" s="1" customFormat="1" x14ac:dyDescent="0.3">
      <c r="A607" s="15">
        <v>118624</v>
      </c>
      <c r="B607" s="7" t="s">
        <v>11</v>
      </c>
      <c r="C607" s="7" t="s">
        <v>12</v>
      </c>
      <c r="D607" s="7" t="s">
        <v>13</v>
      </c>
      <c r="E607" s="7" t="s">
        <v>14</v>
      </c>
      <c r="F607" s="7" t="s">
        <v>15</v>
      </c>
      <c r="G607" s="7"/>
      <c r="H607" s="7"/>
      <c r="I607" s="7" t="s">
        <v>16</v>
      </c>
      <c r="J607" s="99">
        <v>297</v>
      </c>
      <c r="K607" s="9" t="s">
        <v>4</v>
      </c>
      <c r="L607" s="85">
        <v>475</v>
      </c>
      <c r="M607" s="98">
        <v>475</v>
      </c>
      <c r="N607" s="8"/>
      <c r="O607" s="10">
        <f>PRODUCT(Tabla1[[#This Row],[COSTO 2020]],1.75)</f>
        <v>519.75</v>
      </c>
      <c r="P607" s="95">
        <f>ROUND(Tabla1[[#This Row],[PVP EUR]],0)</f>
        <v>520</v>
      </c>
      <c r="Q607" s="10"/>
    </row>
    <row r="608" spans="1:17" s="1" customFormat="1" x14ac:dyDescent="0.3">
      <c r="A608" s="15">
        <v>160674</v>
      </c>
      <c r="B608" s="7" t="s">
        <v>66</v>
      </c>
      <c r="C608" s="7"/>
      <c r="D608" s="7"/>
      <c r="E608" s="7"/>
      <c r="F608" s="7"/>
      <c r="G608" s="7"/>
      <c r="H608" s="7"/>
      <c r="I608" s="7" t="s">
        <v>67</v>
      </c>
      <c r="J608" s="99">
        <v>327</v>
      </c>
      <c r="K608" s="9" t="s">
        <v>4</v>
      </c>
      <c r="L608" s="85">
        <v>475</v>
      </c>
      <c r="M608" s="98">
        <v>475</v>
      </c>
      <c r="N608" s="8" t="s">
        <v>68</v>
      </c>
      <c r="O608" s="10">
        <f>PRODUCT(Tabla1[[#This Row],[COSTO 2020]],1.75)</f>
        <v>572.25</v>
      </c>
      <c r="P608" s="95">
        <f>ROUND(Tabla1[[#This Row],[PVP EUR]],0)</f>
        <v>572</v>
      </c>
      <c r="Q608" s="10"/>
    </row>
    <row r="609" spans="1:17" s="1" customFormat="1" x14ac:dyDescent="0.3">
      <c r="A609" s="15">
        <v>266695</v>
      </c>
      <c r="B609" s="7" t="s">
        <v>185</v>
      </c>
      <c r="C609" s="7" t="s">
        <v>186</v>
      </c>
      <c r="D609" s="7"/>
      <c r="E609" s="7"/>
      <c r="F609" s="7"/>
      <c r="G609" s="7"/>
      <c r="H609" s="7"/>
      <c r="I609" s="7" t="s">
        <v>187</v>
      </c>
      <c r="J609" s="99">
        <v>297</v>
      </c>
      <c r="K609" s="7"/>
      <c r="L609" s="85">
        <v>475</v>
      </c>
      <c r="M609" s="98">
        <v>475</v>
      </c>
      <c r="N609" s="7"/>
      <c r="O609" s="10">
        <f>PRODUCT(Tabla1[[#This Row],[COSTO 2020]],1.75)</f>
        <v>519.75</v>
      </c>
      <c r="P609" s="95">
        <f>ROUND(Tabla1[[#This Row],[PVP EUR]],0)</f>
        <v>520</v>
      </c>
      <c r="Q609" s="10"/>
    </row>
    <row r="610" spans="1:17" s="1" customFormat="1" x14ac:dyDescent="0.3">
      <c r="A610" s="15">
        <v>385314</v>
      </c>
      <c r="B610" s="7" t="s">
        <v>234</v>
      </c>
      <c r="C610" s="7" t="s">
        <v>235</v>
      </c>
      <c r="D610" s="7"/>
      <c r="E610" s="7"/>
      <c r="F610" s="7"/>
      <c r="G610" s="7"/>
      <c r="H610" s="7"/>
      <c r="I610" s="7" t="s">
        <v>236</v>
      </c>
      <c r="J610" s="99">
        <v>297</v>
      </c>
      <c r="K610" s="9" t="s">
        <v>4</v>
      </c>
      <c r="L610" s="85">
        <v>475</v>
      </c>
      <c r="M610" s="98">
        <v>475</v>
      </c>
      <c r="N610" s="8"/>
      <c r="O610" s="10">
        <f>PRODUCT(Tabla1[[#This Row],[COSTO 2020]],1.75)</f>
        <v>519.75</v>
      </c>
      <c r="P610" s="95">
        <f>ROUND(Tabla1[[#This Row],[PVP EUR]],0)</f>
        <v>520</v>
      </c>
      <c r="Q610" s="10"/>
    </row>
    <row r="611" spans="1:17" s="1" customFormat="1" x14ac:dyDescent="0.3">
      <c r="A611" s="15">
        <v>564803</v>
      </c>
      <c r="B611" s="7" t="s">
        <v>506</v>
      </c>
      <c r="C611" s="7"/>
      <c r="D611" s="7"/>
      <c r="E611" s="7"/>
      <c r="F611" s="7"/>
      <c r="G611" s="7"/>
      <c r="H611" s="7"/>
      <c r="I611" s="7" t="s">
        <v>507</v>
      </c>
      <c r="J611" s="99">
        <v>297</v>
      </c>
      <c r="K611" s="9" t="s">
        <v>4</v>
      </c>
      <c r="L611" s="85">
        <v>475</v>
      </c>
      <c r="M611" s="98">
        <v>475</v>
      </c>
      <c r="N611" s="8"/>
      <c r="O611" s="10">
        <f>PRODUCT(Tabla1[[#This Row],[COSTO 2020]],1.75)</f>
        <v>519.75</v>
      </c>
      <c r="P611" s="95">
        <f>ROUND(Tabla1[[#This Row],[PVP EUR]],0)</f>
        <v>520</v>
      </c>
      <c r="Q611" s="10"/>
    </row>
    <row r="612" spans="1:17" s="1" customFormat="1" x14ac:dyDescent="0.3">
      <c r="A612" s="15">
        <v>618318</v>
      </c>
      <c r="B612" s="7" t="s">
        <v>569</v>
      </c>
      <c r="C612" s="7" t="s">
        <v>570</v>
      </c>
      <c r="D612" s="7"/>
      <c r="E612" s="7"/>
      <c r="F612" s="7"/>
      <c r="G612" s="7"/>
      <c r="H612" s="7"/>
      <c r="I612" s="7" t="s">
        <v>571</v>
      </c>
      <c r="J612" s="99">
        <v>297</v>
      </c>
      <c r="K612" s="7"/>
      <c r="L612" s="85">
        <v>475</v>
      </c>
      <c r="M612" s="98">
        <v>475</v>
      </c>
      <c r="N612" s="7"/>
      <c r="O612" s="10">
        <f>PRODUCT(Tabla1[[#This Row],[COSTO 2020]],1.75)</f>
        <v>519.75</v>
      </c>
      <c r="P612" s="95">
        <f>ROUND(Tabla1[[#This Row],[PVP EUR]],0)</f>
        <v>520</v>
      </c>
      <c r="Q612" s="10"/>
    </row>
    <row r="613" spans="1:17" s="1" customFormat="1" x14ac:dyDescent="0.3">
      <c r="A613" s="15">
        <v>679526</v>
      </c>
      <c r="B613" s="7" t="s">
        <v>704</v>
      </c>
      <c r="C613" s="7" t="s">
        <v>705</v>
      </c>
      <c r="D613" s="7"/>
      <c r="E613" s="7"/>
      <c r="F613" s="7"/>
      <c r="G613" s="7"/>
      <c r="H613" s="7"/>
      <c r="I613" s="7" t="s">
        <v>706</v>
      </c>
      <c r="J613" s="99">
        <v>297</v>
      </c>
      <c r="K613" s="7"/>
      <c r="L613" s="85">
        <v>475</v>
      </c>
      <c r="M613" s="98">
        <v>475</v>
      </c>
      <c r="N613" s="7"/>
      <c r="O613" s="10">
        <f>PRODUCT(Tabla1[[#This Row],[COSTO 2020]],1.75)</f>
        <v>519.75</v>
      </c>
      <c r="P613" s="95">
        <f>ROUND(Tabla1[[#This Row],[PVP EUR]],0)</f>
        <v>520</v>
      </c>
      <c r="Q613" s="10"/>
    </row>
    <row r="614" spans="1:17" s="1" customFormat="1" x14ac:dyDescent="0.3">
      <c r="A614" s="19">
        <v>753114</v>
      </c>
      <c r="B614" s="7" t="s">
        <v>1727</v>
      </c>
      <c r="C614" s="7"/>
      <c r="D614" s="7"/>
      <c r="E614" s="7"/>
      <c r="F614" s="7"/>
      <c r="G614" s="7"/>
      <c r="H614" s="7"/>
      <c r="I614" s="11" t="s">
        <v>1528</v>
      </c>
      <c r="J614" s="103">
        <v>297</v>
      </c>
      <c r="K614" s="11"/>
      <c r="L614" s="81">
        <v>475</v>
      </c>
      <c r="M614" s="110">
        <v>475</v>
      </c>
      <c r="N614" s="11"/>
      <c r="O614" s="13">
        <f>PRODUCT(Tabla1[[#This Row],[COSTO 2020]],1.75)</f>
        <v>519.75</v>
      </c>
      <c r="P614" s="94">
        <f>ROUND(Tabla1[[#This Row],[PVP EUR]],0)</f>
        <v>520</v>
      </c>
      <c r="Q614" s="11">
        <v>1812</v>
      </c>
    </row>
    <row r="615" spans="1:17" s="1" customFormat="1" x14ac:dyDescent="0.3">
      <c r="A615" s="19">
        <v>831622</v>
      </c>
      <c r="B615" s="7" t="s">
        <v>2519</v>
      </c>
      <c r="C615" s="7"/>
      <c r="D615" s="7"/>
      <c r="E615" s="7"/>
      <c r="F615" s="7"/>
      <c r="G615" s="7"/>
      <c r="H615" s="7"/>
      <c r="I615" s="11" t="s">
        <v>2437</v>
      </c>
      <c r="J615" s="103">
        <v>267</v>
      </c>
      <c r="K615" s="11"/>
      <c r="L615" s="83">
        <v>475</v>
      </c>
      <c r="M615" s="110"/>
      <c r="N615" s="11"/>
      <c r="O615" s="13">
        <f>PRODUCT(Tabla1[[#This Row],[COSTO 2020]],1.75)</f>
        <v>467.25</v>
      </c>
      <c r="P615" s="94">
        <f>ROUND(Tabla1[[#This Row],[PVP EUR]],0)</f>
        <v>467</v>
      </c>
      <c r="Q615" s="46">
        <v>43863</v>
      </c>
    </row>
    <row r="616" spans="1:17" s="1" customFormat="1" x14ac:dyDescent="0.3">
      <c r="A616" s="19">
        <v>831635</v>
      </c>
      <c r="B616" s="7" t="s">
        <v>2520</v>
      </c>
      <c r="C616" s="7"/>
      <c r="D616" s="7"/>
      <c r="E616" s="7"/>
      <c r="F616" s="7"/>
      <c r="G616" s="7"/>
      <c r="H616" s="7"/>
      <c r="I616" s="11" t="s">
        <v>2438</v>
      </c>
      <c r="J616" s="103">
        <v>267</v>
      </c>
      <c r="K616" s="11"/>
      <c r="L616" s="83">
        <v>475</v>
      </c>
      <c r="M616" s="110"/>
      <c r="N616" s="11"/>
      <c r="O616" s="13">
        <f>PRODUCT(Tabla1[[#This Row],[COSTO 2020]],1.75)</f>
        <v>467.25</v>
      </c>
      <c r="P616" s="94">
        <f>ROUND(Tabla1[[#This Row],[PVP EUR]],0)</f>
        <v>467</v>
      </c>
      <c r="Q616" s="46">
        <v>43863</v>
      </c>
    </row>
    <row r="617" spans="1:17" s="1" customFormat="1" x14ac:dyDescent="0.3">
      <c r="A617" s="14" t="s">
        <v>1153</v>
      </c>
      <c r="B617" s="7" t="s">
        <v>1154</v>
      </c>
      <c r="C617" s="7" t="s">
        <v>1155</v>
      </c>
      <c r="D617" s="7" t="s">
        <v>1156</v>
      </c>
      <c r="E617" s="7"/>
      <c r="F617" s="7"/>
      <c r="G617" s="7"/>
      <c r="H617" s="7"/>
      <c r="I617" s="7" t="s">
        <v>1157</v>
      </c>
      <c r="J617" s="99">
        <v>297</v>
      </c>
      <c r="K617" s="7"/>
      <c r="L617" s="84">
        <v>475</v>
      </c>
      <c r="M617" s="98">
        <v>475</v>
      </c>
      <c r="N617" s="7"/>
      <c r="O617" s="10">
        <f>PRODUCT(Tabla1[[#This Row],[COSTO 2020]],1.75)</f>
        <v>519.75</v>
      </c>
      <c r="P617" s="95">
        <f>ROUND(Tabla1[[#This Row],[PVP EUR]],0)</f>
        <v>520</v>
      </c>
      <c r="Q617" s="10"/>
    </row>
    <row r="618" spans="1:17" s="1" customFormat="1" x14ac:dyDescent="0.3">
      <c r="A618" s="19" t="s">
        <v>2353</v>
      </c>
      <c r="B618" s="7"/>
      <c r="C618" s="7"/>
      <c r="D618" s="7"/>
      <c r="E618" s="7"/>
      <c r="F618" s="7"/>
      <c r="G618" s="7"/>
      <c r="H618" s="7"/>
      <c r="I618" s="11" t="s">
        <v>2354</v>
      </c>
      <c r="J618" s="103">
        <v>297</v>
      </c>
      <c r="K618" s="11"/>
      <c r="L618" s="83">
        <v>475</v>
      </c>
      <c r="M618" s="110"/>
      <c r="N618" s="11"/>
      <c r="O618" s="13">
        <f>PRODUCT(Tabla1[[#This Row],[COSTO 2020]],1.75)</f>
        <v>519.75</v>
      </c>
      <c r="P618" s="94">
        <f>ROUND(Tabla1[[#This Row],[PVP EUR]],0)</f>
        <v>520</v>
      </c>
      <c r="Q618" s="46">
        <v>43863</v>
      </c>
    </row>
    <row r="619" spans="1:17" s="1" customFormat="1" x14ac:dyDescent="0.3">
      <c r="A619" s="22" t="s">
        <v>1227</v>
      </c>
      <c r="B619" s="7"/>
      <c r="C619" s="7"/>
      <c r="D619" s="7"/>
      <c r="E619" s="7"/>
      <c r="F619" s="7"/>
      <c r="G619" s="7"/>
      <c r="H619" s="7"/>
      <c r="I619" s="47" t="s">
        <v>1228</v>
      </c>
      <c r="J619" s="102">
        <v>297</v>
      </c>
      <c r="K619" s="10"/>
      <c r="L619" s="87">
        <v>475</v>
      </c>
      <c r="M619" s="111">
        <v>475</v>
      </c>
      <c r="N619" s="10"/>
      <c r="O619" s="10">
        <f>PRODUCT(Tabla1[[#This Row],[COSTO 2020]],1.75)</f>
        <v>519.75</v>
      </c>
      <c r="P619" s="95">
        <f>ROUND(Tabla1[[#This Row],[PVP EUR]],0)</f>
        <v>520</v>
      </c>
      <c r="Q619" s="10"/>
    </row>
    <row r="620" spans="1:17" s="1" customFormat="1" x14ac:dyDescent="0.3">
      <c r="A620" s="19" t="s">
        <v>2404</v>
      </c>
      <c r="B620" s="7"/>
      <c r="C620" s="7"/>
      <c r="D620" s="7"/>
      <c r="E620" s="7"/>
      <c r="F620" s="7"/>
      <c r="G620" s="7"/>
      <c r="H620" s="7"/>
      <c r="I620" s="11" t="s">
        <v>2405</v>
      </c>
      <c r="J620" s="103">
        <v>297</v>
      </c>
      <c r="K620" s="11"/>
      <c r="L620" s="83">
        <v>475</v>
      </c>
      <c r="M620" s="110"/>
      <c r="N620" s="11"/>
      <c r="O620" s="13">
        <f>PRODUCT(Tabla1[[#This Row],[COSTO 2020]],1.75)</f>
        <v>519.75</v>
      </c>
      <c r="P620" s="94">
        <f>ROUND(Tabla1[[#This Row],[PVP EUR]],0)</f>
        <v>520</v>
      </c>
      <c r="Q620" s="46">
        <v>43863</v>
      </c>
    </row>
    <row r="621" spans="1:17" s="1" customFormat="1" x14ac:dyDescent="0.3">
      <c r="A621" s="22" t="s">
        <v>1259</v>
      </c>
      <c r="B621" s="7"/>
      <c r="C621" s="7"/>
      <c r="D621" s="7"/>
      <c r="E621" s="7"/>
      <c r="F621" s="7"/>
      <c r="G621" s="7"/>
      <c r="H621" s="7"/>
      <c r="I621" s="47" t="s">
        <v>770</v>
      </c>
      <c r="J621" s="102">
        <v>297</v>
      </c>
      <c r="K621" s="10"/>
      <c r="L621" s="87">
        <v>475</v>
      </c>
      <c r="M621" s="111">
        <v>475</v>
      </c>
      <c r="N621" s="10"/>
      <c r="O621" s="10">
        <f>PRODUCT(Tabla1[[#This Row],[COSTO 2020]],1.75)</f>
        <v>519.75</v>
      </c>
      <c r="P621" s="95">
        <f>ROUND(Tabla1[[#This Row],[PVP EUR]],0)</f>
        <v>520</v>
      </c>
      <c r="Q621" s="10"/>
    </row>
    <row r="622" spans="1:17" s="1" customFormat="1" x14ac:dyDescent="0.3">
      <c r="A622" s="19" t="s">
        <v>1574</v>
      </c>
      <c r="B622" s="7"/>
      <c r="C622" s="7"/>
      <c r="D622" s="7"/>
      <c r="E622" s="7"/>
      <c r="F622" s="7"/>
      <c r="G622" s="7"/>
      <c r="H622" s="7"/>
      <c r="I622" s="11" t="s">
        <v>1575</v>
      </c>
      <c r="J622" s="103">
        <v>288</v>
      </c>
      <c r="K622" s="11"/>
      <c r="L622" s="81">
        <v>475</v>
      </c>
      <c r="M622" s="110">
        <v>461</v>
      </c>
      <c r="N622" s="11"/>
      <c r="O622" s="13">
        <f>PRODUCT(Tabla1[[#This Row],[COSTO 2020]],1.75)</f>
        <v>504</v>
      </c>
      <c r="P622" s="94">
        <f>ROUND(Tabla1[[#This Row],[PVP EUR]],0)</f>
        <v>504</v>
      </c>
      <c r="Q622" s="11">
        <v>1903</v>
      </c>
    </row>
    <row r="623" spans="1:17" s="1" customFormat="1" x14ac:dyDescent="0.3">
      <c r="A623" s="19" t="s">
        <v>2449</v>
      </c>
      <c r="B623" s="7"/>
      <c r="C623" s="7"/>
      <c r="D623" s="7"/>
      <c r="E623" s="7"/>
      <c r="F623" s="7"/>
      <c r="G623" s="7"/>
      <c r="H623" s="7"/>
      <c r="I623" s="11" t="s">
        <v>2450</v>
      </c>
      <c r="J623" s="103">
        <v>297</v>
      </c>
      <c r="K623" s="11"/>
      <c r="L623" s="83">
        <v>475</v>
      </c>
      <c r="M623" s="110"/>
      <c r="N623" s="11"/>
      <c r="O623" s="13">
        <f>PRODUCT(Tabla1[[#This Row],[COSTO 2020]],1.75)</f>
        <v>519.75</v>
      </c>
      <c r="P623" s="94">
        <f>ROUND(Tabla1[[#This Row],[PVP EUR]],0)</f>
        <v>520</v>
      </c>
      <c r="Q623" s="46">
        <v>43863</v>
      </c>
    </row>
    <row r="624" spans="1:17" s="1" customFormat="1" x14ac:dyDescent="0.3">
      <c r="A624" s="22" t="s">
        <v>2121</v>
      </c>
      <c r="B624" s="7"/>
      <c r="C624" s="7"/>
      <c r="D624" s="7"/>
      <c r="E624" s="7"/>
      <c r="F624" s="7"/>
      <c r="G624" s="7"/>
      <c r="H624" s="7"/>
      <c r="I624" s="10" t="s">
        <v>2122</v>
      </c>
      <c r="J624" s="102">
        <v>297</v>
      </c>
      <c r="K624" s="10"/>
      <c r="L624" s="86">
        <v>475</v>
      </c>
      <c r="M624" s="109"/>
      <c r="N624" s="10"/>
      <c r="O624" s="12">
        <f>PRODUCT(Tabla1[[#This Row],[COSTO 2020]],1.75)</f>
        <v>519.75</v>
      </c>
      <c r="P624" s="96">
        <f>ROUND(Tabla1[[#This Row],[PVP EUR]],0)</f>
        <v>520</v>
      </c>
      <c r="Q624" s="10"/>
    </row>
    <row r="625" spans="1:17" s="1" customFormat="1" x14ac:dyDescent="0.3">
      <c r="A625" s="14">
        <v>877503</v>
      </c>
      <c r="B625" s="7" t="s">
        <v>1086</v>
      </c>
      <c r="C625" s="7"/>
      <c r="D625" s="7"/>
      <c r="E625" s="7"/>
      <c r="F625" s="7"/>
      <c r="G625" s="7"/>
      <c r="H625" s="7"/>
      <c r="I625" s="47" t="s">
        <v>1087</v>
      </c>
      <c r="J625" s="105">
        <v>432</v>
      </c>
      <c r="K625" s="7"/>
      <c r="L625" s="84">
        <v>484</v>
      </c>
      <c r="M625" s="98">
        <v>864</v>
      </c>
      <c r="N625" s="7"/>
      <c r="O625" s="10">
        <f>PRODUCT(Tabla1[[#This Row],[COSTO 2020]],1.75)</f>
        <v>756</v>
      </c>
      <c r="P625" s="95">
        <f>ROUND(Tabla1[[#This Row],[PVP EUR]],0)</f>
        <v>756</v>
      </c>
      <c r="Q625" s="10"/>
    </row>
    <row r="626" spans="1:17" s="1" customFormat="1" x14ac:dyDescent="0.3">
      <c r="A626" s="19">
        <v>754192</v>
      </c>
      <c r="B626" s="7" t="s">
        <v>2189</v>
      </c>
      <c r="C626" s="7"/>
      <c r="D626" s="7"/>
      <c r="E626" s="7"/>
      <c r="F626" s="7"/>
      <c r="G626" s="7"/>
      <c r="H626" s="7"/>
      <c r="I626" s="11" t="s">
        <v>2137</v>
      </c>
      <c r="J626" s="103">
        <v>306</v>
      </c>
      <c r="K626" s="11"/>
      <c r="L626" s="83">
        <v>490</v>
      </c>
      <c r="M626" s="110"/>
      <c r="N626" s="11"/>
      <c r="O626" s="13">
        <f>PRODUCT(Tabla1[[#This Row],[COSTO 2020]],1.75)</f>
        <v>535.5</v>
      </c>
      <c r="P626" s="94">
        <f>ROUND(Tabla1[[#This Row],[PVP EUR]],0)</f>
        <v>536</v>
      </c>
      <c r="Q626" s="11"/>
    </row>
    <row r="627" spans="1:17" s="1" customFormat="1" x14ac:dyDescent="0.3">
      <c r="A627" s="22" t="s">
        <v>1307</v>
      </c>
      <c r="B627" s="7"/>
      <c r="C627" s="7"/>
      <c r="D627" s="7"/>
      <c r="E627" s="7"/>
      <c r="F627" s="7"/>
      <c r="G627" s="7"/>
      <c r="H627" s="7"/>
      <c r="I627" s="47" t="s">
        <v>1308</v>
      </c>
      <c r="J627" s="102">
        <v>309</v>
      </c>
      <c r="K627" s="10"/>
      <c r="L627" s="87">
        <v>494</v>
      </c>
      <c r="M627" s="111">
        <v>494</v>
      </c>
      <c r="N627" s="10"/>
      <c r="O627" s="10">
        <f>PRODUCT(Tabla1[[#This Row],[COSTO 2020]],1.75)</f>
        <v>540.75</v>
      </c>
      <c r="P627" s="95">
        <f>ROUND(Tabla1[[#This Row],[PVP EUR]],0)</f>
        <v>541</v>
      </c>
      <c r="Q627" s="10"/>
    </row>
    <row r="628" spans="1:17" s="1" customFormat="1" x14ac:dyDescent="0.3">
      <c r="A628" s="15">
        <v>507514</v>
      </c>
      <c r="B628" s="7" t="s">
        <v>385</v>
      </c>
      <c r="C628" s="7"/>
      <c r="D628" s="7"/>
      <c r="E628" s="7"/>
      <c r="F628" s="7"/>
      <c r="G628" s="7"/>
      <c r="H628" s="7"/>
      <c r="I628" s="7" t="s">
        <v>386</v>
      </c>
      <c r="J628" s="99">
        <v>420</v>
      </c>
      <c r="K628" s="9" t="s">
        <v>4</v>
      </c>
      <c r="L628" s="85">
        <v>499</v>
      </c>
      <c r="M628" s="98">
        <v>557</v>
      </c>
      <c r="N628" s="8" t="s">
        <v>381</v>
      </c>
      <c r="O628" s="10">
        <f>PRODUCT(Tabla1[[#This Row],[COSTO 2020]],1.75)</f>
        <v>735</v>
      </c>
      <c r="P628" s="95">
        <f>ROUND(Tabla1[[#This Row],[PVP EUR]],0)</f>
        <v>735</v>
      </c>
      <c r="Q628" s="10"/>
    </row>
    <row r="629" spans="1:17" s="1" customFormat="1" x14ac:dyDescent="0.3">
      <c r="A629" s="19">
        <v>662514</v>
      </c>
      <c r="B629" s="7" t="s">
        <v>1249</v>
      </c>
      <c r="C629" s="7" t="s">
        <v>1250</v>
      </c>
      <c r="D629" s="7"/>
      <c r="E629" s="7"/>
      <c r="F629" s="7"/>
      <c r="G629" s="7"/>
      <c r="H629" s="7"/>
      <c r="I629" s="47" t="s">
        <v>1251</v>
      </c>
      <c r="J629" s="105">
        <v>318</v>
      </c>
      <c r="K629" s="11"/>
      <c r="L629" s="81">
        <v>499</v>
      </c>
      <c r="M629" s="111">
        <v>509</v>
      </c>
      <c r="N629" s="11"/>
      <c r="O629" s="13">
        <f>PRODUCT(Tabla1[[#This Row],[COSTO 2020]],1.75)</f>
        <v>556.5</v>
      </c>
      <c r="P629" s="94">
        <f>ROUND(Tabla1[[#This Row],[PVP EUR]],0)</f>
        <v>557</v>
      </c>
      <c r="Q629" s="11">
        <v>1903</v>
      </c>
    </row>
    <row r="630" spans="1:17" s="1" customFormat="1" x14ac:dyDescent="0.3">
      <c r="A630" s="19" t="s">
        <v>1924</v>
      </c>
      <c r="B630" s="7" t="s">
        <v>2174</v>
      </c>
      <c r="C630" s="7"/>
      <c r="D630" s="7"/>
      <c r="E630" s="7"/>
      <c r="F630" s="7"/>
      <c r="G630" s="7"/>
      <c r="H630" s="7"/>
      <c r="I630" s="11" t="s">
        <v>1925</v>
      </c>
      <c r="J630" s="103">
        <v>312</v>
      </c>
      <c r="K630" s="11"/>
      <c r="L630" s="83">
        <v>499</v>
      </c>
      <c r="M630" s="110"/>
      <c r="N630" s="11"/>
      <c r="O630" s="13">
        <f>PRODUCT(Tabla1[[#This Row],[COSTO 2020]],1.75)</f>
        <v>546</v>
      </c>
      <c r="P630" s="94">
        <f>ROUND(Tabla1[[#This Row],[PVP EUR]],0)</f>
        <v>546</v>
      </c>
      <c r="Q630" s="11"/>
    </row>
    <row r="631" spans="1:17" s="1" customFormat="1" x14ac:dyDescent="0.3">
      <c r="A631" s="22">
        <v>748631</v>
      </c>
      <c r="B631" s="7"/>
      <c r="C631" s="7"/>
      <c r="D631" s="7"/>
      <c r="E631" s="7"/>
      <c r="F631" s="7"/>
      <c r="G631" s="7"/>
      <c r="H631" s="7"/>
      <c r="I631" s="10" t="s">
        <v>2046</v>
      </c>
      <c r="J631" s="102">
        <v>315</v>
      </c>
      <c r="K631" s="10"/>
      <c r="L631" s="86">
        <v>504</v>
      </c>
      <c r="M631" s="109"/>
      <c r="N631" s="10"/>
      <c r="O631" s="12">
        <f>PRODUCT(Tabla1[[#This Row],[COSTO 2020]],1.75)</f>
        <v>551.25</v>
      </c>
      <c r="P631" s="96">
        <f>ROUND(Tabla1[[#This Row],[PVP EUR]],0)</f>
        <v>551</v>
      </c>
      <c r="Q631" s="10"/>
    </row>
    <row r="632" spans="1:17" s="1" customFormat="1" x14ac:dyDescent="0.3">
      <c r="A632" s="15">
        <v>932401</v>
      </c>
      <c r="B632" s="7" t="s">
        <v>1100</v>
      </c>
      <c r="C632" s="7"/>
      <c r="D632" s="7"/>
      <c r="E632" s="7"/>
      <c r="F632" s="7"/>
      <c r="G632" s="7"/>
      <c r="H632" s="7"/>
      <c r="I632" s="7" t="s">
        <v>1101</v>
      </c>
      <c r="J632" s="99">
        <v>315</v>
      </c>
      <c r="K632" s="7"/>
      <c r="L632" s="85">
        <v>504</v>
      </c>
      <c r="M632" s="98">
        <v>504</v>
      </c>
      <c r="N632" s="7" t="s">
        <v>164</v>
      </c>
      <c r="O632" s="10">
        <f>PRODUCT(Tabla1[[#This Row],[COSTO 2020]],1.75)</f>
        <v>551.25</v>
      </c>
      <c r="P632" s="95">
        <f>ROUND(Tabla1[[#This Row],[PVP EUR]],0)</f>
        <v>551</v>
      </c>
      <c r="Q632" s="10"/>
    </row>
    <row r="633" spans="1:17" s="1" customFormat="1" x14ac:dyDescent="0.3">
      <c r="A633" s="22" t="s">
        <v>1229</v>
      </c>
      <c r="B633" s="7"/>
      <c r="C633" s="7"/>
      <c r="D633" s="7"/>
      <c r="E633" s="7"/>
      <c r="F633" s="7"/>
      <c r="G633" s="7"/>
      <c r="H633" s="7"/>
      <c r="I633" s="47" t="s">
        <v>457</v>
      </c>
      <c r="J633" s="102">
        <v>321</v>
      </c>
      <c r="K633" s="10"/>
      <c r="L633" s="87">
        <v>514</v>
      </c>
      <c r="M633" s="111">
        <v>514</v>
      </c>
      <c r="N633" s="10"/>
      <c r="O633" s="10">
        <f>PRODUCT(Tabla1[[#This Row],[COSTO 2020]],1.75)</f>
        <v>561.75</v>
      </c>
      <c r="P633" s="95">
        <f>ROUND(Tabla1[[#This Row],[PVP EUR]],0)</f>
        <v>562</v>
      </c>
      <c r="Q633" s="10"/>
    </row>
    <row r="634" spans="1:17" s="1" customFormat="1" x14ac:dyDescent="0.3">
      <c r="A634" s="15">
        <v>618547</v>
      </c>
      <c r="B634" s="7" t="s">
        <v>579</v>
      </c>
      <c r="C634" s="7" t="s">
        <v>580</v>
      </c>
      <c r="D634" s="7"/>
      <c r="E634" s="7"/>
      <c r="F634" s="7"/>
      <c r="G634" s="7"/>
      <c r="H634" s="7"/>
      <c r="I634" s="7" t="s">
        <v>581</v>
      </c>
      <c r="J634" s="99">
        <v>324</v>
      </c>
      <c r="K634" s="7"/>
      <c r="L634" s="85">
        <v>518</v>
      </c>
      <c r="M634" s="98">
        <v>518</v>
      </c>
      <c r="N634" s="7" t="s">
        <v>164</v>
      </c>
      <c r="O634" s="10">
        <f>PRODUCT(Tabla1[[#This Row],[COSTO 2020]],1.75)</f>
        <v>567</v>
      </c>
      <c r="P634" s="95">
        <f>ROUND(Tabla1[[#This Row],[PVP EUR]],0)</f>
        <v>567</v>
      </c>
      <c r="Q634" s="10"/>
    </row>
    <row r="635" spans="1:17" s="1" customFormat="1" x14ac:dyDescent="0.3">
      <c r="A635" s="22" t="s">
        <v>1130</v>
      </c>
      <c r="B635" s="7"/>
      <c r="C635" s="7"/>
      <c r="D635" s="7"/>
      <c r="E635" s="7"/>
      <c r="F635" s="7"/>
      <c r="G635" s="7"/>
      <c r="H635" s="7"/>
      <c r="I635" s="47" t="s">
        <v>1131</v>
      </c>
      <c r="J635" s="102">
        <v>324</v>
      </c>
      <c r="K635" s="10"/>
      <c r="L635" s="87">
        <v>518</v>
      </c>
      <c r="M635" s="111">
        <v>518</v>
      </c>
      <c r="N635" s="10"/>
      <c r="O635" s="10">
        <f>PRODUCT(Tabla1[[#This Row],[COSTO 2020]],1.75)</f>
        <v>567</v>
      </c>
      <c r="P635" s="95">
        <f>ROUND(Tabla1[[#This Row],[PVP EUR]],0)</f>
        <v>567</v>
      </c>
      <c r="Q635" s="10"/>
    </row>
    <row r="636" spans="1:17" s="1" customFormat="1" x14ac:dyDescent="0.3">
      <c r="A636" s="15">
        <v>651431</v>
      </c>
      <c r="B636" s="7" t="s">
        <v>638</v>
      </c>
      <c r="C636" s="7" t="s">
        <v>639</v>
      </c>
      <c r="D636" s="7"/>
      <c r="E636" s="7"/>
      <c r="F636" s="7"/>
      <c r="G636" s="7"/>
      <c r="H636" s="7"/>
      <c r="I636" s="7" t="s">
        <v>640</v>
      </c>
      <c r="J636" s="99">
        <v>327</v>
      </c>
      <c r="K636" s="9" t="s">
        <v>4</v>
      </c>
      <c r="L636" s="85">
        <v>523</v>
      </c>
      <c r="M636" s="98">
        <v>523</v>
      </c>
      <c r="N636" s="8"/>
      <c r="O636" s="10">
        <f>PRODUCT(Tabla1[[#This Row],[COSTO 2020]],1.75)</f>
        <v>572.25</v>
      </c>
      <c r="P636" s="95">
        <f>ROUND(Tabla1[[#This Row],[PVP EUR]],0)</f>
        <v>572</v>
      </c>
      <c r="Q636" s="10"/>
    </row>
    <row r="637" spans="1:17" s="1" customFormat="1" x14ac:dyDescent="0.3">
      <c r="A637" s="22" t="s">
        <v>1875</v>
      </c>
      <c r="B637" s="7"/>
      <c r="C637" s="7"/>
      <c r="D637" s="7"/>
      <c r="E637" s="7"/>
      <c r="F637" s="7"/>
      <c r="G637" s="7"/>
      <c r="H637" s="7"/>
      <c r="I637" s="10" t="s">
        <v>1876</v>
      </c>
      <c r="J637" s="102">
        <v>327</v>
      </c>
      <c r="K637" s="10"/>
      <c r="L637" s="86">
        <v>523</v>
      </c>
      <c r="M637" s="109"/>
      <c r="N637" s="10"/>
      <c r="O637" s="12">
        <f>PRODUCT(Tabla1[[#This Row],[COSTO 2020]],1.75)</f>
        <v>572.25</v>
      </c>
      <c r="P637" s="96">
        <f>ROUND(Tabla1[[#This Row],[PVP EUR]],0)</f>
        <v>572</v>
      </c>
      <c r="Q637" s="10"/>
    </row>
    <row r="638" spans="1:17" s="1" customFormat="1" x14ac:dyDescent="0.3">
      <c r="A638" s="19">
        <v>497751</v>
      </c>
      <c r="B638" s="7" t="s">
        <v>2173</v>
      </c>
      <c r="C638" s="7"/>
      <c r="D638" s="7"/>
      <c r="E638" s="7"/>
      <c r="F638" s="7"/>
      <c r="G638" s="7"/>
      <c r="H638" s="7"/>
      <c r="I638" s="11" t="s">
        <v>1887</v>
      </c>
      <c r="J638" s="103">
        <v>330</v>
      </c>
      <c r="K638" s="11"/>
      <c r="L638" s="83">
        <v>528</v>
      </c>
      <c r="M638" s="110"/>
      <c r="N638" s="11"/>
      <c r="O638" s="13">
        <f>PRODUCT(Tabla1[[#This Row],[COSTO 2020]],1.75)</f>
        <v>577.5</v>
      </c>
      <c r="P638" s="94">
        <f>ROUND(Tabla1[[#This Row],[PVP EUR]],0)</f>
        <v>578</v>
      </c>
      <c r="Q638" s="11"/>
    </row>
    <row r="639" spans="1:17" s="1" customFormat="1" x14ac:dyDescent="0.3">
      <c r="A639" s="15" t="s">
        <v>1176</v>
      </c>
      <c r="B639" s="7" t="s">
        <v>1177</v>
      </c>
      <c r="C639" s="7" t="s">
        <v>1178</v>
      </c>
      <c r="D639" s="7"/>
      <c r="E639" s="7"/>
      <c r="F639" s="7"/>
      <c r="G639" s="7"/>
      <c r="H639" s="7"/>
      <c r="I639" s="7" t="s">
        <v>1179</v>
      </c>
      <c r="J639" s="99">
        <v>390</v>
      </c>
      <c r="K639" s="9" t="s">
        <v>4</v>
      </c>
      <c r="L639" s="85">
        <v>528</v>
      </c>
      <c r="M639" s="98">
        <v>528</v>
      </c>
      <c r="N639" s="8"/>
      <c r="O639" s="10">
        <f>PRODUCT(Tabla1[[#This Row],[COSTO 2020]],1.75)</f>
        <v>682.5</v>
      </c>
      <c r="P639" s="95">
        <f>ROUND(Tabla1[[#This Row],[PVP EUR]],0)</f>
        <v>683</v>
      </c>
      <c r="Q639" s="10"/>
    </row>
    <row r="640" spans="1:17" s="1" customFormat="1" x14ac:dyDescent="0.3">
      <c r="A640" s="15" t="s">
        <v>1189</v>
      </c>
      <c r="B640" s="7" t="s">
        <v>1190</v>
      </c>
      <c r="C640" s="7" t="s">
        <v>1191</v>
      </c>
      <c r="D640" s="7"/>
      <c r="E640" s="7"/>
      <c r="F640" s="7"/>
      <c r="G640" s="7"/>
      <c r="H640" s="7"/>
      <c r="I640" s="7" t="s">
        <v>1192</v>
      </c>
      <c r="J640" s="99">
        <v>333</v>
      </c>
      <c r="K640" s="9" t="s">
        <v>4</v>
      </c>
      <c r="L640" s="85">
        <v>533</v>
      </c>
      <c r="M640" s="98">
        <v>533</v>
      </c>
      <c r="N640" s="8"/>
      <c r="O640" s="10">
        <f>PRODUCT(Tabla1[[#This Row],[COSTO 2020]],1.75)</f>
        <v>582.75</v>
      </c>
      <c r="P640" s="95">
        <f>ROUND(Tabla1[[#This Row],[PVP EUR]],0)</f>
        <v>583</v>
      </c>
      <c r="Q640" s="10"/>
    </row>
    <row r="641" spans="1:17" s="1" customFormat="1" x14ac:dyDescent="0.3">
      <c r="A641" s="19">
        <v>373416</v>
      </c>
      <c r="B641" s="7" t="s">
        <v>2478</v>
      </c>
      <c r="C641" s="7"/>
      <c r="D641" s="7"/>
      <c r="E641" s="7"/>
      <c r="F641" s="7"/>
      <c r="G641" s="7"/>
      <c r="H641" s="7"/>
      <c r="I641" s="11" t="s">
        <v>2358</v>
      </c>
      <c r="J641" s="103">
        <v>336</v>
      </c>
      <c r="K641" s="11"/>
      <c r="L641" s="83">
        <v>538</v>
      </c>
      <c r="M641" s="110"/>
      <c r="N641" s="11"/>
      <c r="O641" s="13">
        <f>PRODUCT(Tabla1[[#This Row],[COSTO 2020]],1.75)</f>
        <v>588</v>
      </c>
      <c r="P641" s="94">
        <f>ROUND(Tabla1[[#This Row],[PVP EUR]],0)</f>
        <v>588</v>
      </c>
      <c r="Q641" s="46">
        <v>43863</v>
      </c>
    </row>
    <row r="642" spans="1:17" s="1" customFormat="1" x14ac:dyDescent="0.3">
      <c r="A642" s="15">
        <v>542013</v>
      </c>
      <c r="B642" s="7" t="s">
        <v>477</v>
      </c>
      <c r="C642" s="7"/>
      <c r="D642" s="7"/>
      <c r="E642" s="7"/>
      <c r="F642" s="7"/>
      <c r="G642" s="7"/>
      <c r="H642" s="7"/>
      <c r="I642" s="7" t="s">
        <v>478</v>
      </c>
      <c r="J642" s="99">
        <v>339</v>
      </c>
      <c r="K642" s="9" t="s">
        <v>4</v>
      </c>
      <c r="L642" s="85">
        <v>542</v>
      </c>
      <c r="M642" s="98">
        <v>542</v>
      </c>
      <c r="N642" s="8" t="s">
        <v>92</v>
      </c>
      <c r="O642" s="10">
        <f>PRODUCT(Tabla1[[#This Row],[COSTO 2020]],1.75)</f>
        <v>593.25</v>
      </c>
      <c r="P642" s="95">
        <f>ROUND(Tabla1[[#This Row],[PVP EUR]],0)</f>
        <v>593</v>
      </c>
      <c r="Q642" s="10"/>
    </row>
    <row r="643" spans="1:17" s="1" customFormat="1" x14ac:dyDescent="0.3">
      <c r="A643" s="22">
        <v>758022</v>
      </c>
      <c r="B643" s="7" t="s">
        <v>2262</v>
      </c>
      <c r="C643" s="7"/>
      <c r="D643" s="7"/>
      <c r="E643" s="7"/>
      <c r="F643" s="7"/>
      <c r="G643" s="7"/>
      <c r="H643" s="7"/>
      <c r="I643" s="10" t="s">
        <v>2055</v>
      </c>
      <c r="J643" s="102">
        <v>339</v>
      </c>
      <c r="K643" s="10"/>
      <c r="L643" s="86">
        <v>542</v>
      </c>
      <c r="M643" s="109"/>
      <c r="N643" s="10"/>
      <c r="O643" s="12">
        <f>PRODUCT(Tabla1[[#This Row],[COSTO 2020]],1.75)</f>
        <v>593.25</v>
      </c>
      <c r="P643" s="96">
        <f>ROUND(Tabla1[[#This Row],[PVP EUR]],0)</f>
        <v>593</v>
      </c>
      <c r="Q643" s="10"/>
    </row>
    <row r="644" spans="1:17" s="1" customFormat="1" x14ac:dyDescent="0.3">
      <c r="A644" s="15">
        <v>872611</v>
      </c>
      <c r="B644" s="7" t="s">
        <v>1035</v>
      </c>
      <c r="C644" s="7" t="s">
        <v>1036</v>
      </c>
      <c r="D644" s="7"/>
      <c r="E644" s="7"/>
      <c r="F644" s="7"/>
      <c r="G644" s="7"/>
      <c r="H644" s="7"/>
      <c r="I644" s="7" t="s">
        <v>1037</v>
      </c>
      <c r="J644" s="99">
        <v>339</v>
      </c>
      <c r="K644" s="9" t="s">
        <v>4</v>
      </c>
      <c r="L644" s="85">
        <v>542</v>
      </c>
      <c r="M644" s="98">
        <v>542</v>
      </c>
      <c r="N644" s="8" t="s">
        <v>402</v>
      </c>
      <c r="O644" s="10">
        <f>PRODUCT(Tabla1[[#This Row],[COSTO 2020]],1.75)</f>
        <v>593.25</v>
      </c>
      <c r="P644" s="95">
        <f>ROUND(Tabla1[[#This Row],[PVP EUR]],0)</f>
        <v>593</v>
      </c>
      <c r="Q644" s="10"/>
    </row>
    <row r="645" spans="1:17" s="1" customFormat="1" x14ac:dyDescent="0.3">
      <c r="A645" s="19">
        <v>754031</v>
      </c>
      <c r="B645" s="7" t="s">
        <v>2188</v>
      </c>
      <c r="C645" s="7"/>
      <c r="D645" s="7"/>
      <c r="E645" s="7"/>
      <c r="F645" s="7"/>
      <c r="G645" s="7"/>
      <c r="H645" s="7"/>
      <c r="I645" s="11" t="s">
        <v>2136</v>
      </c>
      <c r="J645" s="103">
        <v>345</v>
      </c>
      <c r="K645" s="11"/>
      <c r="L645" s="83">
        <v>552</v>
      </c>
      <c r="M645" s="110"/>
      <c r="N645" s="11"/>
      <c r="O645" s="13">
        <f>PRODUCT(Tabla1[[#This Row],[COSTO 2020]],1.75)</f>
        <v>603.75</v>
      </c>
      <c r="P645" s="94">
        <f>ROUND(Tabla1[[#This Row],[PVP EUR]],0)</f>
        <v>604</v>
      </c>
      <c r="Q645" s="11"/>
    </row>
    <row r="646" spans="1:17" s="1" customFormat="1" x14ac:dyDescent="0.3">
      <c r="A646" s="15">
        <v>876113</v>
      </c>
      <c r="B646" s="7"/>
      <c r="C646" s="7"/>
      <c r="D646" s="7"/>
      <c r="E646" s="7"/>
      <c r="F646" s="7"/>
      <c r="G646" s="7"/>
      <c r="H646" s="7"/>
      <c r="I646" s="7" t="s">
        <v>1063</v>
      </c>
      <c r="J646" s="99">
        <v>348</v>
      </c>
      <c r="K646" s="9" t="s">
        <v>4</v>
      </c>
      <c r="L646" s="85">
        <v>557</v>
      </c>
      <c r="M646" s="98">
        <v>557</v>
      </c>
      <c r="N646" s="8" t="s">
        <v>55</v>
      </c>
      <c r="O646" s="10">
        <f>PRODUCT(Tabla1[[#This Row],[COSTO 2020]],1.75)</f>
        <v>609</v>
      </c>
      <c r="P646" s="95">
        <f>ROUND(Tabla1[[#This Row],[PVP EUR]],0)</f>
        <v>609</v>
      </c>
      <c r="Q646" s="10"/>
    </row>
    <row r="647" spans="1:17" s="1" customFormat="1" x14ac:dyDescent="0.3">
      <c r="A647" s="19">
        <v>373437</v>
      </c>
      <c r="B647" s="7" t="s">
        <v>2479</v>
      </c>
      <c r="C647" s="7" t="s">
        <v>2480</v>
      </c>
      <c r="D647" s="7"/>
      <c r="E647" s="7"/>
      <c r="F647" s="7"/>
      <c r="G647" s="7"/>
      <c r="H647" s="7"/>
      <c r="I647" s="11" t="s">
        <v>2361</v>
      </c>
      <c r="J647" s="103">
        <v>363</v>
      </c>
      <c r="K647" s="11"/>
      <c r="L647" s="83">
        <v>581</v>
      </c>
      <c r="M647" s="110"/>
      <c r="N647" s="11"/>
      <c r="O647" s="13">
        <f>PRODUCT(Tabla1[[#This Row],[COSTO 2020]],1.75)</f>
        <v>635.25</v>
      </c>
      <c r="P647" s="94">
        <f>ROUND(Tabla1[[#This Row],[PVP EUR]],0)</f>
        <v>635</v>
      </c>
      <c r="Q647" s="46">
        <v>43863</v>
      </c>
    </row>
    <row r="648" spans="1:17" s="1" customFormat="1" x14ac:dyDescent="0.3">
      <c r="A648" s="15">
        <v>711132</v>
      </c>
      <c r="B648" s="7" t="s">
        <v>752</v>
      </c>
      <c r="C648" s="7" t="s">
        <v>753</v>
      </c>
      <c r="D648" s="7"/>
      <c r="E648" s="7"/>
      <c r="F648" s="7"/>
      <c r="G648" s="7"/>
      <c r="H648" s="7"/>
      <c r="I648" s="7" t="s">
        <v>754</v>
      </c>
      <c r="J648" s="99">
        <v>366</v>
      </c>
      <c r="K648" s="9" t="s">
        <v>4</v>
      </c>
      <c r="L648" s="85">
        <v>586</v>
      </c>
      <c r="M648" s="98">
        <v>586</v>
      </c>
      <c r="N648" s="8" t="s">
        <v>92</v>
      </c>
      <c r="O648" s="10">
        <f>PRODUCT(Tabla1[[#This Row],[COSTO 2020]],1.75)</f>
        <v>640.5</v>
      </c>
      <c r="P648" s="95">
        <f>ROUND(Tabla1[[#This Row],[PVP EUR]],0)</f>
        <v>641</v>
      </c>
      <c r="Q648" s="10"/>
    </row>
    <row r="649" spans="1:17" s="1" customFormat="1" x14ac:dyDescent="0.3">
      <c r="A649" s="19" t="s">
        <v>2359</v>
      </c>
      <c r="B649" s="7"/>
      <c r="C649" s="7"/>
      <c r="D649" s="7"/>
      <c r="E649" s="7"/>
      <c r="F649" s="7"/>
      <c r="G649" s="7"/>
      <c r="H649" s="7"/>
      <c r="I649" s="11" t="s">
        <v>2360</v>
      </c>
      <c r="J649" s="103">
        <v>366</v>
      </c>
      <c r="K649" s="11"/>
      <c r="L649" s="83">
        <v>586</v>
      </c>
      <c r="M649" s="110"/>
      <c r="N649" s="11"/>
      <c r="O649" s="13">
        <f>PRODUCT(Tabla1[[#This Row],[COSTO 2020]],1.75)</f>
        <v>640.5</v>
      </c>
      <c r="P649" s="94">
        <f>ROUND(Tabla1[[#This Row],[PVP EUR]],0)</f>
        <v>641</v>
      </c>
      <c r="Q649" s="46">
        <v>43863</v>
      </c>
    </row>
    <row r="650" spans="1:17" s="1" customFormat="1" x14ac:dyDescent="0.3">
      <c r="A650" s="15">
        <v>924071</v>
      </c>
      <c r="B650" s="7" t="s">
        <v>1090</v>
      </c>
      <c r="C650" s="7" t="s">
        <v>1091</v>
      </c>
      <c r="D650" s="7" t="s">
        <v>1092</v>
      </c>
      <c r="E650" s="7" t="s">
        <v>1093</v>
      </c>
      <c r="F650" s="7"/>
      <c r="G650" s="7"/>
      <c r="H650" s="7"/>
      <c r="I650" s="7" t="s">
        <v>1094</v>
      </c>
      <c r="J650" s="99">
        <v>372</v>
      </c>
      <c r="K650" s="9" t="s">
        <v>4</v>
      </c>
      <c r="L650" s="85">
        <v>595</v>
      </c>
      <c r="M650" s="98">
        <v>595</v>
      </c>
      <c r="N650" s="8"/>
      <c r="O650" s="10">
        <f>PRODUCT(Tabla1[[#This Row],[COSTO 2020]],1.75)</f>
        <v>651</v>
      </c>
      <c r="P650" s="95">
        <f>ROUND(Tabla1[[#This Row],[PVP EUR]],0)</f>
        <v>651</v>
      </c>
      <c r="Q650" s="10"/>
    </row>
    <row r="651" spans="1:17" s="1" customFormat="1" x14ac:dyDescent="0.3">
      <c r="A651" s="22" t="s">
        <v>1233</v>
      </c>
      <c r="B651" s="7"/>
      <c r="C651" s="7"/>
      <c r="D651" s="7"/>
      <c r="E651" s="7"/>
      <c r="F651" s="7"/>
      <c r="G651" s="7"/>
      <c r="H651" s="7"/>
      <c r="I651" s="47" t="s">
        <v>478</v>
      </c>
      <c r="J651" s="102">
        <v>372</v>
      </c>
      <c r="K651" s="10"/>
      <c r="L651" s="87">
        <v>595</v>
      </c>
      <c r="M651" s="111">
        <v>595</v>
      </c>
      <c r="N651" s="10"/>
      <c r="O651" s="10">
        <f>PRODUCT(Tabla1[[#This Row],[COSTO 2020]],1.75)</f>
        <v>651</v>
      </c>
      <c r="P651" s="95">
        <f>ROUND(Tabla1[[#This Row],[PVP EUR]],0)</f>
        <v>651</v>
      </c>
      <c r="Q651" s="10"/>
    </row>
    <row r="652" spans="1:17" s="1" customFormat="1" x14ac:dyDescent="0.3">
      <c r="A652" s="22" t="s">
        <v>1311</v>
      </c>
      <c r="B652" s="7"/>
      <c r="C652" s="7"/>
      <c r="D652" s="7"/>
      <c r="E652" s="7"/>
      <c r="F652" s="7"/>
      <c r="G652" s="7"/>
      <c r="H652" s="7"/>
      <c r="I652" s="47" t="s">
        <v>1312</v>
      </c>
      <c r="J652" s="102">
        <v>378</v>
      </c>
      <c r="K652" s="10"/>
      <c r="L652" s="87">
        <v>605</v>
      </c>
      <c r="M652" s="111">
        <v>605</v>
      </c>
      <c r="N652" s="10"/>
      <c r="O652" s="10">
        <f>PRODUCT(Tabla1[[#This Row],[COSTO 2020]],1.75)</f>
        <v>661.5</v>
      </c>
      <c r="P652" s="95">
        <f>ROUND(Tabla1[[#This Row],[PVP EUR]],0)</f>
        <v>662</v>
      </c>
      <c r="Q652" s="10"/>
    </row>
    <row r="653" spans="1:17" s="1" customFormat="1" x14ac:dyDescent="0.3">
      <c r="A653" s="22" t="s">
        <v>1321</v>
      </c>
      <c r="B653" s="7"/>
      <c r="C653" s="7"/>
      <c r="D653" s="7"/>
      <c r="E653" s="7"/>
      <c r="F653" s="7"/>
      <c r="G653" s="7"/>
      <c r="H653" s="7"/>
      <c r="I653" s="47" t="s">
        <v>1063</v>
      </c>
      <c r="J653" s="102">
        <v>384</v>
      </c>
      <c r="K653" s="10"/>
      <c r="L653" s="87">
        <v>614</v>
      </c>
      <c r="M653" s="111">
        <v>614</v>
      </c>
      <c r="N653" s="10"/>
      <c r="O653" s="10">
        <f>PRODUCT(Tabla1[[#This Row],[COSTO 2020]],1.75)</f>
        <v>672</v>
      </c>
      <c r="P653" s="95">
        <f>ROUND(Tabla1[[#This Row],[PVP EUR]],0)</f>
        <v>672</v>
      </c>
      <c r="Q653" s="10"/>
    </row>
    <row r="654" spans="1:17" s="1" customFormat="1" x14ac:dyDescent="0.3">
      <c r="A654" s="22">
        <v>685201</v>
      </c>
      <c r="B654" s="7" t="s">
        <v>2255</v>
      </c>
      <c r="C654" s="7"/>
      <c r="D654" s="7"/>
      <c r="E654" s="7"/>
      <c r="F654" s="7"/>
      <c r="G654" s="7"/>
      <c r="H654" s="7"/>
      <c r="I654" s="10" t="s">
        <v>1996</v>
      </c>
      <c r="J654" s="102">
        <v>420</v>
      </c>
      <c r="K654" s="10"/>
      <c r="L654" s="86">
        <v>619</v>
      </c>
      <c r="M654" s="109"/>
      <c r="N654" s="10"/>
      <c r="O654" s="12">
        <f>PRODUCT(Tabla1[[#This Row],[COSTO 2020]],1.75)</f>
        <v>735</v>
      </c>
      <c r="P654" s="96">
        <f>ROUND(Tabla1[[#This Row],[PVP EUR]],0)</f>
        <v>735</v>
      </c>
      <c r="Q654" s="10"/>
    </row>
    <row r="655" spans="1:17" s="1" customFormat="1" x14ac:dyDescent="0.3">
      <c r="A655" s="15">
        <v>594782</v>
      </c>
      <c r="B655" s="7" t="s">
        <v>554</v>
      </c>
      <c r="C655" s="7"/>
      <c r="D655" s="7"/>
      <c r="E655" s="7"/>
      <c r="F655" s="7"/>
      <c r="G655" s="7"/>
      <c r="H655" s="7"/>
      <c r="I655" s="7" t="s">
        <v>555</v>
      </c>
      <c r="J655" s="99">
        <v>390</v>
      </c>
      <c r="K655" s="9" t="s">
        <v>4</v>
      </c>
      <c r="L655" s="85">
        <v>624</v>
      </c>
      <c r="M655" s="98">
        <v>624</v>
      </c>
      <c r="N655" s="8"/>
      <c r="O655" s="10">
        <f>PRODUCT(Tabla1[[#This Row],[COSTO 2020]],1.75)</f>
        <v>682.5</v>
      </c>
      <c r="P655" s="95">
        <f>ROUND(Tabla1[[#This Row],[PVP EUR]],0)</f>
        <v>683</v>
      </c>
      <c r="Q655" s="10"/>
    </row>
    <row r="656" spans="1:17" s="1" customFormat="1" x14ac:dyDescent="0.3">
      <c r="A656" s="22" t="s">
        <v>1957</v>
      </c>
      <c r="B656" s="7" t="s">
        <v>2245</v>
      </c>
      <c r="C656" s="7"/>
      <c r="D656" s="7"/>
      <c r="E656" s="7"/>
      <c r="F656" s="7"/>
      <c r="G656" s="7"/>
      <c r="H656" s="7"/>
      <c r="I656" s="10" t="s">
        <v>555</v>
      </c>
      <c r="J656" s="102">
        <v>390</v>
      </c>
      <c r="K656" s="10"/>
      <c r="L656" s="86">
        <v>624</v>
      </c>
      <c r="M656" s="109"/>
      <c r="N656" s="10"/>
      <c r="O656" s="12">
        <f>PRODUCT(Tabla1[[#This Row],[COSTO 2020]],1.75)</f>
        <v>682.5</v>
      </c>
      <c r="P656" s="96">
        <f>ROUND(Tabla1[[#This Row],[PVP EUR]],0)</f>
        <v>683</v>
      </c>
      <c r="Q656" s="10"/>
    </row>
    <row r="657" spans="1:17" s="1" customFormat="1" x14ac:dyDescent="0.3">
      <c r="A657" s="19" t="s">
        <v>2362</v>
      </c>
      <c r="B657" s="7"/>
      <c r="C657" s="7"/>
      <c r="D657" s="7"/>
      <c r="E657" s="7"/>
      <c r="F657" s="7"/>
      <c r="G657" s="7"/>
      <c r="H657" s="7"/>
      <c r="I657" s="11" t="s">
        <v>2363</v>
      </c>
      <c r="J657" s="103">
        <v>393</v>
      </c>
      <c r="K657" s="11"/>
      <c r="L657" s="83">
        <v>629</v>
      </c>
      <c r="M657" s="110"/>
      <c r="N657" s="11"/>
      <c r="O657" s="13">
        <f>PRODUCT(Tabla1[[#This Row],[COSTO 2020]],1.75)</f>
        <v>687.75</v>
      </c>
      <c r="P657" s="94">
        <f>ROUND(Tabla1[[#This Row],[PVP EUR]],0)</f>
        <v>688</v>
      </c>
      <c r="Q657" s="46">
        <v>43863</v>
      </c>
    </row>
    <row r="658" spans="1:17" s="1" customFormat="1" x14ac:dyDescent="0.3">
      <c r="A658" s="22" t="s">
        <v>1254</v>
      </c>
      <c r="B658" s="7"/>
      <c r="C658" s="7"/>
      <c r="D658" s="7"/>
      <c r="E658" s="7"/>
      <c r="F658" s="7"/>
      <c r="G658" s="7"/>
      <c r="H658" s="7"/>
      <c r="I658" s="47" t="s">
        <v>1255</v>
      </c>
      <c r="J658" s="102">
        <v>393</v>
      </c>
      <c r="K658" s="10"/>
      <c r="L658" s="87">
        <v>629</v>
      </c>
      <c r="M658" s="111">
        <v>629</v>
      </c>
      <c r="N658" s="10"/>
      <c r="O658" s="10">
        <f>PRODUCT(Tabla1[[#This Row],[COSTO 2020]],1.75)</f>
        <v>687.75</v>
      </c>
      <c r="P658" s="95">
        <f>ROUND(Tabla1[[#This Row],[PVP EUR]],0)</f>
        <v>688</v>
      </c>
      <c r="Q658" s="10"/>
    </row>
    <row r="659" spans="1:17" s="1" customFormat="1" x14ac:dyDescent="0.3">
      <c r="A659" s="22">
        <v>412371</v>
      </c>
      <c r="B659" s="7" t="s">
        <v>2237</v>
      </c>
      <c r="C659" s="7"/>
      <c r="D659" s="7"/>
      <c r="E659" s="7"/>
      <c r="F659" s="7"/>
      <c r="G659" s="7"/>
      <c r="H659" s="7"/>
      <c r="I659" s="10" t="s">
        <v>1854</v>
      </c>
      <c r="J659" s="102">
        <v>396</v>
      </c>
      <c r="K659" s="10"/>
      <c r="L659" s="86">
        <v>634</v>
      </c>
      <c r="M659" s="109"/>
      <c r="N659" s="10"/>
      <c r="O659" s="12">
        <f>PRODUCT(Tabla1[[#This Row],[COSTO 2020]],1.75)</f>
        <v>693</v>
      </c>
      <c r="P659" s="96">
        <f>ROUND(Tabla1[[#This Row],[PVP EUR]],0)</f>
        <v>693</v>
      </c>
      <c r="Q659" s="10"/>
    </row>
    <row r="660" spans="1:17" s="1" customFormat="1" x14ac:dyDescent="0.3">
      <c r="A660" s="15">
        <v>820318</v>
      </c>
      <c r="B660" s="7" t="s">
        <v>930</v>
      </c>
      <c r="C660" s="7" t="s">
        <v>931</v>
      </c>
      <c r="D660" s="7" t="s">
        <v>932</v>
      </c>
      <c r="E660" s="7"/>
      <c r="F660" s="7"/>
      <c r="G660" s="7"/>
      <c r="H660" s="7"/>
      <c r="I660" s="7" t="s">
        <v>933</v>
      </c>
      <c r="J660" s="99">
        <v>396</v>
      </c>
      <c r="K660" s="9" t="s">
        <v>4</v>
      </c>
      <c r="L660" s="85">
        <v>634</v>
      </c>
      <c r="M660" s="98">
        <v>634</v>
      </c>
      <c r="N660" s="8"/>
      <c r="O660" s="10">
        <f>PRODUCT(Tabla1[[#This Row],[COSTO 2020]],1.75)</f>
        <v>693</v>
      </c>
      <c r="P660" s="95">
        <f>ROUND(Tabla1[[#This Row],[PVP EUR]],0)</f>
        <v>693</v>
      </c>
      <c r="Q660" s="10"/>
    </row>
    <row r="661" spans="1:17" s="1" customFormat="1" x14ac:dyDescent="0.3">
      <c r="A661" s="19">
        <v>305963</v>
      </c>
      <c r="B661" s="7"/>
      <c r="C661" s="7"/>
      <c r="D661" s="7"/>
      <c r="E661" s="7"/>
      <c r="F661" s="7"/>
      <c r="G661" s="7"/>
      <c r="H661" s="7"/>
      <c r="I661" s="11" t="s">
        <v>1821</v>
      </c>
      <c r="J661" s="103">
        <v>399</v>
      </c>
      <c r="K661" s="11"/>
      <c r="L661" s="83">
        <v>638</v>
      </c>
      <c r="M661" s="110"/>
      <c r="N661" s="11"/>
      <c r="O661" s="13">
        <f>PRODUCT(Tabla1[[#This Row],[COSTO 2020]],1.75)</f>
        <v>698.25</v>
      </c>
      <c r="P661" s="94">
        <f>ROUND(Tabla1[[#This Row],[PVP EUR]],0)</f>
        <v>698</v>
      </c>
      <c r="Q661" s="46">
        <v>43863</v>
      </c>
    </row>
    <row r="662" spans="1:17" s="1" customFormat="1" x14ac:dyDescent="0.3">
      <c r="A662" s="19">
        <v>652043</v>
      </c>
      <c r="B662" s="7" t="s">
        <v>2583</v>
      </c>
      <c r="C662" s="7" t="s">
        <v>2584</v>
      </c>
      <c r="D662" s="7"/>
      <c r="E662" s="7"/>
      <c r="F662" s="7"/>
      <c r="G662" s="7"/>
      <c r="H662" s="7"/>
      <c r="I662" s="11" t="s">
        <v>2300</v>
      </c>
      <c r="J662" s="103">
        <v>399</v>
      </c>
      <c r="K662" s="11"/>
      <c r="L662" s="83">
        <v>638</v>
      </c>
      <c r="M662" s="110"/>
      <c r="N662" s="11"/>
      <c r="O662" s="13">
        <f>PRODUCT(Tabla1[[#This Row],[COSTO 2020]],1.75)</f>
        <v>698.25</v>
      </c>
      <c r="P662" s="94">
        <f>ROUND(Tabla1[[#This Row],[PVP EUR]],0)</f>
        <v>698</v>
      </c>
      <c r="Q662" s="46">
        <v>43862</v>
      </c>
    </row>
    <row r="663" spans="1:17" s="1" customFormat="1" x14ac:dyDescent="0.3">
      <c r="A663" s="22">
        <v>685216</v>
      </c>
      <c r="B663" s="7" t="s">
        <v>2256</v>
      </c>
      <c r="C663" s="7"/>
      <c r="D663" s="7"/>
      <c r="E663" s="7"/>
      <c r="F663" s="7"/>
      <c r="G663" s="7"/>
      <c r="H663" s="7"/>
      <c r="I663" s="10" t="s">
        <v>1997</v>
      </c>
      <c r="J663" s="102">
        <v>474</v>
      </c>
      <c r="K663" s="10"/>
      <c r="L663" s="86">
        <v>638</v>
      </c>
      <c r="M663" s="109"/>
      <c r="N663" s="10"/>
      <c r="O663" s="12">
        <f>PRODUCT(Tabla1[[#This Row],[COSTO 2020]],1.75)</f>
        <v>829.5</v>
      </c>
      <c r="P663" s="96">
        <f>ROUND(Tabla1[[#This Row],[PVP EUR]],0)</f>
        <v>830</v>
      </c>
      <c r="Q663" s="10"/>
    </row>
    <row r="664" spans="1:17" s="1" customFormat="1" x14ac:dyDescent="0.3">
      <c r="A664" s="15">
        <v>754861</v>
      </c>
      <c r="B664" s="7" t="s">
        <v>818</v>
      </c>
      <c r="C664" s="7"/>
      <c r="D664" s="7"/>
      <c r="E664" s="7"/>
      <c r="F664" s="7"/>
      <c r="G664" s="7"/>
      <c r="H664" s="7"/>
      <c r="I664" s="7" t="s">
        <v>819</v>
      </c>
      <c r="J664" s="99">
        <v>399</v>
      </c>
      <c r="K664" s="9" t="s">
        <v>4</v>
      </c>
      <c r="L664" s="85">
        <v>638</v>
      </c>
      <c r="M664" s="98">
        <v>638</v>
      </c>
      <c r="N664" s="8"/>
      <c r="O664" s="10">
        <f>PRODUCT(Tabla1[[#This Row],[COSTO 2020]],1.75)</f>
        <v>698.25</v>
      </c>
      <c r="P664" s="95">
        <f>ROUND(Tabla1[[#This Row],[PVP EUR]],0)</f>
        <v>698</v>
      </c>
      <c r="Q664" s="10"/>
    </row>
    <row r="665" spans="1:17" s="1" customFormat="1" x14ac:dyDescent="0.3">
      <c r="A665" s="15">
        <v>793091</v>
      </c>
      <c r="B665" s="7" t="s">
        <v>891</v>
      </c>
      <c r="C665" s="7"/>
      <c r="D665" s="7"/>
      <c r="E665" s="7"/>
      <c r="F665" s="7"/>
      <c r="G665" s="7"/>
      <c r="H665" s="7"/>
      <c r="I665" s="47" t="s">
        <v>892</v>
      </c>
      <c r="J665" s="106">
        <v>411</v>
      </c>
      <c r="K665" s="7"/>
      <c r="L665" s="85">
        <v>658</v>
      </c>
      <c r="M665" s="111">
        <v>658</v>
      </c>
      <c r="N665" s="7"/>
      <c r="O665" s="10">
        <f>PRODUCT(Tabla1[[#This Row],[COSTO 2020]],1.75)</f>
        <v>719.25</v>
      </c>
      <c r="P665" s="95">
        <f>ROUND(Tabla1[[#This Row],[PVP EUR]],0)</f>
        <v>719</v>
      </c>
      <c r="Q665" s="10"/>
    </row>
    <row r="666" spans="1:17" s="1" customFormat="1" x14ac:dyDescent="0.3">
      <c r="A666" s="15">
        <v>876124</v>
      </c>
      <c r="B666" s="7" t="s">
        <v>1064</v>
      </c>
      <c r="C666" s="7"/>
      <c r="D666" s="7"/>
      <c r="E666" s="7"/>
      <c r="F666" s="7"/>
      <c r="G666" s="7"/>
      <c r="H666" s="7"/>
      <c r="I666" s="7" t="s">
        <v>1065</v>
      </c>
      <c r="J666" s="99">
        <v>417</v>
      </c>
      <c r="K666" s="9" t="s">
        <v>4</v>
      </c>
      <c r="L666" s="85">
        <v>667</v>
      </c>
      <c r="M666" s="98">
        <v>638</v>
      </c>
      <c r="N666" s="8" t="s">
        <v>1066</v>
      </c>
      <c r="O666" s="10">
        <f>PRODUCT(Tabla1[[#This Row],[COSTO 2020]],1.75)</f>
        <v>729.75</v>
      </c>
      <c r="P666" s="95">
        <f>ROUND(Tabla1[[#This Row],[PVP EUR]],0)</f>
        <v>730</v>
      </c>
      <c r="Q666" s="10"/>
    </row>
    <row r="667" spans="1:17" s="1" customFormat="1" x14ac:dyDescent="0.3">
      <c r="A667" s="15">
        <v>793746</v>
      </c>
      <c r="B667" s="7" t="s">
        <v>910</v>
      </c>
      <c r="C667" s="7" t="s">
        <v>911</v>
      </c>
      <c r="D667" s="7"/>
      <c r="E667" s="7"/>
      <c r="F667" s="7"/>
      <c r="G667" s="7"/>
      <c r="H667" s="7"/>
      <c r="I667" s="7" t="s">
        <v>912</v>
      </c>
      <c r="J667" s="99">
        <v>429</v>
      </c>
      <c r="K667" s="7"/>
      <c r="L667" s="85">
        <v>686</v>
      </c>
      <c r="M667" s="98">
        <v>686</v>
      </c>
      <c r="N667" s="7"/>
      <c r="O667" s="10">
        <f>PRODUCT(Tabla1[[#This Row],[COSTO 2020]],1.75)</f>
        <v>750.75</v>
      </c>
      <c r="P667" s="95">
        <f>ROUND(Tabla1[[#This Row],[PVP EUR]],0)</f>
        <v>751</v>
      </c>
      <c r="Q667" s="10"/>
    </row>
    <row r="668" spans="1:17" s="1" customFormat="1" x14ac:dyDescent="0.3">
      <c r="A668" s="15">
        <v>161022</v>
      </c>
      <c r="B668" s="7" t="s">
        <v>73</v>
      </c>
      <c r="C668" s="7" t="s">
        <v>74</v>
      </c>
      <c r="D668" s="7" t="s">
        <v>75</v>
      </c>
      <c r="E668" s="7"/>
      <c r="F668" s="7"/>
      <c r="G668" s="7"/>
      <c r="H668" s="7"/>
      <c r="I668" s="7" t="s">
        <v>76</v>
      </c>
      <c r="J668" s="99">
        <v>465</v>
      </c>
      <c r="K668" s="9" t="s">
        <v>4</v>
      </c>
      <c r="L668" s="85">
        <v>691</v>
      </c>
      <c r="M668" s="98">
        <v>691</v>
      </c>
      <c r="N668" s="8"/>
      <c r="O668" s="10">
        <f>PRODUCT(Tabla1[[#This Row],[COSTO 2020]],1.75)</f>
        <v>813.75</v>
      </c>
      <c r="P668" s="95">
        <f>ROUND(Tabla1[[#This Row],[PVP EUR]],0)</f>
        <v>814</v>
      </c>
      <c r="Q668" s="10"/>
    </row>
    <row r="669" spans="1:17" s="1" customFormat="1" x14ac:dyDescent="0.3">
      <c r="A669" s="19">
        <v>386279</v>
      </c>
      <c r="B669" s="7" t="s">
        <v>2160</v>
      </c>
      <c r="C669" s="7"/>
      <c r="D669" s="7"/>
      <c r="E669" s="7"/>
      <c r="F669" s="7"/>
      <c r="G669" s="7"/>
      <c r="H669" s="7"/>
      <c r="I669" s="11" t="s">
        <v>1851</v>
      </c>
      <c r="J669" s="103">
        <v>435</v>
      </c>
      <c r="K669" s="11"/>
      <c r="L669" s="83">
        <v>696</v>
      </c>
      <c r="M669" s="110"/>
      <c r="N669" s="11"/>
      <c r="O669" s="13">
        <f>PRODUCT(Tabla1[[#This Row],[COSTO 2020]],1.75)</f>
        <v>761.25</v>
      </c>
      <c r="P669" s="94">
        <f>ROUND(Tabla1[[#This Row],[PVP EUR]],0)</f>
        <v>761</v>
      </c>
      <c r="Q669" s="11"/>
    </row>
    <row r="670" spans="1:17" s="1" customFormat="1" x14ac:dyDescent="0.3">
      <c r="A670" s="15" t="s">
        <v>1286</v>
      </c>
      <c r="B670" s="7" t="s">
        <v>1287</v>
      </c>
      <c r="C670" s="7" t="s">
        <v>1288</v>
      </c>
      <c r="D670" s="7" t="s">
        <v>1289</v>
      </c>
      <c r="E670" s="7"/>
      <c r="F670" s="7"/>
      <c r="G670" s="7"/>
      <c r="H670" s="7"/>
      <c r="I670" s="7" t="s">
        <v>1290</v>
      </c>
      <c r="J670" s="99">
        <v>441</v>
      </c>
      <c r="K670" s="9" t="s">
        <v>4</v>
      </c>
      <c r="L670" s="85">
        <v>706</v>
      </c>
      <c r="M670" s="98">
        <v>706</v>
      </c>
      <c r="N670" s="8"/>
      <c r="O670" s="10">
        <f>PRODUCT(Tabla1[[#This Row],[COSTO 2020]],1.75)</f>
        <v>771.75</v>
      </c>
      <c r="P670" s="95">
        <f>ROUND(Tabla1[[#This Row],[PVP EUR]],0)</f>
        <v>772</v>
      </c>
      <c r="Q670" s="10"/>
    </row>
    <row r="671" spans="1:17" s="1" customFormat="1" x14ac:dyDescent="0.3">
      <c r="A671" s="19" t="s">
        <v>1604</v>
      </c>
      <c r="B671" s="7" t="s">
        <v>1680</v>
      </c>
      <c r="C671" s="7"/>
      <c r="D671" s="7"/>
      <c r="E671" s="7"/>
      <c r="F671" s="7"/>
      <c r="G671" s="7"/>
      <c r="H671" s="7"/>
      <c r="I671" s="11" t="s">
        <v>1605</v>
      </c>
      <c r="J671" s="103">
        <v>441</v>
      </c>
      <c r="K671" s="11"/>
      <c r="L671" s="81">
        <v>706</v>
      </c>
      <c r="M671" s="110">
        <v>706</v>
      </c>
      <c r="N671" s="11"/>
      <c r="O671" s="13">
        <f>PRODUCT(Tabla1[[#This Row],[COSTO 2020]],1.75)</f>
        <v>771.75</v>
      </c>
      <c r="P671" s="94">
        <f>ROUND(Tabla1[[#This Row],[PVP EUR]],0)</f>
        <v>772</v>
      </c>
      <c r="Q671" s="11">
        <v>1903</v>
      </c>
    </row>
    <row r="672" spans="1:17" s="1" customFormat="1" x14ac:dyDescent="0.3">
      <c r="A672" s="19">
        <v>695190</v>
      </c>
      <c r="B672" s="7" t="s">
        <v>2185</v>
      </c>
      <c r="C672" s="7"/>
      <c r="D672" s="7"/>
      <c r="E672" s="7"/>
      <c r="F672" s="7"/>
      <c r="G672" s="7"/>
      <c r="H672" s="7"/>
      <c r="I672" s="11" t="s">
        <v>2007</v>
      </c>
      <c r="J672" s="103">
        <v>444</v>
      </c>
      <c r="K672" s="11"/>
      <c r="L672" s="83">
        <v>710</v>
      </c>
      <c r="M672" s="110"/>
      <c r="N672" s="11"/>
      <c r="O672" s="13">
        <f>PRODUCT(Tabla1[[#This Row],[COSTO 2020]],1.75)</f>
        <v>777</v>
      </c>
      <c r="P672" s="94">
        <f>ROUND(Tabla1[[#This Row],[PVP EUR]],0)</f>
        <v>777</v>
      </c>
      <c r="Q672" s="11"/>
    </row>
    <row r="673" spans="1:17" s="1" customFormat="1" x14ac:dyDescent="0.3">
      <c r="A673" s="15" t="s">
        <v>1282</v>
      </c>
      <c r="B673" s="7" t="s">
        <v>1283</v>
      </c>
      <c r="C673" s="7" t="s">
        <v>1284</v>
      </c>
      <c r="D673" s="7"/>
      <c r="E673" s="7"/>
      <c r="F673" s="7"/>
      <c r="G673" s="7"/>
      <c r="H673" s="7"/>
      <c r="I673" s="7" t="s">
        <v>1285</v>
      </c>
      <c r="J673" s="99">
        <v>444</v>
      </c>
      <c r="K673" s="9" t="s">
        <v>4</v>
      </c>
      <c r="L673" s="85">
        <v>710</v>
      </c>
      <c r="M673" s="98">
        <v>710</v>
      </c>
      <c r="N673" s="8"/>
      <c r="O673" s="10">
        <f>PRODUCT(Tabla1[[#This Row],[COSTO 2020]],1.75)</f>
        <v>777</v>
      </c>
      <c r="P673" s="95">
        <f>ROUND(Tabla1[[#This Row],[PVP EUR]],0)</f>
        <v>777</v>
      </c>
      <c r="Q673" s="10"/>
    </row>
    <row r="674" spans="1:17" s="1" customFormat="1" x14ac:dyDescent="0.3">
      <c r="A674" s="19">
        <v>281360</v>
      </c>
      <c r="B674" s="7" t="s">
        <v>1695</v>
      </c>
      <c r="C674" s="7"/>
      <c r="D674" s="7"/>
      <c r="E674" s="7"/>
      <c r="F674" s="7"/>
      <c r="G674" s="7"/>
      <c r="H674" s="7"/>
      <c r="I674" s="11" t="s">
        <v>1496</v>
      </c>
      <c r="J674" s="103">
        <v>453</v>
      </c>
      <c r="K674" s="11"/>
      <c r="L674" s="81">
        <v>725</v>
      </c>
      <c r="M674" s="110">
        <v>725</v>
      </c>
      <c r="N674" s="11"/>
      <c r="O674" s="13">
        <f>PRODUCT(Tabla1[[#This Row],[COSTO 2020]],1.75)</f>
        <v>792.75</v>
      </c>
      <c r="P674" s="94">
        <f>ROUND(Tabla1[[#This Row],[PVP EUR]],0)</f>
        <v>793</v>
      </c>
      <c r="Q674" s="11">
        <v>1812</v>
      </c>
    </row>
    <row r="675" spans="1:17" s="1" customFormat="1" x14ac:dyDescent="0.3">
      <c r="A675" s="14">
        <v>305391</v>
      </c>
      <c r="B675" s="7" t="s">
        <v>217</v>
      </c>
      <c r="C675" s="7"/>
      <c r="D675" s="7"/>
      <c r="E675" s="7"/>
      <c r="F675" s="7"/>
      <c r="G675" s="7"/>
      <c r="H675" s="7"/>
      <c r="I675" s="47" t="s">
        <v>218</v>
      </c>
      <c r="J675" s="105">
        <v>725</v>
      </c>
      <c r="K675" s="7"/>
      <c r="L675" s="84">
        <v>725</v>
      </c>
      <c r="M675" s="98">
        <v>725</v>
      </c>
      <c r="N675" s="7"/>
      <c r="O675" s="10">
        <f>PRODUCT(Tabla1[[#This Row],[COSTO 2020]],1.75)</f>
        <v>1268.75</v>
      </c>
      <c r="P675" s="95">
        <f>ROUND(Tabla1[[#This Row],[PVP EUR]],0)</f>
        <v>1269</v>
      </c>
      <c r="Q675" s="10"/>
    </row>
    <row r="676" spans="1:17" s="1" customFormat="1" x14ac:dyDescent="0.3">
      <c r="A676" s="22" t="s">
        <v>1322</v>
      </c>
      <c r="B676" s="7"/>
      <c r="C676" s="7"/>
      <c r="D676" s="7"/>
      <c r="E676" s="7"/>
      <c r="F676" s="7"/>
      <c r="G676" s="7"/>
      <c r="H676" s="7"/>
      <c r="I676" s="47" t="s">
        <v>1065</v>
      </c>
      <c r="J676" s="102">
        <v>453</v>
      </c>
      <c r="K676" s="10"/>
      <c r="L676" s="87">
        <v>725</v>
      </c>
      <c r="M676" s="111">
        <v>725</v>
      </c>
      <c r="N676" s="10"/>
      <c r="O676" s="10">
        <f>PRODUCT(Tabla1[[#This Row],[COSTO 2020]],1.75)</f>
        <v>792.75</v>
      </c>
      <c r="P676" s="95">
        <f>ROUND(Tabla1[[#This Row],[PVP EUR]],0)</f>
        <v>793</v>
      </c>
      <c r="Q676" s="10"/>
    </row>
    <row r="677" spans="1:17" s="1" customFormat="1" x14ac:dyDescent="0.3">
      <c r="A677" s="15">
        <v>651320</v>
      </c>
      <c r="B677" s="7" t="s">
        <v>634</v>
      </c>
      <c r="C677" s="7" t="s">
        <v>635</v>
      </c>
      <c r="D677" s="7" t="s">
        <v>636</v>
      </c>
      <c r="E677" s="7"/>
      <c r="F677" s="7"/>
      <c r="G677" s="7"/>
      <c r="H677" s="7"/>
      <c r="I677" s="7" t="s">
        <v>637</v>
      </c>
      <c r="J677" s="99">
        <v>546</v>
      </c>
      <c r="K677" s="9" t="s">
        <v>4</v>
      </c>
      <c r="L677" s="85">
        <v>730</v>
      </c>
      <c r="M677" s="98">
        <v>826</v>
      </c>
      <c r="N677" s="8"/>
      <c r="O677" s="10">
        <f>PRODUCT(Tabla1[[#This Row],[COSTO 2020]],1.75)</f>
        <v>955.5</v>
      </c>
      <c r="P677" s="95">
        <f>ROUND(Tabla1[[#This Row],[PVP EUR]],0)</f>
        <v>956</v>
      </c>
      <c r="Q677" s="10"/>
    </row>
    <row r="678" spans="1:17" s="1" customFormat="1" x14ac:dyDescent="0.3">
      <c r="A678" s="19" t="s">
        <v>1634</v>
      </c>
      <c r="B678" s="7" t="s">
        <v>1687</v>
      </c>
      <c r="C678" s="7"/>
      <c r="D678" s="7"/>
      <c r="E678" s="7"/>
      <c r="F678" s="7"/>
      <c r="G678" s="7"/>
      <c r="H678" s="7"/>
      <c r="I678" s="11" t="s">
        <v>1635</v>
      </c>
      <c r="J678" s="103">
        <v>459</v>
      </c>
      <c r="K678" s="11"/>
      <c r="L678" s="81">
        <v>734</v>
      </c>
      <c r="M678" s="110">
        <v>734</v>
      </c>
      <c r="N678" s="11"/>
      <c r="O678" s="13">
        <f>PRODUCT(Tabla1[[#This Row],[COSTO 2020]],1.75)</f>
        <v>803.25</v>
      </c>
      <c r="P678" s="94">
        <f>ROUND(Tabla1[[#This Row],[PVP EUR]],0)</f>
        <v>803</v>
      </c>
      <c r="Q678" s="11">
        <v>1903</v>
      </c>
    </row>
    <row r="679" spans="1:17" s="1" customFormat="1" x14ac:dyDescent="0.3">
      <c r="A679" s="14">
        <v>584541</v>
      </c>
      <c r="B679" s="7" t="s">
        <v>536</v>
      </c>
      <c r="C679" s="7"/>
      <c r="D679" s="7"/>
      <c r="E679" s="7"/>
      <c r="F679" s="7"/>
      <c r="G679" s="7"/>
      <c r="H679" s="7"/>
      <c r="I679" s="47" t="s">
        <v>537</v>
      </c>
      <c r="J679" s="106">
        <v>438</v>
      </c>
      <c r="K679" s="7"/>
      <c r="L679" s="84">
        <v>749</v>
      </c>
      <c r="M679" s="111">
        <v>701</v>
      </c>
      <c r="N679" s="7"/>
      <c r="O679" s="10">
        <f>PRODUCT(Tabla1[[#This Row],[COSTO 2020]],1.75)</f>
        <v>766.5</v>
      </c>
      <c r="P679" s="95">
        <f>ROUND(Tabla1[[#This Row],[PVP EUR]],0)</f>
        <v>767</v>
      </c>
      <c r="Q679" s="10"/>
    </row>
    <row r="680" spans="1:17" s="1" customFormat="1" x14ac:dyDescent="0.3">
      <c r="A680" s="19">
        <v>598301</v>
      </c>
      <c r="B680" s="7" t="s">
        <v>2179</v>
      </c>
      <c r="C680" s="7"/>
      <c r="D680" s="7"/>
      <c r="E680" s="7"/>
      <c r="F680" s="7"/>
      <c r="G680" s="7"/>
      <c r="H680" s="7"/>
      <c r="I680" s="11" t="s">
        <v>1959</v>
      </c>
      <c r="J680" s="103">
        <v>471</v>
      </c>
      <c r="K680" s="11"/>
      <c r="L680" s="83">
        <v>754</v>
      </c>
      <c r="M680" s="110"/>
      <c r="N680" s="11"/>
      <c r="O680" s="13">
        <f>PRODUCT(Tabla1[[#This Row],[COSTO 2020]],1.75)</f>
        <v>824.25</v>
      </c>
      <c r="P680" s="94">
        <f>ROUND(Tabla1[[#This Row],[PVP EUR]],0)</f>
        <v>824</v>
      </c>
      <c r="Q680" s="11"/>
    </row>
    <row r="681" spans="1:17" s="1" customFormat="1" x14ac:dyDescent="0.3">
      <c r="A681" s="15">
        <v>872593</v>
      </c>
      <c r="B681" s="7" t="s">
        <v>1030</v>
      </c>
      <c r="C681" s="7" t="s">
        <v>1031</v>
      </c>
      <c r="D681" s="7" t="s">
        <v>1032</v>
      </c>
      <c r="E681" s="7" t="s">
        <v>1033</v>
      </c>
      <c r="F681" s="7"/>
      <c r="G681" s="7"/>
      <c r="H681" s="7"/>
      <c r="I681" s="7" t="s">
        <v>1034</v>
      </c>
      <c r="J681" s="99">
        <v>477</v>
      </c>
      <c r="K681" s="9" t="s">
        <v>4</v>
      </c>
      <c r="L681" s="85">
        <v>763</v>
      </c>
      <c r="M681" s="98">
        <v>763</v>
      </c>
      <c r="N681" s="8" t="s">
        <v>402</v>
      </c>
      <c r="O681" s="10">
        <f>PRODUCT(Tabla1[[#This Row],[COSTO 2020]],1.75)</f>
        <v>834.75</v>
      </c>
      <c r="P681" s="95">
        <f>ROUND(Tabla1[[#This Row],[PVP EUR]],0)</f>
        <v>835</v>
      </c>
      <c r="Q681" s="10"/>
    </row>
    <row r="682" spans="1:17" s="1" customFormat="1" x14ac:dyDescent="0.3">
      <c r="A682" s="14">
        <v>877342</v>
      </c>
      <c r="B682" s="7" t="s">
        <v>1082</v>
      </c>
      <c r="C682" s="7"/>
      <c r="D682" s="7"/>
      <c r="E682" s="7"/>
      <c r="F682" s="7"/>
      <c r="G682" s="7"/>
      <c r="H682" s="7"/>
      <c r="I682" s="47" t="s">
        <v>1083</v>
      </c>
      <c r="J682" s="105">
        <v>477</v>
      </c>
      <c r="K682" s="7"/>
      <c r="L682" s="84">
        <v>763</v>
      </c>
      <c r="M682" s="98">
        <v>763</v>
      </c>
      <c r="N682" s="7"/>
      <c r="O682" s="10">
        <v>835</v>
      </c>
      <c r="P682" s="95">
        <f>ROUND(Tabla1[[#This Row],[PVP EUR]],0)</f>
        <v>835</v>
      </c>
      <c r="Q682" s="10"/>
    </row>
    <row r="683" spans="1:17" s="1" customFormat="1" x14ac:dyDescent="0.3">
      <c r="A683" s="22" t="s">
        <v>1814</v>
      </c>
      <c r="B683" s="7" t="s">
        <v>2222</v>
      </c>
      <c r="C683" s="7"/>
      <c r="D683" s="7"/>
      <c r="E683" s="7"/>
      <c r="F683" s="7"/>
      <c r="G683" s="7"/>
      <c r="H683" s="7"/>
      <c r="I683" s="10" t="s">
        <v>1815</v>
      </c>
      <c r="J683" s="102">
        <v>483</v>
      </c>
      <c r="K683" s="10"/>
      <c r="L683" s="86">
        <v>773</v>
      </c>
      <c r="M683" s="109"/>
      <c r="N683" s="10"/>
      <c r="O683" s="12">
        <f>PRODUCT(Tabla1[[#This Row],[COSTO 2020]],1.75)</f>
        <v>845.25</v>
      </c>
      <c r="P683" s="96">
        <f>ROUND(Tabla1[[#This Row],[PVP EUR]],0)</f>
        <v>845</v>
      </c>
      <c r="Q683" s="10"/>
    </row>
    <row r="684" spans="1:17" s="1" customFormat="1" x14ac:dyDescent="0.3">
      <c r="A684" s="19">
        <v>462952</v>
      </c>
      <c r="B684" s="7" t="s">
        <v>2164</v>
      </c>
      <c r="C684" s="7"/>
      <c r="D684" s="7"/>
      <c r="E684" s="7"/>
      <c r="F684" s="7"/>
      <c r="G684" s="7"/>
      <c r="H684" s="7"/>
      <c r="I684" s="11" t="s">
        <v>1864</v>
      </c>
      <c r="J684" s="103">
        <v>492</v>
      </c>
      <c r="K684" s="11"/>
      <c r="L684" s="83">
        <v>787</v>
      </c>
      <c r="M684" s="110"/>
      <c r="N684" s="11"/>
      <c r="O684" s="13">
        <f>PRODUCT(Tabla1[[#This Row],[COSTO 2020]],1.75)</f>
        <v>861</v>
      </c>
      <c r="P684" s="94">
        <f>ROUND(Tabla1[[#This Row],[PVP EUR]],0)</f>
        <v>861</v>
      </c>
      <c r="Q684" s="11"/>
    </row>
    <row r="685" spans="1:17" s="1" customFormat="1" x14ac:dyDescent="0.3">
      <c r="A685" s="15">
        <v>716620</v>
      </c>
      <c r="B685" s="7" t="s">
        <v>775</v>
      </c>
      <c r="C685" s="7" t="s">
        <v>776</v>
      </c>
      <c r="D685" s="7" t="s">
        <v>777</v>
      </c>
      <c r="E685" s="7"/>
      <c r="F685" s="7"/>
      <c r="G685" s="7"/>
      <c r="H685" s="7"/>
      <c r="I685" s="7" t="s">
        <v>778</v>
      </c>
      <c r="J685" s="99">
        <v>471</v>
      </c>
      <c r="K685" s="7"/>
      <c r="L685" s="85">
        <v>787</v>
      </c>
      <c r="M685" s="98">
        <v>754</v>
      </c>
      <c r="N685" s="8" t="s">
        <v>779</v>
      </c>
      <c r="O685" s="10">
        <f>PRODUCT(Tabla1[[#This Row],[COSTO 2020]],1.75)</f>
        <v>824.25</v>
      </c>
      <c r="P685" s="95">
        <f>ROUND(Tabla1[[#This Row],[PVP EUR]],0)</f>
        <v>824</v>
      </c>
      <c r="Q685" s="10"/>
    </row>
    <row r="686" spans="1:17" s="1" customFormat="1" x14ac:dyDescent="0.3">
      <c r="A686" s="19">
        <v>753260</v>
      </c>
      <c r="B686" s="7" t="s">
        <v>1729</v>
      </c>
      <c r="C686" s="7"/>
      <c r="D686" s="7"/>
      <c r="E686" s="7"/>
      <c r="F686" s="7"/>
      <c r="G686" s="7"/>
      <c r="H686" s="7"/>
      <c r="I686" s="11" t="s">
        <v>1530</v>
      </c>
      <c r="J686" s="103">
        <v>492</v>
      </c>
      <c r="K686" s="11"/>
      <c r="L686" s="81">
        <v>787</v>
      </c>
      <c r="M686" s="110">
        <v>787</v>
      </c>
      <c r="N686" s="11"/>
      <c r="O686" s="13">
        <f>PRODUCT(Tabla1[[#This Row],[COSTO 2020]],1.75)</f>
        <v>861</v>
      </c>
      <c r="P686" s="94">
        <f>ROUND(Tabla1[[#This Row],[PVP EUR]],0)</f>
        <v>861</v>
      </c>
      <c r="Q686" s="11">
        <v>1812</v>
      </c>
    </row>
    <row r="687" spans="1:17" s="1" customFormat="1" x14ac:dyDescent="0.3">
      <c r="A687" s="15">
        <v>756729</v>
      </c>
      <c r="B687" s="7" t="s">
        <v>820</v>
      </c>
      <c r="C687" s="7" t="s">
        <v>821</v>
      </c>
      <c r="D687" s="7"/>
      <c r="E687" s="7"/>
      <c r="F687" s="7"/>
      <c r="G687" s="7"/>
      <c r="H687" s="7"/>
      <c r="I687" s="7" t="s">
        <v>822</v>
      </c>
      <c r="J687" s="99">
        <v>498</v>
      </c>
      <c r="K687" s="7"/>
      <c r="L687" s="85">
        <v>797</v>
      </c>
      <c r="M687" s="98">
        <v>797</v>
      </c>
      <c r="N687" s="7" t="s">
        <v>164</v>
      </c>
      <c r="O687" s="10">
        <f>PRODUCT(Tabla1[[#This Row],[COSTO 2020]],1.75)</f>
        <v>871.5</v>
      </c>
      <c r="P687" s="95">
        <f>ROUND(Tabla1[[#This Row],[PVP EUR]],0)</f>
        <v>872</v>
      </c>
      <c r="Q687" s="10"/>
    </row>
    <row r="688" spans="1:17" s="1" customFormat="1" x14ac:dyDescent="0.3">
      <c r="A688" s="19">
        <v>761398</v>
      </c>
      <c r="B688" s="7"/>
      <c r="C688" s="7"/>
      <c r="D688" s="7"/>
      <c r="E688" s="7"/>
      <c r="F688" s="7"/>
      <c r="G688" s="7"/>
      <c r="H688" s="7"/>
      <c r="I688" s="11" t="s">
        <v>2426</v>
      </c>
      <c r="J688" s="103">
        <v>498</v>
      </c>
      <c r="K688" s="11"/>
      <c r="L688" s="83">
        <v>797</v>
      </c>
      <c r="M688" s="110"/>
      <c r="N688" s="11"/>
      <c r="O688" s="13">
        <f>PRODUCT(Tabla1[[#This Row],[COSTO 2020]],1.75)</f>
        <v>871.5</v>
      </c>
      <c r="P688" s="94">
        <f>ROUND(Tabla1[[#This Row],[PVP EUR]],0)</f>
        <v>872</v>
      </c>
      <c r="Q688" s="46">
        <v>43863</v>
      </c>
    </row>
    <row r="689" spans="1:17" s="1" customFormat="1" x14ac:dyDescent="0.3">
      <c r="A689" s="15" t="s">
        <v>1300</v>
      </c>
      <c r="B689" s="7" t="s">
        <v>1301</v>
      </c>
      <c r="C689" s="7"/>
      <c r="D689" s="7"/>
      <c r="E689" s="7"/>
      <c r="F689" s="7"/>
      <c r="G689" s="7"/>
      <c r="H689" s="7"/>
      <c r="I689" s="7" t="s">
        <v>1302</v>
      </c>
      <c r="J689" s="99">
        <v>570</v>
      </c>
      <c r="K689" s="9" t="s">
        <v>4</v>
      </c>
      <c r="L689" s="85">
        <v>797</v>
      </c>
      <c r="M689" s="98">
        <v>912</v>
      </c>
      <c r="N689" s="8"/>
      <c r="O689" s="10">
        <f>PRODUCT(Tabla1[[#This Row],[COSTO 2020]],1.75)</f>
        <v>997.5</v>
      </c>
      <c r="P689" s="95">
        <f>ROUND(Tabla1[[#This Row],[PVP EUR]],0)</f>
        <v>998</v>
      </c>
      <c r="Q689" s="10"/>
    </row>
    <row r="690" spans="1:17" s="1" customFormat="1" x14ac:dyDescent="0.3">
      <c r="A690" s="15" t="s">
        <v>1313</v>
      </c>
      <c r="B690" s="7" t="s">
        <v>1314</v>
      </c>
      <c r="C690" s="7" t="s">
        <v>1315</v>
      </c>
      <c r="D690" s="7" t="s">
        <v>1316</v>
      </c>
      <c r="E690" s="7"/>
      <c r="F690" s="7"/>
      <c r="G690" s="7"/>
      <c r="H690" s="7"/>
      <c r="I690" s="7" t="s">
        <v>1317</v>
      </c>
      <c r="J690" s="99">
        <v>555</v>
      </c>
      <c r="K690" s="9" t="s">
        <v>4</v>
      </c>
      <c r="L690" s="85">
        <v>797</v>
      </c>
      <c r="M690" s="98">
        <v>888</v>
      </c>
      <c r="N690" s="8"/>
      <c r="O690" s="10">
        <f>PRODUCT(Tabla1[[#This Row],[COSTO 2020]],1.75)</f>
        <v>971.25</v>
      </c>
      <c r="P690" s="95">
        <f>ROUND(Tabla1[[#This Row],[PVP EUR]],0)</f>
        <v>971</v>
      </c>
      <c r="Q690" s="10"/>
    </row>
    <row r="691" spans="1:17" s="1" customFormat="1" x14ac:dyDescent="0.3">
      <c r="A691" s="22">
        <v>685364</v>
      </c>
      <c r="B691" s="7"/>
      <c r="C691" s="7"/>
      <c r="D691" s="7"/>
      <c r="E691" s="7"/>
      <c r="F691" s="7"/>
      <c r="G691" s="7"/>
      <c r="H691" s="7"/>
      <c r="I691" s="10" t="s">
        <v>1998</v>
      </c>
      <c r="J691" s="102">
        <v>834</v>
      </c>
      <c r="K691" s="10"/>
      <c r="L691" s="86">
        <v>798</v>
      </c>
      <c r="M691" s="109"/>
      <c r="N691" s="10"/>
      <c r="O691" s="12">
        <f>PRODUCT(Tabla1[[#This Row],[COSTO 2020]],1.75)</f>
        <v>1459.5</v>
      </c>
      <c r="P691" s="96">
        <f>ROUND(Tabla1[[#This Row],[PVP EUR]],0)</f>
        <v>1460</v>
      </c>
      <c r="Q691" s="10"/>
    </row>
    <row r="692" spans="1:17" s="1" customFormat="1" x14ac:dyDescent="0.3">
      <c r="A692" s="19" t="s">
        <v>1948</v>
      </c>
      <c r="B692" s="7" t="s">
        <v>2243</v>
      </c>
      <c r="C692" s="7"/>
      <c r="D692" s="7"/>
      <c r="E692" s="7"/>
      <c r="F692" s="7"/>
      <c r="G692" s="7"/>
      <c r="H692" s="7"/>
      <c r="I692" s="10" t="s">
        <v>1949</v>
      </c>
      <c r="J692" s="102">
        <v>519</v>
      </c>
      <c r="K692" s="10"/>
      <c r="L692" s="86">
        <v>830</v>
      </c>
      <c r="M692" s="109"/>
      <c r="N692" s="10"/>
      <c r="O692" s="12">
        <f>PRODUCT(Tabla1[[#This Row],[COSTO 2020]],1.75)</f>
        <v>908.25</v>
      </c>
      <c r="P692" s="96">
        <f>ROUND(Tabla1[[#This Row],[PVP EUR]],0)</f>
        <v>908</v>
      </c>
      <c r="Q692" s="10"/>
    </row>
    <row r="693" spans="1:17" s="1" customFormat="1" x14ac:dyDescent="0.3">
      <c r="A693" s="19" t="s">
        <v>1567</v>
      </c>
      <c r="B693" s="7" t="s">
        <v>1678</v>
      </c>
      <c r="C693" s="7"/>
      <c r="D693" s="7"/>
      <c r="E693" s="7"/>
      <c r="F693" s="7"/>
      <c r="G693" s="7"/>
      <c r="H693" s="7"/>
      <c r="I693" s="11" t="s">
        <v>778</v>
      </c>
      <c r="J693" s="103">
        <v>525</v>
      </c>
      <c r="K693" s="11"/>
      <c r="L693" s="81">
        <v>840</v>
      </c>
      <c r="M693" s="110">
        <v>840</v>
      </c>
      <c r="N693" s="11"/>
      <c r="O693" s="13">
        <f>PRODUCT(Tabla1[[#This Row],[COSTO 2020]],1.75)</f>
        <v>918.75</v>
      </c>
      <c r="P693" s="94">
        <f>ROUND(Tabla1[[#This Row],[PVP EUR]],0)</f>
        <v>919</v>
      </c>
      <c r="Q693" s="11">
        <v>1903</v>
      </c>
    </row>
    <row r="694" spans="1:17" s="1" customFormat="1" x14ac:dyDescent="0.3">
      <c r="A694" s="19">
        <v>431851</v>
      </c>
      <c r="B694" s="7"/>
      <c r="C694" s="7"/>
      <c r="D694" s="7"/>
      <c r="E694" s="7"/>
      <c r="F694" s="7"/>
      <c r="G694" s="7"/>
      <c r="H694" s="7"/>
      <c r="I694" s="11" t="s">
        <v>1858</v>
      </c>
      <c r="J694" s="103">
        <v>531</v>
      </c>
      <c r="K694" s="11"/>
      <c r="L694" s="83">
        <v>850</v>
      </c>
      <c r="M694" s="110"/>
      <c r="N694" s="11"/>
      <c r="O694" s="13">
        <f>PRODUCT(Tabla1[[#This Row],[COSTO 2020]],1.75)</f>
        <v>929.25</v>
      </c>
      <c r="P694" s="94">
        <f>ROUND(Tabla1[[#This Row],[PVP EUR]],0)</f>
        <v>929</v>
      </c>
      <c r="Q694" s="11"/>
    </row>
    <row r="695" spans="1:17" s="1" customFormat="1" x14ac:dyDescent="0.3">
      <c r="A695" s="19">
        <v>431862</v>
      </c>
      <c r="B695" s="7"/>
      <c r="C695" s="7"/>
      <c r="D695" s="7"/>
      <c r="E695" s="7"/>
      <c r="F695" s="7"/>
      <c r="G695" s="7"/>
      <c r="H695" s="7"/>
      <c r="I695" s="11" t="s">
        <v>1859</v>
      </c>
      <c r="J695" s="103">
        <v>531</v>
      </c>
      <c r="K695" s="11"/>
      <c r="L695" s="83">
        <v>850</v>
      </c>
      <c r="M695" s="110"/>
      <c r="N695" s="11"/>
      <c r="O695" s="13">
        <f>PRODUCT(Tabla1[[#This Row],[COSTO 2020]],1.75)</f>
        <v>929.25</v>
      </c>
      <c r="P695" s="94">
        <f>ROUND(Tabla1[[#This Row],[PVP EUR]],0)</f>
        <v>929</v>
      </c>
      <c r="Q695" s="11"/>
    </row>
    <row r="696" spans="1:17" s="1" customFormat="1" x14ac:dyDescent="0.3">
      <c r="A696" s="14">
        <v>496851</v>
      </c>
      <c r="B696" s="7" t="s">
        <v>355</v>
      </c>
      <c r="C696" s="7"/>
      <c r="D696" s="7"/>
      <c r="E696" s="7"/>
      <c r="F696" s="7"/>
      <c r="G696" s="7"/>
      <c r="H696" s="7"/>
      <c r="I696" s="47" t="s">
        <v>356</v>
      </c>
      <c r="J696" s="105">
        <v>864</v>
      </c>
      <c r="K696" s="7"/>
      <c r="L696" s="84">
        <v>864</v>
      </c>
      <c r="M696" s="98">
        <v>864</v>
      </c>
      <c r="N696" s="7"/>
      <c r="O696" s="10">
        <f>PRODUCT(Tabla1[[#This Row],[COSTO 2020]],1.75)</f>
        <v>1512</v>
      </c>
      <c r="P696" s="95">
        <f>ROUND(Tabla1[[#This Row],[PVP EUR]],0)</f>
        <v>1512</v>
      </c>
      <c r="Q696" s="10"/>
    </row>
    <row r="697" spans="1:17" s="1" customFormat="1" x14ac:dyDescent="0.3">
      <c r="A697" s="19">
        <v>753251</v>
      </c>
      <c r="B697" s="7" t="s">
        <v>1728</v>
      </c>
      <c r="C697" s="7"/>
      <c r="D697" s="7"/>
      <c r="E697" s="7"/>
      <c r="F697" s="7"/>
      <c r="G697" s="7"/>
      <c r="H697" s="7"/>
      <c r="I697" s="11" t="s">
        <v>1529</v>
      </c>
      <c r="J697" s="103">
        <v>543</v>
      </c>
      <c r="K697" s="11"/>
      <c r="L697" s="81">
        <v>869</v>
      </c>
      <c r="M697" s="110">
        <v>869</v>
      </c>
      <c r="N697" s="11"/>
      <c r="O697" s="13">
        <f>PRODUCT(Tabla1[[#This Row],[COSTO 2020]],1.75)</f>
        <v>950.25</v>
      </c>
      <c r="P697" s="94">
        <f>ROUND(Tabla1[[#This Row],[PVP EUR]],0)</f>
        <v>950</v>
      </c>
      <c r="Q697" s="11">
        <v>1812</v>
      </c>
    </row>
    <row r="698" spans="1:17" s="1" customFormat="1" x14ac:dyDescent="0.3">
      <c r="A698" s="15">
        <v>756853</v>
      </c>
      <c r="B698" s="7" t="s">
        <v>823</v>
      </c>
      <c r="C698" s="7" t="s">
        <v>824</v>
      </c>
      <c r="D698" s="7"/>
      <c r="E698" s="7"/>
      <c r="F698" s="7"/>
      <c r="G698" s="7"/>
      <c r="H698" s="7"/>
      <c r="I698" s="7" t="s">
        <v>825</v>
      </c>
      <c r="J698" s="99">
        <v>990</v>
      </c>
      <c r="K698" s="7"/>
      <c r="L698" s="85">
        <v>871</v>
      </c>
      <c r="M698" s="98">
        <v>1709</v>
      </c>
      <c r="N698" s="7" t="s">
        <v>164</v>
      </c>
      <c r="O698" s="10">
        <f>PRODUCT(Tabla1[[#This Row],[COSTO 2020]],1.75)</f>
        <v>1732.5</v>
      </c>
      <c r="P698" s="95">
        <f>ROUND(Tabla1[[#This Row],[PVP EUR]],0)</f>
        <v>1733</v>
      </c>
      <c r="Q698" s="10"/>
    </row>
    <row r="699" spans="1:17" s="1" customFormat="1" x14ac:dyDescent="0.3">
      <c r="A699" s="14">
        <v>745201</v>
      </c>
      <c r="B699" s="7" t="s">
        <v>805</v>
      </c>
      <c r="C699" s="7"/>
      <c r="D699" s="7"/>
      <c r="E699" s="7"/>
      <c r="F699" s="7"/>
      <c r="G699" s="7"/>
      <c r="H699" s="7"/>
      <c r="I699" s="47" t="s">
        <v>806</v>
      </c>
      <c r="J699" s="104">
        <v>792</v>
      </c>
      <c r="K699" s="7"/>
      <c r="L699" s="84">
        <v>887</v>
      </c>
      <c r="M699" s="98">
        <v>1733</v>
      </c>
      <c r="N699" s="7"/>
      <c r="O699" s="10">
        <f>PRODUCT(Tabla1[[#This Row],[COSTO 2020]],1.75)</f>
        <v>1386</v>
      </c>
      <c r="P699" s="95">
        <f>ROUND(Tabla1[[#This Row],[PVP EUR]],0)</f>
        <v>1386</v>
      </c>
      <c r="Q699" s="10"/>
    </row>
    <row r="700" spans="1:17" s="1" customFormat="1" x14ac:dyDescent="0.3">
      <c r="A700" s="15">
        <v>821437</v>
      </c>
      <c r="B700" s="7" t="s">
        <v>934</v>
      </c>
      <c r="C700" s="7" t="s">
        <v>935</v>
      </c>
      <c r="D700" s="7" t="s">
        <v>936</v>
      </c>
      <c r="E700" s="7" t="s">
        <v>937</v>
      </c>
      <c r="F700" s="7" t="s">
        <v>938</v>
      </c>
      <c r="G700" s="7"/>
      <c r="H700" s="7"/>
      <c r="I700" s="7" t="s">
        <v>939</v>
      </c>
      <c r="J700" s="99">
        <v>558</v>
      </c>
      <c r="K700" s="9" t="s">
        <v>4</v>
      </c>
      <c r="L700" s="85">
        <v>893</v>
      </c>
      <c r="M700" s="98">
        <v>893</v>
      </c>
      <c r="N700" s="8"/>
      <c r="O700" s="10">
        <f>PRODUCT(Tabla1[[#This Row],[COSTO 2020]],1.75)</f>
        <v>976.5</v>
      </c>
      <c r="P700" s="95">
        <f>ROUND(Tabla1[[#This Row],[PVP EUR]],0)</f>
        <v>977</v>
      </c>
      <c r="Q700" s="10"/>
    </row>
    <row r="701" spans="1:17" s="1" customFormat="1" x14ac:dyDescent="0.3">
      <c r="A701" s="15">
        <v>696318</v>
      </c>
      <c r="B701" s="7" t="s">
        <v>721</v>
      </c>
      <c r="C701" s="7" t="s">
        <v>722</v>
      </c>
      <c r="D701" s="7" t="s">
        <v>723</v>
      </c>
      <c r="E701" s="7" t="s">
        <v>724</v>
      </c>
      <c r="F701" s="7" t="s">
        <v>724</v>
      </c>
      <c r="G701" s="7" t="s">
        <v>725</v>
      </c>
      <c r="H701" s="7"/>
      <c r="I701" s="7" t="s">
        <v>726</v>
      </c>
      <c r="J701" s="99">
        <v>657</v>
      </c>
      <c r="K701" s="9" t="s">
        <v>4</v>
      </c>
      <c r="L701" s="85">
        <v>912</v>
      </c>
      <c r="M701" s="98">
        <v>1051</v>
      </c>
      <c r="N701" s="8" t="s">
        <v>727</v>
      </c>
      <c r="O701" s="10">
        <f>PRODUCT(Tabla1[[#This Row],[COSTO 2020]],1.75)</f>
        <v>1149.75</v>
      </c>
      <c r="P701" s="95">
        <f>ROUND(Tabla1[[#This Row],[PVP EUR]],0)</f>
        <v>1150</v>
      </c>
      <c r="Q701" s="10"/>
    </row>
    <row r="702" spans="1:17" s="1" customFormat="1" x14ac:dyDescent="0.3">
      <c r="A702" s="19">
        <v>753321</v>
      </c>
      <c r="B702" s="7" t="s">
        <v>1731</v>
      </c>
      <c r="C702" s="7"/>
      <c r="D702" s="7"/>
      <c r="E702" s="7"/>
      <c r="F702" s="7"/>
      <c r="G702" s="7"/>
      <c r="H702" s="7"/>
      <c r="I702" s="11" t="s">
        <v>1532</v>
      </c>
      <c r="J702" s="103">
        <v>573</v>
      </c>
      <c r="K702" s="11"/>
      <c r="L702" s="81">
        <v>917</v>
      </c>
      <c r="M702" s="110">
        <v>917</v>
      </c>
      <c r="N702" s="11"/>
      <c r="O702" s="13">
        <f>PRODUCT(Tabla1[[#This Row],[COSTO 2020]],1.75)</f>
        <v>1002.75</v>
      </c>
      <c r="P702" s="94">
        <f>ROUND(Tabla1[[#This Row],[PVP EUR]],0)</f>
        <v>1003</v>
      </c>
      <c r="Q702" s="11">
        <v>1812</v>
      </c>
    </row>
    <row r="703" spans="1:17" s="1" customFormat="1" x14ac:dyDescent="0.3">
      <c r="A703" s="19">
        <v>698426</v>
      </c>
      <c r="B703" s="7" t="s">
        <v>2186</v>
      </c>
      <c r="C703" s="7"/>
      <c r="D703" s="7"/>
      <c r="E703" s="7"/>
      <c r="F703" s="7"/>
      <c r="G703" s="7"/>
      <c r="H703" s="7"/>
      <c r="I703" s="11" t="s">
        <v>2008</v>
      </c>
      <c r="J703" s="103">
        <v>576</v>
      </c>
      <c r="K703" s="11"/>
      <c r="L703" s="83">
        <v>922</v>
      </c>
      <c r="M703" s="110"/>
      <c r="N703" s="11"/>
      <c r="O703" s="13">
        <f>PRODUCT(Tabla1[[#This Row],[COSTO 2020]],1.75)</f>
        <v>1008</v>
      </c>
      <c r="P703" s="94">
        <f>ROUND(Tabla1[[#This Row],[PVP EUR]],0)</f>
        <v>1008</v>
      </c>
      <c r="Q703" s="11"/>
    </row>
    <row r="704" spans="1:17" s="1" customFormat="1" x14ac:dyDescent="0.3">
      <c r="A704" s="19">
        <v>305714</v>
      </c>
      <c r="B704" s="7"/>
      <c r="C704" s="7"/>
      <c r="D704" s="7"/>
      <c r="E704" s="7"/>
      <c r="F704" s="7"/>
      <c r="G704" s="7"/>
      <c r="H704" s="7"/>
      <c r="I704" s="11" t="s">
        <v>1544</v>
      </c>
      <c r="J704" s="103">
        <v>579</v>
      </c>
      <c r="K704" s="11"/>
      <c r="L704" s="81">
        <v>926</v>
      </c>
      <c r="M704" s="110">
        <v>926</v>
      </c>
      <c r="N704" s="11"/>
      <c r="O704" s="13">
        <f>PRODUCT(Tabla1[[#This Row],[COSTO 2020]],1.75)</f>
        <v>1013.25</v>
      </c>
      <c r="P704" s="94">
        <f>ROUND(Tabla1[[#This Row],[PVP EUR]],0)</f>
        <v>1013</v>
      </c>
      <c r="Q704" s="11">
        <v>1903</v>
      </c>
    </row>
    <row r="705" spans="1:17" s="1" customFormat="1" x14ac:dyDescent="0.3">
      <c r="A705" s="15">
        <v>696427</v>
      </c>
      <c r="B705" s="7" t="s">
        <v>728</v>
      </c>
      <c r="C705" s="7" t="s">
        <v>729</v>
      </c>
      <c r="D705" s="7" t="s">
        <v>730</v>
      </c>
      <c r="E705" s="7"/>
      <c r="F705" s="7"/>
      <c r="G705" s="7"/>
      <c r="H705" s="7"/>
      <c r="I705" s="7" t="s">
        <v>731</v>
      </c>
      <c r="J705" s="99">
        <v>630</v>
      </c>
      <c r="K705" s="9" t="s">
        <v>4</v>
      </c>
      <c r="L705" s="85">
        <v>926</v>
      </c>
      <c r="M705" s="98">
        <v>926</v>
      </c>
      <c r="N705" s="8" t="s">
        <v>727</v>
      </c>
      <c r="O705" s="10">
        <f>PRODUCT(Tabla1[[#This Row],[COSTO 2020]],1.75)</f>
        <v>1102.5</v>
      </c>
      <c r="P705" s="95">
        <f>ROUND(Tabla1[[#This Row],[PVP EUR]],0)</f>
        <v>1103</v>
      </c>
      <c r="Q705" s="10"/>
    </row>
    <row r="706" spans="1:17" s="1" customFormat="1" x14ac:dyDescent="0.3">
      <c r="A706" s="15" t="s">
        <v>1278</v>
      </c>
      <c r="B706" s="7" t="s">
        <v>1279</v>
      </c>
      <c r="C706" s="7" t="s">
        <v>1280</v>
      </c>
      <c r="D706" s="7"/>
      <c r="E706" s="7"/>
      <c r="F706" s="7"/>
      <c r="G706" s="7"/>
      <c r="H706" s="7"/>
      <c r="I706" s="7" t="s">
        <v>1281</v>
      </c>
      <c r="J706" s="99">
        <v>585</v>
      </c>
      <c r="K706" s="9" t="s">
        <v>4</v>
      </c>
      <c r="L706" s="85">
        <v>936</v>
      </c>
      <c r="M706" s="98">
        <v>936</v>
      </c>
      <c r="N706" s="8"/>
      <c r="O706" s="10">
        <f>PRODUCT(Tabla1[[#This Row],[COSTO 2020]],1.75)</f>
        <v>1023.75</v>
      </c>
      <c r="P706" s="95">
        <f>ROUND(Tabla1[[#This Row],[PVP EUR]],0)</f>
        <v>1024</v>
      </c>
      <c r="Q706" s="10"/>
    </row>
    <row r="707" spans="1:17" s="1" customFormat="1" x14ac:dyDescent="0.3">
      <c r="A707" s="14">
        <v>877019</v>
      </c>
      <c r="B707" s="7" t="s">
        <v>1079</v>
      </c>
      <c r="C707" s="7"/>
      <c r="D707" s="7"/>
      <c r="E707" s="7"/>
      <c r="F707" s="7"/>
      <c r="G707" s="7"/>
      <c r="H707" s="7"/>
      <c r="I707" s="47" t="s">
        <v>1080</v>
      </c>
      <c r="J707" s="104">
        <v>588</v>
      </c>
      <c r="K707" s="7"/>
      <c r="L707" s="84">
        <v>941</v>
      </c>
      <c r="M707" s="98">
        <v>941</v>
      </c>
      <c r="N707" s="7"/>
      <c r="O707" s="10">
        <f>PRODUCT(Tabla1[[#This Row],[COSTO 2020]],1.75)</f>
        <v>1029</v>
      </c>
      <c r="P707" s="95">
        <f>ROUND(Tabla1[[#This Row],[PVP EUR]],0)</f>
        <v>1029</v>
      </c>
      <c r="Q707" s="10"/>
    </row>
    <row r="708" spans="1:17" s="1" customFormat="1" x14ac:dyDescent="0.3">
      <c r="A708" s="15" t="s">
        <v>1203</v>
      </c>
      <c r="B708" s="7" t="s">
        <v>1204</v>
      </c>
      <c r="C708" s="7" t="s">
        <v>1205</v>
      </c>
      <c r="D708" s="7"/>
      <c r="E708" s="7"/>
      <c r="F708" s="7"/>
      <c r="G708" s="7"/>
      <c r="H708" s="7"/>
      <c r="I708" s="7" t="s">
        <v>1206</v>
      </c>
      <c r="J708" s="99">
        <v>591</v>
      </c>
      <c r="K708" s="9" t="s">
        <v>4</v>
      </c>
      <c r="L708" s="85">
        <v>946</v>
      </c>
      <c r="M708" s="98">
        <v>946</v>
      </c>
      <c r="N708" s="8"/>
      <c r="O708" s="10">
        <f>PRODUCT(Tabla1[[#This Row],[COSTO 2020]],1.75)</f>
        <v>1034.25</v>
      </c>
      <c r="P708" s="95">
        <f>ROUND(Tabla1[[#This Row],[PVP EUR]],0)</f>
        <v>1034</v>
      </c>
      <c r="Q708" s="10"/>
    </row>
    <row r="709" spans="1:17" s="1" customFormat="1" x14ac:dyDescent="0.3">
      <c r="A709" s="14">
        <v>305284</v>
      </c>
      <c r="B709" s="7" t="s">
        <v>215</v>
      </c>
      <c r="C709" s="7"/>
      <c r="D709" s="7"/>
      <c r="E709" s="7"/>
      <c r="F709" s="7"/>
      <c r="G709" s="7"/>
      <c r="H709" s="7"/>
      <c r="I709" s="47" t="s">
        <v>216</v>
      </c>
      <c r="J709" s="104">
        <v>1138</v>
      </c>
      <c r="K709" s="7"/>
      <c r="L709" s="84">
        <v>955</v>
      </c>
      <c r="M709" s="98">
        <v>1138</v>
      </c>
      <c r="N709" s="7"/>
      <c r="O709" s="10">
        <f>PRODUCT(Tabla1[[#This Row],[COSTO 2020]],1.75)</f>
        <v>1991.5</v>
      </c>
      <c r="P709" s="95">
        <f>ROUND(Tabla1[[#This Row],[PVP EUR]],0)</f>
        <v>1992</v>
      </c>
      <c r="Q709" s="10"/>
    </row>
    <row r="710" spans="1:17" s="1" customFormat="1" x14ac:dyDescent="0.3">
      <c r="A710" s="19">
        <v>685483</v>
      </c>
      <c r="B710" s="7"/>
      <c r="C710" s="7"/>
      <c r="D710" s="7"/>
      <c r="E710" s="7"/>
      <c r="F710" s="7"/>
      <c r="G710" s="7"/>
      <c r="H710" s="7"/>
      <c r="I710" s="11" t="s">
        <v>2407</v>
      </c>
      <c r="J710" s="103">
        <v>597</v>
      </c>
      <c r="K710" s="11"/>
      <c r="L710" s="83">
        <v>955</v>
      </c>
      <c r="M710" s="110"/>
      <c r="N710" s="11"/>
      <c r="O710" s="13">
        <f>PRODUCT(Tabla1[[#This Row],[COSTO 2020]],1.75)</f>
        <v>1044.75</v>
      </c>
      <c r="P710" s="94">
        <f>ROUND(Tabla1[[#This Row],[PVP EUR]],0)</f>
        <v>1045</v>
      </c>
      <c r="Q710" s="46">
        <v>43863</v>
      </c>
    </row>
    <row r="711" spans="1:17" s="1" customFormat="1" x14ac:dyDescent="0.3">
      <c r="A711" s="15" t="s">
        <v>1236</v>
      </c>
      <c r="B711" s="7" t="s">
        <v>1237</v>
      </c>
      <c r="C711" s="7"/>
      <c r="D711" s="7"/>
      <c r="E711" s="7"/>
      <c r="F711" s="7"/>
      <c r="G711" s="7"/>
      <c r="H711" s="7"/>
      <c r="I711" s="7" t="s">
        <v>1238</v>
      </c>
      <c r="J711" s="99">
        <v>597</v>
      </c>
      <c r="K711" s="9" t="s">
        <v>4</v>
      </c>
      <c r="L711" s="85">
        <v>955</v>
      </c>
      <c r="M711" s="98">
        <v>955</v>
      </c>
      <c r="N711" s="8"/>
      <c r="O711" s="10">
        <f>PRODUCT(Tabla1[[#This Row],[COSTO 2020]],1.75)</f>
        <v>1044.75</v>
      </c>
      <c r="P711" s="95">
        <f>ROUND(Tabla1[[#This Row],[PVP EUR]],0)</f>
        <v>1045</v>
      </c>
      <c r="Q711" s="10"/>
    </row>
    <row r="712" spans="1:17" s="1" customFormat="1" x14ac:dyDescent="0.3">
      <c r="A712" s="19">
        <v>793269</v>
      </c>
      <c r="B712" s="7"/>
      <c r="C712" s="7"/>
      <c r="D712" s="7"/>
      <c r="E712" s="7"/>
      <c r="F712" s="7"/>
      <c r="G712" s="7"/>
      <c r="H712" s="7"/>
      <c r="I712" s="11" t="s">
        <v>1576</v>
      </c>
      <c r="J712" s="103">
        <v>612</v>
      </c>
      <c r="K712" s="11"/>
      <c r="L712" s="81">
        <v>979</v>
      </c>
      <c r="M712" s="110">
        <v>979</v>
      </c>
      <c r="N712" s="11"/>
      <c r="O712" s="13">
        <f>PRODUCT(Tabla1[[#This Row],[COSTO 2020]],1.75)</f>
        <v>1071</v>
      </c>
      <c r="P712" s="94">
        <f>ROUND(Tabla1[[#This Row],[PVP EUR]],0)</f>
        <v>1071</v>
      </c>
      <c r="Q712" s="11">
        <v>1903</v>
      </c>
    </row>
    <row r="713" spans="1:17" s="1" customFormat="1" x14ac:dyDescent="0.3">
      <c r="A713" s="15">
        <v>447510</v>
      </c>
      <c r="B713" s="7" t="s">
        <v>299</v>
      </c>
      <c r="C713" s="7" t="s">
        <v>300</v>
      </c>
      <c r="D713" s="7" t="s">
        <v>301</v>
      </c>
      <c r="E713" s="7" t="s">
        <v>302</v>
      </c>
      <c r="F713" s="7" t="s">
        <v>300</v>
      </c>
      <c r="G713" s="7" t="s">
        <v>303</v>
      </c>
      <c r="H713" s="7"/>
      <c r="I713" s="7" t="s">
        <v>304</v>
      </c>
      <c r="J713" s="99">
        <v>636</v>
      </c>
      <c r="K713" s="7"/>
      <c r="L713" s="85">
        <v>998</v>
      </c>
      <c r="M713" s="98">
        <v>1018</v>
      </c>
      <c r="N713" s="8" t="s">
        <v>227</v>
      </c>
      <c r="O713" s="10">
        <f>PRODUCT(Tabla1[[#This Row],[COSTO 2020]],1.75)</f>
        <v>1113</v>
      </c>
      <c r="P713" s="95">
        <f>ROUND(Tabla1[[#This Row],[PVP EUR]],0)</f>
        <v>1113</v>
      </c>
      <c r="Q713" s="10"/>
    </row>
    <row r="714" spans="1:17" s="1" customFormat="1" x14ac:dyDescent="0.3">
      <c r="A714" s="15">
        <v>793258</v>
      </c>
      <c r="B714" s="7" t="s">
        <v>893</v>
      </c>
      <c r="C714" s="7"/>
      <c r="D714" s="7"/>
      <c r="E714" s="7"/>
      <c r="F714" s="7"/>
      <c r="G714" s="7"/>
      <c r="H714" s="7"/>
      <c r="I714" s="47" t="s">
        <v>895</v>
      </c>
      <c r="J714" s="106">
        <v>636</v>
      </c>
      <c r="K714" s="7"/>
      <c r="L714" s="85">
        <v>998</v>
      </c>
      <c r="M714" s="111">
        <v>1018</v>
      </c>
      <c r="N714" s="7"/>
      <c r="O714" s="10">
        <f>PRODUCT(Tabla1[[#This Row],[COSTO 2020]],1.75)</f>
        <v>1113</v>
      </c>
      <c r="P714" s="95">
        <f>ROUND(Tabla1[[#This Row],[PVP EUR]],0)</f>
        <v>1113</v>
      </c>
      <c r="Q714" s="10"/>
    </row>
    <row r="715" spans="1:17" s="1" customFormat="1" x14ac:dyDescent="0.3">
      <c r="A715" s="19">
        <v>753319</v>
      </c>
      <c r="B715" s="7" t="s">
        <v>1730</v>
      </c>
      <c r="C715" s="7"/>
      <c r="D715" s="7"/>
      <c r="E715" s="7"/>
      <c r="F715" s="7"/>
      <c r="G715" s="7"/>
      <c r="H715" s="7"/>
      <c r="I715" s="11" t="s">
        <v>1531</v>
      </c>
      <c r="J715" s="103">
        <v>630</v>
      </c>
      <c r="K715" s="11"/>
      <c r="L715" s="81">
        <v>1008</v>
      </c>
      <c r="M715" s="110">
        <v>1008</v>
      </c>
      <c r="N715" s="11"/>
      <c r="O715" s="13">
        <f>PRODUCT(Tabla1[[#This Row],[COSTO 2020]],1.75)</f>
        <v>1102.5</v>
      </c>
      <c r="P715" s="94">
        <f>ROUND(Tabla1[[#This Row],[PVP EUR]],0)</f>
        <v>1103</v>
      </c>
      <c r="Q715" s="11">
        <v>1812</v>
      </c>
    </row>
    <row r="716" spans="1:17" s="1" customFormat="1" x14ac:dyDescent="0.3">
      <c r="A716" s="19" t="s">
        <v>1559</v>
      </c>
      <c r="B716" s="7"/>
      <c r="C716" s="7"/>
      <c r="D716" s="7"/>
      <c r="E716" s="7"/>
      <c r="F716" s="7"/>
      <c r="G716" s="7"/>
      <c r="H716" s="7"/>
      <c r="I716" s="11" t="s">
        <v>1238</v>
      </c>
      <c r="J716" s="103">
        <v>630</v>
      </c>
      <c r="K716" s="11"/>
      <c r="L716" s="81">
        <v>1008</v>
      </c>
      <c r="M716" s="110">
        <v>1008</v>
      </c>
      <c r="N716" s="11"/>
      <c r="O716" s="13">
        <f>PRODUCT(Tabla1[[#This Row],[COSTO 2020]],1.75)</f>
        <v>1102.5</v>
      </c>
      <c r="P716" s="94">
        <f>ROUND(Tabla1[[#This Row],[PVP EUR]],0)</f>
        <v>1103</v>
      </c>
      <c r="Q716" s="11">
        <v>1903</v>
      </c>
    </row>
    <row r="717" spans="1:17" s="1" customFormat="1" x14ac:dyDescent="0.3">
      <c r="A717" s="15">
        <v>785635</v>
      </c>
      <c r="B717" s="7" t="s">
        <v>866</v>
      </c>
      <c r="C717" s="7" t="s">
        <v>867</v>
      </c>
      <c r="D717" s="7"/>
      <c r="E717" s="7"/>
      <c r="F717" s="7"/>
      <c r="G717" s="7"/>
      <c r="H717" s="7"/>
      <c r="I717" s="7" t="s">
        <v>869</v>
      </c>
      <c r="J717" s="99">
        <v>642</v>
      </c>
      <c r="K717" s="9" t="s">
        <v>4</v>
      </c>
      <c r="L717" s="85">
        <v>1027</v>
      </c>
      <c r="M717" s="98">
        <v>1027</v>
      </c>
      <c r="N717" s="8" t="s">
        <v>268</v>
      </c>
      <c r="O717" s="10">
        <f>PRODUCT(Tabla1[[#This Row],[COSTO 2020]],1.75)</f>
        <v>1123.5</v>
      </c>
      <c r="P717" s="95">
        <f>ROUND(Tabla1[[#This Row],[PVP EUR]],0)</f>
        <v>1124</v>
      </c>
      <c r="Q717" s="10"/>
    </row>
    <row r="718" spans="1:17" s="1" customFormat="1" x14ac:dyDescent="0.3">
      <c r="A718" s="19" t="s">
        <v>1622</v>
      </c>
      <c r="B718" s="7" t="s">
        <v>1683</v>
      </c>
      <c r="C718" s="7"/>
      <c r="D718" s="7"/>
      <c r="E718" s="7"/>
      <c r="F718" s="7"/>
      <c r="G718" s="7"/>
      <c r="H718" s="7"/>
      <c r="I718" s="47" t="s">
        <v>1576</v>
      </c>
      <c r="J718" s="105">
        <v>642</v>
      </c>
      <c r="K718" s="11"/>
      <c r="L718" s="81">
        <v>1027</v>
      </c>
      <c r="M718" s="112">
        <v>1027</v>
      </c>
      <c r="N718" s="11"/>
      <c r="O718" s="13">
        <f>PRODUCT(Tabla1[[#This Row],[COSTO 2020]],1.75)</f>
        <v>1123.5</v>
      </c>
      <c r="P718" s="94">
        <f>ROUND(Tabla1[[#This Row],[PVP EUR]],0)</f>
        <v>1124</v>
      </c>
      <c r="Q718" s="11">
        <v>1903</v>
      </c>
    </row>
    <row r="719" spans="1:17" s="1" customFormat="1" x14ac:dyDescent="0.3">
      <c r="A719" s="19">
        <v>305850</v>
      </c>
      <c r="B719" s="7"/>
      <c r="C719" s="7"/>
      <c r="D719" s="7"/>
      <c r="E719" s="7"/>
      <c r="F719" s="7"/>
      <c r="G719" s="7"/>
      <c r="H719" s="7"/>
      <c r="I719" s="11" t="s">
        <v>1545</v>
      </c>
      <c r="J719" s="103">
        <v>645</v>
      </c>
      <c r="K719" s="11"/>
      <c r="L719" s="81">
        <v>1032</v>
      </c>
      <c r="M719" s="110">
        <v>1032</v>
      </c>
      <c r="N719" s="11"/>
      <c r="O719" s="13">
        <f>PRODUCT(Tabla1[[#This Row],[COSTO 2020]],1.75)</f>
        <v>1128.75</v>
      </c>
      <c r="P719" s="94">
        <f>ROUND(Tabla1[[#This Row],[PVP EUR]],0)</f>
        <v>1129</v>
      </c>
      <c r="Q719" s="11">
        <v>1903</v>
      </c>
    </row>
    <row r="720" spans="1:17" s="1" customFormat="1" x14ac:dyDescent="0.3">
      <c r="A720" s="14">
        <v>305137</v>
      </c>
      <c r="B720" s="7" t="s">
        <v>213</v>
      </c>
      <c r="C720" s="7"/>
      <c r="D720" s="7"/>
      <c r="E720" s="7"/>
      <c r="F720" s="7"/>
      <c r="G720" s="7"/>
      <c r="H720" s="7"/>
      <c r="I720" s="47" t="s">
        <v>214</v>
      </c>
      <c r="J720" s="104">
        <v>1258</v>
      </c>
      <c r="K720" s="7"/>
      <c r="L720" s="84">
        <v>1037</v>
      </c>
      <c r="M720" s="98">
        <v>1258</v>
      </c>
      <c r="N720" s="7"/>
      <c r="O720" s="10">
        <f>PRODUCT(Tabla1[[#This Row],[COSTO 2020]],1.75)</f>
        <v>2201.5</v>
      </c>
      <c r="P720" s="95">
        <f>ROUND(Tabla1[[#This Row],[PVP EUR]],0)</f>
        <v>2202</v>
      </c>
      <c r="Q720" s="10"/>
    </row>
    <row r="721" spans="1:17" s="1" customFormat="1" x14ac:dyDescent="0.3">
      <c r="A721" s="19">
        <v>738026</v>
      </c>
      <c r="B721" s="7"/>
      <c r="C721" s="7"/>
      <c r="D721" s="7"/>
      <c r="E721" s="7"/>
      <c r="F721" s="7"/>
      <c r="G721" s="7"/>
      <c r="H721" s="7"/>
      <c r="I721" s="11" t="s">
        <v>2422</v>
      </c>
      <c r="J721" s="103">
        <v>654</v>
      </c>
      <c r="K721" s="11"/>
      <c r="L721" s="83">
        <v>1046</v>
      </c>
      <c r="M721" s="110"/>
      <c r="N721" s="11"/>
      <c r="O721" s="13">
        <f>PRODUCT(Tabla1[[#This Row],[COSTO 2020]],1.75)</f>
        <v>1144.5</v>
      </c>
      <c r="P721" s="94">
        <f>ROUND(Tabla1[[#This Row],[PVP EUR]],0)</f>
        <v>1145</v>
      </c>
      <c r="Q721" s="46">
        <v>43863</v>
      </c>
    </row>
    <row r="722" spans="1:17" s="1" customFormat="1" x14ac:dyDescent="0.3">
      <c r="A722" s="19" t="s">
        <v>1627</v>
      </c>
      <c r="B722" s="7" t="s">
        <v>1681</v>
      </c>
      <c r="C722" s="7" t="s">
        <v>1682</v>
      </c>
      <c r="D722" s="7"/>
      <c r="E722" s="7"/>
      <c r="F722" s="7"/>
      <c r="G722" s="7"/>
      <c r="H722" s="7"/>
      <c r="I722" s="47" t="s">
        <v>1628</v>
      </c>
      <c r="J722" s="105">
        <v>666</v>
      </c>
      <c r="K722" s="11"/>
      <c r="L722" s="81">
        <v>1066</v>
      </c>
      <c r="M722" s="112">
        <v>1066</v>
      </c>
      <c r="N722" s="11"/>
      <c r="O722" s="13">
        <f>PRODUCT(Tabla1[[#This Row],[COSTO 2020]],1.75)</f>
        <v>1165.5</v>
      </c>
      <c r="P722" s="94">
        <f>ROUND(Tabla1[[#This Row],[PVP EUR]],0)</f>
        <v>1166</v>
      </c>
      <c r="Q722" s="11">
        <v>1903</v>
      </c>
    </row>
    <row r="723" spans="1:17" s="1" customFormat="1" x14ac:dyDescent="0.3">
      <c r="A723" s="14" t="s">
        <v>1269</v>
      </c>
      <c r="B723" s="7" t="s">
        <v>1270</v>
      </c>
      <c r="C723" s="7"/>
      <c r="D723" s="7"/>
      <c r="E723" s="7"/>
      <c r="F723" s="7"/>
      <c r="G723" s="7"/>
      <c r="H723" s="7"/>
      <c r="I723" s="47" t="s">
        <v>1271</v>
      </c>
      <c r="J723" s="106">
        <v>672</v>
      </c>
      <c r="K723" s="7"/>
      <c r="L723" s="84">
        <v>1075</v>
      </c>
      <c r="M723" s="111">
        <v>1075</v>
      </c>
      <c r="N723" s="7"/>
      <c r="O723" s="10">
        <f>PRODUCT(Tabla1[[#This Row],[COSTO 2020]],1.75)</f>
        <v>1176</v>
      </c>
      <c r="P723" s="95">
        <f>ROUND(Tabla1[[#This Row],[PVP EUR]],0)</f>
        <v>1176</v>
      </c>
      <c r="Q723" s="10"/>
    </row>
    <row r="724" spans="1:17" s="1" customFormat="1" x14ac:dyDescent="0.3">
      <c r="A724" s="15" t="s">
        <v>1274</v>
      </c>
      <c r="B724" s="7" t="s">
        <v>1275</v>
      </c>
      <c r="C724" s="7" t="s">
        <v>1276</v>
      </c>
      <c r="D724" s="7"/>
      <c r="E724" s="7"/>
      <c r="F724" s="7"/>
      <c r="G724" s="7"/>
      <c r="H724" s="7"/>
      <c r="I724" s="7" t="s">
        <v>1277</v>
      </c>
      <c r="J724" s="99">
        <v>693</v>
      </c>
      <c r="K724" s="9" t="s">
        <v>4</v>
      </c>
      <c r="L724" s="85">
        <v>1109</v>
      </c>
      <c r="M724" s="98">
        <v>1109</v>
      </c>
      <c r="N724" s="8"/>
      <c r="O724" s="10">
        <f>PRODUCT(Tabla1[[#This Row],[COSTO 2020]],1.75)</f>
        <v>1212.75</v>
      </c>
      <c r="P724" s="95">
        <f>ROUND(Tabla1[[#This Row],[PVP EUR]],0)</f>
        <v>1213</v>
      </c>
      <c r="Q724" s="10"/>
    </row>
    <row r="725" spans="1:17" s="1" customFormat="1" x14ac:dyDescent="0.3">
      <c r="A725" s="19">
        <v>685497</v>
      </c>
      <c r="B725" s="7" t="s">
        <v>2182</v>
      </c>
      <c r="C725" s="7"/>
      <c r="D725" s="7"/>
      <c r="E725" s="7"/>
      <c r="F725" s="7"/>
      <c r="G725" s="7"/>
      <c r="H725" s="7"/>
      <c r="I725" s="11" t="s">
        <v>2000</v>
      </c>
      <c r="J725" s="103">
        <v>696</v>
      </c>
      <c r="K725" s="11"/>
      <c r="L725" s="83">
        <v>1114</v>
      </c>
      <c r="M725" s="110"/>
      <c r="N725" s="11"/>
      <c r="O725" s="13">
        <f>PRODUCT(Tabla1[[#This Row],[COSTO 2020]],1.75)</f>
        <v>1218</v>
      </c>
      <c r="P725" s="94">
        <f>ROUND(Tabla1[[#This Row],[PVP EUR]],0)</f>
        <v>1218</v>
      </c>
      <c r="Q725" s="11"/>
    </row>
    <row r="726" spans="1:17" s="1" customFormat="1" x14ac:dyDescent="0.3">
      <c r="A726" s="19">
        <v>983162</v>
      </c>
      <c r="B726" s="7"/>
      <c r="C726" s="7"/>
      <c r="D726" s="7"/>
      <c r="E726" s="7"/>
      <c r="F726" s="7"/>
      <c r="G726" s="7"/>
      <c r="H726" s="7"/>
      <c r="I726" s="11" t="s">
        <v>2457</v>
      </c>
      <c r="J726" s="103">
        <v>696</v>
      </c>
      <c r="K726" s="11"/>
      <c r="L726" s="83">
        <v>1114</v>
      </c>
      <c r="M726" s="110"/>
      <c r="N726" s="11"/>
      <c r="O726" s="13">
        <f>PRODUCT(Tabla1[[#This Row],[COSTO 2020]],1.75)</f>
        <v>1218</v>
      </c>
      <c r="P726" s="94">
        <f>ROUND(Tabla1[[#This Row],[PVP EUR]],0)</f>
        <v>1218</v>
      </c>
      <c r="Q726" s="46">
        <v>43863</v>
      </c>
    </row>
    <row r="727" spans="1:17" s="1" customFormat="1" x14ac:dyDescent="0.3">
      <c r="A727" s="19">
        <v>742350</v>
      </c>
      <c r="B727" s="7" t="s">
        <v>1664</v>
      </c>
      <c r="C727" s="7"/>
      <c r="D727" s="7"/>
      <c r="E727" s="7"/>
      <c r="F727" s="7"/>
      <c r="G727" s="7"/>
      <c r="H727" s="7"/>
      <c r="I727" s="11" t="s">
        <v>1568</v>
      </c>
      <c r="J727" s="103">
        <v>705</v>
      </c>
      <c r="K727" s="11"/>
      <c r="L727" s="81">
        <v>1128</v>
      </c>
      <c r="M727" s="110">
        <v>1128</v>
      </c>
      <c r="N727" s="11"/>
      <c r="O727" s="13">
        <f>PRODUCT(Tabla1[[#This Row],[COSTO 2020]],1.75)</f>
        <v>1233.75</v>
      </c>
      <c r="P727" s="94">
        <f>ROUND(Tabla1[[#This Row],[PVP EUR]],0)</f>
        <v>1234</v>
      </c>
      <c r="Q727" s="11">
        <v>1903</v>
      </c>
    </row>
    <row r="728" spans="1:17" s="1" customFormat="1" x14ac:dyDescent="0.3">
      <c r="A728" s="14">
        <v>496640</v>
      </c>
      <c r="B728" s="7" t="s">
        <v>353</v>
      </c>
      <c r="C728" s="7"/>
      <c r="D728" s="7"/>
      <c r="E728" s="7"/>
      <c r="F728" s="7"/>
      <c r="G728" s="7"/>
      <c r="H728" s="7"/>
      <c r="I728" s="47" t="s">
        <v>354</v>
      </c>
      <c r="J728" s="104">
        <v>1157</v>
      </c>
      <c r="K728" s="7"/>
      <c r="L728" s="84">
        <v>1157</v>
      </c>
      <c r="M728" s="98">
        <v>1157</v>
      </c>
      <c r="N728" s="7"/>
      <c r="O728" s="10">
        <f>PRODUCT(Tabla1[[#This Row],[COSTO 2020]],1.75)</f>
        <v>2024.75</v>
      </c>
      <c r="P728" s="95">
        <f>ROUND(Tabla1[[#This Row],[PVP EUR]],0)</f>
        <v>2025</v>
      </c>
      <c r="Q728" s="10"/>
    </row>
    <row r="729" spans="1:17" s="1" customFormat="1" x14ac:dyDescent="0.3">
      <c r="A729" s="22">
        <v>586911</v>
      </c>
      <c r="B729" s="7" t="s">
        <v>2244</v>
      </c>
      <c r="C729" s="7"/>
      <c r="D729" s="7"/>
      <c r="E729" s="7"/>
      <c r="F729" s="7"/>
      <c r="G729" s="7"/>
      <c r="H729" s="7"/>
      <c r="I729" s="10" t="s">
        <v>1952</v>
      </c>
      <c r="J729" s="102">
        <v>729</v>
      </c>
      <c r="K729" s="10"/>
      <c r="L729" s="86">
        <v>1166</v>
      </c>
      <c r="M729" s="109"/>
      <c r="N729" s="10"/>
      <c r="O729" s="12">
        <f>PRODUCT(Tabla1[[#This Row],[COSTO 2020]],1.75)</f>
        <v>1275.75</v>
      </c>
      <c r="P729" s="96">
        <f>ROUND(Tabla1[[#This Row],[PVP EUR]],0)</f>
        <v>1276</v>
      </c>
      <c r="Q729" s="10"/>
    </row>
    <row r="730" spans="1:17" s="1" customFormat="1" x14ac:dyDescent="0.3">
      <c r="A730" s="15">
        <v>785648</v>
      </c>
      <c r="B730" s="7" t="s">
        <v>870</v>
      </c>
      <c r="C730" s="7" t="s">
        <v>871</v>
      </c>
      <c r="D730" s="7" t="s">
        <v>868</v>
      </c>
      <c r="E730" s="7"/>
      <c r="F730" s="7"/>
      <c r="G730" s="7"/>
      <c r="H730" s="7"/>
      <c r="I730" s="7" t="s">
        <v>872</v>
      </c>
      <c r="J730" s="99">
        <v>732</v>
      </c>
      <c r="K730" s="7"/>
      <c r="L730" s="85">
        <v>1171</v>
      </c>
      <c r="M730" s="98">
        <v>1171</v>
      </c>
      <c r="N730" s="8" t="s">
        <v>268</v>
      </c>
      <c r="O730" s="10">
        <f>PRODUCT(Tabla1[[#This Row],[COSTO 2020]],1.75)</f>
        <v>1281</v>
      </c>
      <c r="P730" s="95">
        <f>ROUND(Tabla1[[#This Row],[PVP EUR]],0)</f>
        <v>1281</v>
      </c>
      <c r="Q730" s="10"/>
    </row>
    <row r="731" spans="1:17" s="1" customFormat="1" x14ac:dyDescent="0.3">
      <c r="A731" s="14">
        <v>496925</v>
      </c>
      <c r="B731" s="7" t="s">
        <v>357</v>
      </c>
      <c r="C731" s="7"/>
      <c r="D731" s="7"/>
      <c r="E731" s="7"/>
      <c r="F731" s="7"/>
      <c r="G731" s="7"/>
      <c r="H731" s="7"/>
      <c r="I731" s="47" t="s">
        <v>358</v>
      </c>
      <c r="J731" s="104">
        <v>1200</v>
      </c>
      <c r="K731" s="7"/>
      <c r="L731" s="84">
        <v>1200</v>
      </c>
      <c r="M731" s="98">
        <v>1200</v>
      </c>
      <c r="N731" s="7"/>
      <c r="O731" s="10">
        <f>PRODUCT(Tabla1[[#This Row],[COSTO 2020]],1.75)</f>
        <v>2100</v>
      </c>
      <c r="P731" s="95">
        <f>ROUND(Tabla1[[#This Row],[PVP EUR]],0)</f>
        <v>2100</v>
      </c>
      <c r="Q731" s="10"/>
    </row>
    <row r="732" spans="1:17" s="1" customFormat="1" x14ac:dyDescent="0.3">
      <c r="A732" s="22">
        <v>685372</v>
      </c>
      <c r="B732" s="7" t="s">
        <v>2257</v>
      </c>
      <c r="C732" s="7"/>
      <c r="D732" s="7"/>
      <c r="E732" s="7"/>
      <c r="F732" s="7"/>
      <c r="G732" s="7"/>
      <c r="H732" s="7"/>
      <c r="I732" s="10" t="s">
        <v>1999</v>
      </c>
      <c r="J732" s="102">
        <v>756</v>
      </c>
      <c r="K732" s="10"/>
      <c r="L732" s="86">
        <v>1210</v>
      </c>
      <c r="M732" s="109"/>
      <c r="N732" s="10"/>
      <c r="O732" s="12">
        <f>PRODUCT(Tabla1[[#This Row],[COSTO 2020]],1.75)</f>
        <v>1323</v>
      </c>
      <c r="P732" s="96">
        <f>ROUND(Tabla1[[#This Row],[PVP EUR]],0)</f>
        <v>1323</v>
      </c>
      <c r="Q732" s="10"/>
    </row>
    <row r="733" spans="1:17" s="1" customFormat="1" x14ac:dyDescent="0.3">
      <c r="A733" s="15">
        <v>872853</v>
      </c>
      <c r="B733" s="7" t="s">
        <v>1043</v>
      </c>
      <c r="C733" s="7" t="s">
        <v>1044</v>
      </c>
      <c r="D733" s="7" t="s">
        <v>1045</v>
      </c>
      <c r="E733" s="7" t="s">
        <v>1046</v>
      </c>
      <c r="F733" s="7" t="s">
        <v>1045</v>
      </c>
      <c r="G733" s="7"/>
      <c r="H733" s="7"/>
      <c r="I733" s="7" t="s">
        <v>1047</v>
      </c>
      <c r="J733" s="99">
        <v>762</v>
      </c>
      <c r="K733" s="9" t="s">
        <v>4</v>
      </c>
      <c r="L733" s="85">
        <v>1219</v>
      </c>
      <c r="M733" s="98">
        <v>1219</v>
      </c>
      <c r="N733" s="8" t="s">
        <v>1029</v>
      </c>
      <c r="O733" s="10">
        <f>PRODUCT(Tabla1[[#This Row],[COSTO 2020]],1.75)</f>
        <v>1333.5</v>
      </c>
      <c r="P733" s="95">
        <f>ROUND(Tabla1[[#This Row],[PVP EUR]],0)</f>
        <v>1334</v>
      </c>
      <c r="Q733" s="10"/>
    </row>
    <row r="734" spans="1:17" s="1" customFormat="1" x14ac:dyDescent="0.3">
      <c r="A734" s="14" t="s">
        <v>1272</v>
      </c>
      <c r="B734" s="7" t="s">
        <v>867</v>
      </c>
      <c r="C734" s="7"/>
      <c r="D734" s="7"/>
      <c r="E734" s="7"/>
      <c r="F734" s="7"/>
      <c r="G734" s="7"/>
      <c r="H734" s="7"/>
      <c r="I734" s="47" t="s">
        <v>1273</v>
      </c>
      <c r="J734" s="106">
        <v>762</v>
      </c>
      <c r="K734" s="7"/>
      <c r="L734" s="84">
        <v>1219</v>
      </c>
      <c r="M734" s="111">
        <v>1219</v>
      </c>
      <c r="N734" s="7"/>
      <c r="O734" s="10">
        <f>PRODUCT(Tabla1[[#This Row],[COSTO 2020]],1.75)</f>
        <v>1333.5</v>
      </c>
      <c r="P734" s="95">
        <f>ROUND(Tabla1[[#This Row],[PVP EUR]],0)</f>
        <v>1334</v>
      </c>
      <c r="Q734" s="10"/>
    </row>
    <row r="735" spans="1:17" s="1" customFormat="1" x14ac:dyDescent="0.3">
      <c r="A735" s="15" t="s">
        <v>1139</v>
      </c>
      <c r="B735" s="7" t="s">
        <v>1140</v>
      </c>
      <c r="C735" s="7" t="s">
        <v>1141</v>
      </c>
      <c r="D735" s="7"/>
      <c r="E735" s="7"/>
      <c r="F735" s="7"/>
      <c r="G735" s="7"/>
      <c r="H735" s="7"/>
      <c r="I735" s="7" t="s">
        <v>1142</v>
      </c>
      <c r="J735" s="99">
        <v>888</v>
      </c>
      <c r="K735" s="9" t="s">
        <v>4</v>
      </c>
      <c r="L735" s="85">
        <v>1248</v>
      </c>
      <c r="M735" s="98">
        <v>1248</v>
      </c>
      <c r="N735" s="8"/>
      <c r="O735" s="10">
        <f>PRODUCT(Tabla1[[#This Row],[COSTO 2020]],1.75)</f>
        <v>1554</v>
      </c>
      <c r="P735" s="95">
        <f>ROUND(Tabla1[[#This Row],[PVP EUR]],0)</f>
        <v>1554</v>
      </c>
      <c r="Q735" s="10"/>
    </row>
    <row r="736" spans="1:17" s="1" customFormat="1" x14ac:dyDescent="0.3">
      <c r="A736" s="19" t="s">
        <v>1589</v>
      </c>
      <c r="B736" s="7" t="s">
        <v>1692</v>
      </c>
      <c r="C736" s="7"/>
      <c r="D736" s="7"/>
      <c r="E736" s="7"/>
      <c r="F736" s="7"/>
      <c r="G736" s="7"/>
      <c r="H736" s="7"/>
      <c r="I736" s="11" t="s">
        <v>1590</v>
      </c>
      <c r="J736" s="103">
        <v>795</v>
      </c>
      <c r="K736" s="11"/>
      <c r="L736" s="81">
        <v>1272</v>
      </c>
      <c r="M736" s="110">
        <v>1272</v>
      </c>
      <c r="N736" s="11"/>
      <c r="O736" s="13">
        <f>PRODUCT(Tabla1[[#This Row],[COSTO 2020]],1.75)</f>
        <v>1391.25</v>
      </c>
      <c r="P736" s="94">
        <f>ROUND(Tabla1[[#This Row],[PVP EUR]],0)</f>
        <v>1391</v>
      </c>
      <c r="Q736" s="11">
        <v>1903</v>
      </c>
    </row>
    <row r="737" spans="1:17" s="1" customFormat="1" x14ac:dyDescent="0.3">
      <c r="A737" s="19">
        <v>496503</v>
      </c>
      <c r="B737" s="7"/>
      <c r="C737" s="7"/>
      <c r="D737" s="7"/>
      <c r="E737" s="7"/>
      <c r="F737" s="7"/>
      <c r="G737" s="7"/>
      <c r="H737" s="7"/>
      <c r="I737" s="47" t="s">
        <v>1625</v>
      </c>
      <c r="J737" s="105">
        <v>798</v>
      </c>
      <c r="K737" s="11"/>
      <c r="L737" s="81">
        <v>1277</v>
      </c>
      <c r="M737" s="112">
        <v>1277</v>
      </c>
      <c r="N737" s="11"/>
      <c r="O737" s="13">
        <f>PRODUCT(Tabla1[[#This Row],[COSTO 2020]],1.75)</f>
        <v>1396.5</v>
      </c>
      <c r="P737" s="94">
        <f>ROUND(Tabla1[[#This Row],[PVP EUR]],0)</f>
        <v>1397</v>
      </c>
      <c r="Q737" s="11">
        <v>1903</v>
      </c>
    </row>
    <row r="738" spans="1:17" s="1" customFormat="1" x14ac:dyDescent="0.3">
      <c r="A738" s="15">
        <v>541450</v>
      </c>
      <c r="B738" s="7" t="s">
        <v>470</v>
      </c>
      <c r="C738" s="7" t="s">
        <v>471</v>
      </c>
      <c r="D738" s="7" t="s">
        <v>472</v>
      </c>
      <c r="E738" s="7"/>
      <c r="F738" s="7"/>
      <c r="G738" s="7"/>
      <c r="H738" s="7"/>
      <c r="I738" s="7" t="s">
        <v>473</v>
      </c>
      <c r="J738" s="99">
        <v>798</v>
      </c>
      <c r="K738" s="9" t="s">
        <v>4</v>
      </c>
      <c r="L738" s="85">
        <v>1277</v>
      </c>
      <c r="M738" s="98">
        <v>1277</v>
      </c>
      <c r="N738" s="8" t="s">
        <v>44</v>
      </c>
      <c r="O738" s="10">
        <f>PRODUCT(Tabla1[[#This Row],[COSTO 2020]],1.75)</f>
        <v>1396.5</v>
      </c>
      <c r="P738" s="95">
        <f>ROUND(Tabla1[[#This Row],[PVP EUR]],0)</f>
        <v>1397</v>
      </c>
      <c r="Q738" s="10"/>
    </row>
    <row r="739" spans="1:17" s="1" customFormat="1" x14ac:dyDescent="0.3">
      <c r="A739" s="19">
        <v>586923</v>
      </c>
      <c r="B739" s="7" t="s">
        <v>2177</v>
      </c>
      <c r="C739" s="7"/>
      <c r="D739" s="7"/>
      <c r="E739" s="7"/>
      <c r="F739" s="7"/>
      <c r="G739" s="7"/>
      <c r="H739" s="7"/>
      <c r="I739" s="11" t="s">
        <v>1953</v>
      </c>
      <c r="J739" s="103">
        <v>798</v>
      </c>
      <c r="K739" s="11"/>
      <c r="L739" s="83">
        <v>1277</v>
      </c>
      <c r="M739" s="110"/>
      <c r="N739" s="11"/>
      <c r="O739" s="13">
        <f>PRODUCT(Tabla1[[#This Row],[COSTO 2020]],1.75)</f>
        <v>1396.5</v>
      </c>
      <c r="P739" s="94">
        <f>ROUND(Tabla1[[#This Row],[PVP EUR]],0)</f>
        <v>1397</v>
      </c>
      <c r="Q739" s="11"/>
    </row>
    <row r="740" spans="1:17" s="1" customFormat="1" x14ac:dyDescent="0.3">
      <c r="A740" s="22" t="s">
        <v>1232</v>
      </c>
      <c r="B740" s="7"/>
      <c r="C740" s="7"/>
      <c r="D740" s="7"/>
      <c r="E740" s="7"/>
      <c r="F740" s="7"/>
      <c r="G740" s="7"/>
      <c r="H740" s="7"/>
      <c r="I740" s="47" t="s">
        <v>473</v>
      </c>
      <c r="J740" s="102">
        <v>834</v>
      </c>
      <c r="K740" s="10"/>
      <c r="L740" s="87">
        <v>1334</v>
      </c>
      <c r="M740" s="112">
        <v>1334</v>
      </c>
      <c r="N740" s="10"/>
      <c r="O740" s="10">
        <f>PRODUCT(Tabla1[[#This Row],[COSTO 2020]],1.75)</f>
        <v>1459.5</v>
      </c>
      <c r="P740" s="95">
        <f>ROUND(Tabla1[[#This Row],[PVP EUR]],0)</f>
        <v>1460</v>
      </c>
      <c r="Q740" s="10"/>
    </row>
    <row r="741" spans="1:17" s="1" customFormat="1" x14ac:dyDescent="0.3">
      <c r="A741" s="15">
        <v>696252</v>
      </c>
      <c r="B741" s="7" t="s">
        <v>716</v>
      </c>
      <c r="C741" s="7" t="s">
        <v>717</v>
      </c>
      <c r="D741" s="7" t="s">
        <v>718</v>
      </c>
      <c r="E741" s="7"/>
      <c r="F741" s="7"/>
      <c r="G741" s="7"/>
      <c r="H741" s="7"/>
      <c r="I741" s="7" t="s">
        <v>719</v>
      </c>
      <c r="J741" s="99">
        <v>849</v>
      </c>
      <c r="K741" s="9" t="s">
        <v>4</v>
      </c>
      <c r="L741" s="85">
        <v>1358</v>
      </c>
      <c r="M741" s="98">
        <v>1358</v>
      </c>
      <c r="N741" s="8" t="s">
        <v>720</v>
      </c>
      <c r="O741" s="10">
        <f>PRODUCT(Tabla1[[#This Row],[COSTO 2020]],1.75)</f>
        <v>1485.75</v>
      </c>
      <c r="P741" s="95">
        <f>ROUND(Tabla1[[#This Row],[PVP EUR]],0)</f>
        <v>1486</v>
      </c>
      <c r="Q741" s="10"/>
    </row>
    <row r="742" spans="1:17" s="1" customFormat="1" x14ac:dyDescent="0.3">
      <c r="A742" s="15">
        <v>591762</v>
      </c>
      <c r="B742" s="7" t="s">
        <v>548</v>
      </c>
      <c r="C742" s="7" t="s">
        <v>549</v>
      </c>
      <c r="D742" s="7" t="s">
        <v>550</v>
      </c>
      <c r="E742" s="7"/>
      <c r="F742" s="7"/>
      <c r="G742" s="7"/>
      <c r="H742" s="7"/>
      <c r="I742" s="7" t="s">
        <v>551</v>
      </c>
      <c r="J742" s="99">
        <v>1044</v>
      </c>
      <c r="K742" s="9" t="s">
        <v>4</v>
      </c>
      <c r="L742" s="85">
        <v>1368</v>
      </c>
      <c r="M742" s="98">
        <v>1670</v>
      </c>
      <c r="N742" s="8"/>
      <c r="O742" s="10">
        <f>PRODUCT(Tabla1[[#This Row],[COSTO 2020]],1.75)</f>
        <v>1827</v>
      </c>
      <c r="P742" s="95">
        <f>ROUND(Tabla1[[#This Row],[PVP EUR]],0)</f>
        <v>1827</v>
      </c>
      <c r="Q742" s="10"/>
    </row>
    <row r="743" spans="1:17" s="1" customFormat="1" x14ac:dyDescent="0.3">
      <c r="A743" s="15">
        <v>872469</v>
      </c>
      <c r="B743" s="7" t="s">
        <v>1023</v>
      </c>
      <c r="C743" s="7" t="s">
        <v>1024</v>
      </c>
      <c r="D743" s="7" t="s">
        <v>1025</v>
      </c>
      <c r="E743" s="7" t="s">
        <v>1026</v>
      </c>
      <c r="F743" s="7" t="s">
        <v>1027</v>
      </c>
      <c r="G743" s="7"/>
      <c r="H743" s="7"/>
      <c r="I743" s="7" t="s">
        <v>1028</v>
      </c>
      <c r="J743" s="99">
        <v>891</v>
      </c>
      <c r="K743" s="9" t="s">
        <v>4</v>
      </c>
      <c r="L743" s="85">
        <v>1426</v>
      </c>
      <c r="M743" s="98">
        <v>1426</v>
      </c>
      <c r="N743" s="8" t="s">
        <v>1029</v>
      </c>
      <c r="O743" s="10">
        <f>PRODUCT(Tabla1[[#This Row],[COSTO 2020]],1.75)</f>
        <v>1559.25</v>
      </c>
      <c r="P743" s="95">
        <f>ROUND(Tabla1[[#This Row],[PVP EUR]],0)</f>
        <v>1559</v>
      </c>
      <c r="Q743" s="10"/>
    </row>
    <row r="744" spans="1:17" s="1" customFormat="1" x14ac:dyDescent="0.3">
      <c r="A744" s="15" t="s">
        <v>1295</v>
      </c>
      <c r="B744" s="7"/>
      <c r="C744" s="7"/>
      <c r="D744" s="7"/>
      <c r="E744" s="7"/>
      <c r="F744" s="7"/>
      <c r="G744" s="7"/>
      <c r="H744" s="7"/>
      <c r="I744" s="7" t="s">
        <v>1294</v>
      </c>
      <c r="J744" s="99">
        <v>894</v>
      </c>
      <c r="K744" s="9" t="s">
        <v>4</v>
      </c>
      <c r="L744" s="85">
        <v>1430</v>
      </c>
      <c r="M744" s="98">
        <v>1430</v>
      </c>
      <c r="N744" s="8"/>
      <c r="O744" s="10">
        <f>PRODUCT(Tabla1[[#This Row],[COSTO 2020]],1.75)</f>
        <v>1564.5</v>
      </c>
      <c r="P744" s="95">
        <f>ROUND(Tabla1[[#This Row],[PVP EUR]],0)</f>
        <v>1565</v>
      </c>
      <c r="Q744" s="10"/>
    </row>
    <row r="745" spans="1:17" s="1" customFormat="1" x14ac:dyDescent="0.3">
      <c r="A745" s="15" t="s">
        <v>1291</v>
      </c>
      <c r="B745" s="7" t="s">
        <v>1292</v>
      </c>
      <c r="C745" s="7" t="s">
        <v>1293</v>
      </c>
      <c r="D745" s="7"/>
      <c r="E745" s="7"/>
      <c r="F745" s="7"/>
      <c r="G745" s="7"/>
      <c r="H745" s="7"/>
      <c r="I745" s="7" t="s">
        <v>1294</v>
      </c>
      <c r="J745" s="99">
        <v>915</v>
      </c>
      <c r="K745" s="9" t="s">
        <v>4</v>
      </c>
      <c r="L745" s="85">
        <v>1464</v>
      </c>
      <c r="M745" s="98">
        <v>1488</v>
      </c>
      <c r="N745" s="8"/>
      <c r="O745" s="10">
        <f>PRODUCT(Tabla1[[#This Row],[COSTO 2020]],1.75)</f>
        <v>1601.25</v>
      </c>
      <c r="P745" s="95">
        <f>ROUND(Tabla1[[#This Row],[PVP EUR]],0)</f>
        <v>1601</v>
      </c>
      <c r="Q745" s="10"/>
    </row>
    <row r="746" spans="1:17" s="1" customFormat="1" x14ac:dyDescent="0.3">
      <c r="A746" s="19" t="s">
        <v>1636</v>
      </c>
      <c r="B746" s="7" t="s">
        <v>1691</v>
      </c>
      <c r="C746" s="7"/>
      <c r="D746" s="7"/>
      <c r="E746" s="7"/>
      <c r="F746" s="7"/>
      <c r="G746" s="7"/>
      <c r="H746" s="7"/>
      <c r="I746" s="11" t="s">
        <v>1637</v>
      </c>
      <c r="J746" s="103">
        <v>924</v>
      </c>
      <c r="K746" s="11"/>
      <c r="L746" s="81">
        <v>1478</v>
      </c>
      <c r="M746" s="110">
        <v>1478</v>
      </c>
      <c r="N746" s="11"/>
      <c r="O746" s="13">
        <f>PRODUCT(Tabla1[[#This Row],[COSTO 2020]],1.75)</f>
        <v>1617</v>
      </c>
      <c r="P746" s="94">
        <f>ROUND(Tabla1[[#This Row],[PVP EUR]],0)</f>
        <v>1617</v>
      </c>
      <c r="Q746" s="11">
        <v>1903</v>
      </c>
    </row>
    <row r="747" spans="1:17" s="1" customFormat="1" x14ac:dyDescent="0.3">
      <c r="A747" s="15" t="s">
        <v>1296</v>
      </c>
      <c r="B747" s="7"/>
      <c r="C747" s="7"/>
      <c r="D747" s="7"/>
      <c r="E747" s="7"/>
      <c r="F747" s="7"/>
      <c r="G747" s="7"/>
      <c r="H747" s="7"/>
      <c r="I747" s="7" t="s">
        <v>1294</v>
      </c>
      <c r="J747" s="99">
        <v>930</v>
      </c>
      <c r="K747" s="9" t="s">
        <v>4</v>
      </c>
      <c r="L747" s="85">
        <v>1488</v>
      </c>
      <c r="M747" s="98">
        <v>1488</v>
      </c>
      <c r="N747" s="8"/>
      <c r="O747" s="10">
        <f>PRODUCT(Tabla1[[#This Row],[COSTO 2020]],1.75)</f>
        <v>1627.5</v>
      </c>
      <c r="P747" s="95">
        <f>ROUND(Tabla1[[#This Row],[PVP EUR]],0)</f>
        <v>1628</v>
      </c>
      <c r="Q747" s="10"/>
    </row>
    <row r="748" spans="1:17" s="1" customFormat="1" x14ac:dyDescent="0.3">
      <c r="A748" s="14">
        <v>305429</v>
      </c>
      <c r="B748" s="7" t="s">
        <v>219</v>
      </c>
      <c r="C748" s="7"/>
      <c r="D748" s="7"/>
      <c r="E748" s="7"/>
      <c r="F748" s="7"/>
      <c r="G748" s="7"/>
      <c r="H748" s="7"/>
      <c r="I748" s="47" t="s">
        <v>220</v>
      </c>
      <c r="J748" s="104">
        <v>2054</v>
      </c>
      <c r="K748" s="7"/>
      <c r="L748" s="84">
        <v>1584</v>
      </c>
      <c r="M748" s="98">
        <v>2054</v>
      </c>
      <c r="N748" s="7"/>
      <c r="O748" s="10">
        <f>PRODUCT(Tabla1[[#This Row],[COSTO 2020]],1.75)</f>
        <v>3594.5</v>
      </c>
      <c r="P748" s="95">
        <f>ROUND(Tabla1[[#This Row],[PVP EUR]],0)</f>
        <v>3595</v>
      </c>
      <c r="Q748" s="10"/>
    </row>
    <row r="749" spans="1:17" s="1" customFormat="1" x14ac:dyDescent="0.3">
      <c r="A749" s="15">
        <v>532115</v>
      </c>
      <c r="B749" s="7" t="s">
        <v>458</v>
      </c>
      <c r="C749" s="7" t="s">
        <v>459</v>
      </c>
      <c r="D749" s="7"/>
      <c r="E749" s="7"/>
      <c r="F749" s="7"/>
      <c r="G749" s="7"/>
      <c r="H749" s="7"/>
      <c r="I749" s="7" t="s">
        <v>460</v>
      </c>
      <c r="J749" s="99">
        <v>1083</v>
      </c>
      <c r="K749" s="9" t="s">
        <v>4</v>
      </c>
      <c r="L749" s="85">
        <v>1584</v>
      </c>
      <c r="M749" s="98">
        <v>1733</v>
      </c>
      <c r="N749" s="8"/>
      <c r="O749" s="10">
        <f>PRODUCT(Tabla1[[#This Row],[COSTO 2020]],1.75)</f>
        <v>1895.25</v>
      </c>
      <c r="P749" s="95">
        <f>ROUND(Tabla1[[#This Row],[PVP EUR]],0)</f>
        <v>1895</v>
      </c>
      <c r="Q749" s="10"/>
    </row>
    <row r="750" spans="1:17" s="1" customFormat="1" x14ac:dyDescent="0.3">
      <c r="A750" s="15">
        <v>591538</v>
      </c>
      <c r="B750" s="7" t="s">
        <v>540</v>
      </c>
      <c r="C750" s="7" t="s">
        <v>541</v>
      </c>
      <c r="D750" s="7" t="s">
        <v>542</v>
      </c>
      <c r="E750" s="7"/>
      <c r="F750" s="7"/>
      <c r="G750" s="7"/>
      <c r="H750" s="7"/>
      <c r="I750" s="7" t="s">
        <v>543</v>
      </c>
      <c r="J750" s="99">
        <v>1191</v>
      </c>
      <c r="K750" s="9" t="s">
        <v>4</v>
      </c>
      <c r="L750" s="85">
        <v>1594</v>
      </c>
      <c r="M750" s="98">
        <v>1906</v>
      </c>
      <c r="N750" s="8"/>
      <c r="O750" s="10">
        <f>PRODUCT(Tabla1[[#This Row],[COSTO 2020]],1.75)</f>
        <v>2084.25</v>
      </c>
      <c r="P750" s="95">
        <f>ROUND(Tabla1[[#This Row],[PVP EUR]],0)</f>
        <v>2084</v>
      </c>
      <c r="Q750" s="10"/>
    </row>
    <row r="751" spans="1:17" s="1" customFormat="1" x14ac:dyDescent="0.3">
      <c r="A751" s="19">
        <v>713016</v>
      </c>
      <c r="B751" s="7"/>
      <c r="C751" s="7"/>
      <c r="D751" s="7"/>
      <c r="E751" s="7"/>
      <c r="F751" s="7"/>
      <c r="G751" s="7"/>
      <c r="H751" s="7"/>
      <c r="I751" s="11" t="s">
        <v>2416</v>
      </c>
      <c r="J751" s="103">
        <v>999</v>
      </c>
      <c r="K751" s="11"/>
      <c r="L751" s="83">
        <v>1598</v>
      </c>
      <c r="M751" s="110"/>
      <c r="N751" s="11"/>
      <c r="O751" s="13">
        <f>PRODUCT(Tabla1[[#This Row],[COSTO 2020]],1.75)</f>
        <v>1748.25</v>
      </c>
      <c r="P751" s="94">
        <f>ROUND(Tabla1[[#This Row],[PVP EUR]],0)</f>
        <v>1748</v>
      </c>
      <c r="Q751" s="46">
        <v>43863</v>
      </c>
    </row>
    <row r="752" spans="1:17" s="1" customFormat="1" x14ac:dyDescent="0.3">
      <c r="A752" s="19" t="s">
        <v>2113</v>
      </c>
      <c r="B752" s="7" t="s">
        <v>2207</v>
      </c>
      <c r="C752" s="7"/>
      <c r="D752" s="7"/>
      <c r="E752" s="7"/>
      <c r="F752" s="7"/>
      <c r="G752" s="7"/>
      <c r="H752" s="7"/>
      <c r="I752" s="11" t="s">
        <v>2114</v>
      </c>
      <c r="J752" s="103">
        <v>1014</v>
      </c>
      <c r="K752" s="11"/>
      <c r="L752" s="83">
        <v>1622</v>
      </c>
      <c r="M752" s="110"/>
      <c r="N752" s="11"/>
      <c r="O752" s="13">
        <f>PRODUCT(Tabla1[[#This Row],[COSTO 2020]],1.75)</f>
        <v>1774.5</v>
      </c>
      <c r="P752" s="94">
        <f>ROUND(Tabla1[[#This Row],[PVP EUR]],0)</f>
        <v>1775</v>
      </c>
      <c r="Q752" s="11"/>
    </row>
    <row r="753" spans="1:17" s="1" customFormat="1" x14ac:dyDescent="0.3">
      <c r="A753" s="19">
        <v>305507</v>
      </c>
      <c r="B753" s="7"/>
      <c r="C753" s="7"/>
      <c r="D753" s="7"/>
      <c r="E753" s="7"/>
      <c r="F753" s="7"/>
      <c r="G753" s="7"/>
      <c r="H753" s="7"/>
      <c r="I753" s="11" t="s">
        <v>1820</v>
      </c>
      <c r="J753" s="103">
        <v>1053</v>
      </c>
      <c r="K753" s="11"/>
      <c r="L753" s="83">
        <v>1685</v>
      </c>
      <c r="M753" s="110"/>
      <c r="N753" s="11"/>
      <c r="O753" s="13">
        <f>PRODUCT(Tabla1[[#This Row],[COSTO 2020]],1.75)</f>
        <v>1842.75</v>
      </c>
      <c r="P753" s="94">
        <f>ROUND(Tabla1[[#This Row],[PVP EUR]],0)</f>
        <v>1843</v>
      </c>
      <c r="Q753" s="46">
        <v>43863</v>
      </c>
    </row>
    <row r="754" spans="1:17" s="1" customFormat="1" x14ac:dyDescent="0.3">
      <c r="A754" s="15">
        <v>872941</v>
      </c>
      <c r="B754" s="7" t="s">
        <v>1048</v>
      </c>
      <c r="C754" s="7" t="s">
        <v>1049</v>
      </c>
      <c r="D754" s="7" t="s">
        <v>1050</v>
      </c>
      <c r="E754" s="7" t="s">
        <v>1051</v>
      </c>
      <c r="F754" s="7"/>
      <c r="G754" s="7"/>
      <c r="H754" s="7"/>
      <c r="I754" s="7" t="s">
        <v>1052</v>
      </c>
      <c r="J754" s="99">
        <v>1056</v>
      </c>
      <c r="K754" s="9" t="s">
        <v>4</v>
      </c>
      <c r="L754" s="85">
        <v>1690</v>
      </c>
      <c r="M754" s="98">
        <v>1690</v>
      </c>
      <c r="N754" s="8" t="s">
        <v>1053</v>
      </c>
      <c r="O754" s="10">
        <f>PRODUCT(Tabla1[[#This Row],[COSTO 2020]],1.75)</f>
        <v>1848</v>
      </c>
      <c r="P754" s="95">
        <f>ROUND(Tabla1[[#This Row],[PVP EUR]],0)</f>
        <v>1848</v>
      </c>
      <c r="Q754" s="10"/>
    </row>
    <row r="755" spans="1:17" s="1" customFormat="1" x14ac:dyDescent="0.3">
      <c r="A755" s="22" t="s">
        <v>1318</v>
      </c>
      <c r="B755" s="7"/>
      <c r="C755" s="7"/>
      <c r="D755" s="7"/>
      <c r="E755" s="7"/>
      <c r="F755" s="7"/>
      <c r="G755" s="7"/>
      <c r="H755" s="7"/>
      <c r="I755" s="47" t="s">
        <v>1319</v>
      </c>
      <c r="J755" s="102">
        <v>1092</v>
      </c>
      <c r="K755" s="10"/>
      <c r="L755" s="87">
        <v>1747</v>
      </c>
      <c r="M755" s="112">
        <v>1747</v>
      </c>
      <c r="N755" s="10"/>
      <c r="O755" s="10">
        <f>PRODUCT(Tabla1[[#This Row],[COSTO 2020]],1.75)</f>
        <v>1911</v>
      </c>
      <c r="P755" s="95">
        <f>ROUND(Tabla1[[#This Row],[PVP EUR]],0)</f>
        <v>1911</v>
      </c>
      <c r="Q755" s="10"/>
    </row>
    <row r="756" spans="1:17" s="1" customFormat="1" x14ac:dyDescent="0.3">
      <c r="A756" s="15" t="s">
        <v>1297</v>
      </c>
      <c r="B756" s="7"/>
      <c r="C756" s="7"/>
      <c r="D756" s="7"/>
      <c r="E756" s="7"/>
      <c r="F756" s="7"/>
      <c r="G756" s="7"/>
      <c r="H756" s="7"/>
      <c r="I756" s="7" t="s">
        <v>1298</v>
      </c>
      <c r="J756" s="99">
        <v>1116</v>
      </c>
      <c r="K756" s="9" t="s">
        <v>4</v>
      </c>
      <c r="L756" s="85">
        <v>1786</v>
      </c>
      <c r="M756" s="98">
        <v>1786</v>
      </c>
      <c r="N756" s="8"/>
      <c r="O756" s="10">
        <f>PRODUCT(Tabla1[[#This Row],[COSTO 2020]],1.75)</f>
        <v>1953</v>
      </c>
      <c r="P756" s="95">
        <f>ROUND(Tabla1[[#This Row],[PVP EUR]],0)</f>
        <v>1953</v>
      </c>
      <c r="Q756" s="10"/>
    </row>
    <row r="757" spans="1:17" s="1" customFormat="1" x14ac:dyDescent="0.3">
      <c r="A757" s="15" t="s">
        <v>1299</v>
      </c>
      <c r="B757" s="7"/>
      <c r="C757" s="7"/>
      <c r="D757" s="7"/>
      <c r="E757" s="7"/>
      <c r="F757" s="7"/>
      <c r="G757" s="7"/>
      <c r="H757" s="7"/>
      <c r="I757" s="7" t="s">
        <v>1298</v>
      </c>
      <c r="J757" s="99">
        <v>1140</v>
      </c>
      <c r="K757" s="9" t="s">
        <v>4</v>
      </c>
      <c r="L757" s="85">
        <v>1824</v>
      </c>
      <c r="M757" s="98">
        <v>1824</v>
      </c>
      <c r="N757" s="8"/>
      <c r="O757" s="10">
        <f>PRODUCT(Tabla1[[#This Row],[COSTO 2020]],1.75)</f>
        <v>1995</v>
      </c>
      <c r="P757" s="95">
        <f>ROUND(Tabla1[[#This Row],[PVP EUR]],0)</f>
        <v>1995</v>
      </c>
      <c r="Q757" s="10"/>
    </row>
    <row r="758" spans="1:17" s="1" customFormat="1" x14ac:dyDescent="0.3">
      <c r="A758" s="15">
        <v>872956</v>
      </c>
      <c r="B758" s="7" t="s">
        <v>2276</v>
      </c>
      <c r="C758" s="7"/>
      <c r="D758" s="7"/>
      <c r="E758" s="7"/>
      <c r="F758" s="7"/>
      <c r="G758" s="7"/>
      <c r="H758" s="7"/>
      <c r="I758" s="7" t="s">
        <v>1054</v>
      </c>
      <c r="J758" s="106">
        <v>1155</v>
      </c>
      <c r="K758" s="7"/>
      <c r="L758" s="85">
        <v>1848</v>
      </c>
      <c r="M758" s="98">
        <v>0</v>
      </c>
      <c r="N758" s="7"/>
      <c r="O758" s="10">
        <f>PRODUCT(Tabla1[[#This Row],[COSTO 2020]],1.75)</f>
        <v>2021.25</v>
      </c>
      <c r="P758" s="95">
        <f>ROUND(Tabla1[[#This Row],[PVP EUR]],0)</f>
        <v>2021</v>
      </c>
      <c r="Q758" s="10"/>
    </row>
    <row r="759" spans="1:17" s="1" customFormat="1" x14ac:dyDescent="0.3">
      <c r="A759" s="15">
        <v>690217</v>
      </c>
      <c r="B759" s="7" t="s">
        <v>712</v>
      </c>
      <c r="C759" s="7" t="s">
        <v>713</v>
      </c>
      <c r="D759" s="7" t="s">
        <v>714</v>
      </c>
      <c r="E759" s="7"/>
      <c r="F759" s="7"/>
      <c r="G759" s="7"/>
      <c r="H759" s="7"/>
      <c r="I759" s="7" t="s">
        <v>715</v>
      </c>
      <c r="J759" s="99">
        <v>1251</v>
      </c>
      <c r="K759" s="9" t="s">
        <v>4</v>
      </c>
      <c r="L759" s="85">
        <v>2002</v>
      </c>
      <c r="M759" s="98">
        <v>2002</v>
      </c>
      <c r="N759" s="8"/>
      <c r="O759" s="10">
        <f>PRODUCT(Tabla1[[#This Row],[COSTO 2020]],1.75)</f>
        <v>2189.25</v>
      </c>
      <c r="P759" s="95">
        <f>ROUND(Tabla1[[#This Row],[PVP EUR]],0)</f>
        <v>2189</v>
      </c>
      <c r="Q759" s="10"/>
    </row>
    <row r="760" spans="1:17" s="1" customFormat="1" x14ac:dyDescent="0.3">
      <c r="A760" s="15">
        <v>591983</v>
      </c>
      <c r="B760" s="7" t="s">
        <v>552</v>
      </c>
      <c r="C760" s="7"/>
      <c r="D760" s="7"/>
      <c r="E760" s="7"/>
      <c r="F760" s="7"/>
      <c r="G760" s="7"/>
      <c r="H760" s="7"/>
      <c r="I760" s="7" t="s">
        <v>553</v>
      </c>
      <c r="J760" s="99">
        <v>1431</v>
      </c>
      <c r="K760" s="9" t="s">
        <v>4</v>
      </c>
      <c r="L760" s="85">
        <v>2107</v>
      </c>
      <c r="M760" s="98">
        <v>2290</v>
      </c>
      <c r="N760" s="8"/>
      <c r="O760" s="10">
        <f>PRODUCT(Tabla1[[#This Row],[COSTO 2020]],1.75)</f>
        <v>2504.25</v>
      </c>
      <c r="P760" s="95">
        <f>ROUND(Tabla1[[#This Row],[PVP EUR]],0)</f>
        <v>2504</v>
      </c>
      <c r="Q760" s="10"/>
    </row>
    <row r="761" spans="1:17" s="1" customFormat="1" x14ac:dyDescent="0.3">
      <c r="A761" s="15">
        <v>387218</v>
      </c>
      <c r="B761" s="7"/>
      <c r="C761" s="7"/>
      <c r="D761" s="7"/>
      <c r="E761" s="7"/>
      <c r="F761" s="7"/>
      <c r="G761" s="7"/>
      <c r="H761" s="7"/>
      <c r="I761" s="7" t="s">
        <v>241</v>
      </c>
      <c r="J761" s="106">
        <v>1227</v>
      </c>
      <c r="K761" s="7"/>
      <c r="L761" s="85">
        <v>2150</v>
      </c>
      <c r="M761" s="98">
        <v>0</v>
      </c>
      <c r="N761" s="7"/>
      <c r="O761" s="10">
        <f>PRODUCT(Tabla1[[#This Row],[COSTO 2020]],1.75)</f>
        <v>2147.25</v>
      </c>
      <c r="P761" s="95">
        <f>ROUND(Tabla1[[#This Row],[PVP EUR]],0)</f>
        <v>2147</v>
      </c>
      <c r="Q761" s="10"/>
    </row>
    <row r="762" spans="1:17" s="1" customFormat="1" x14ac:dyDescent="0.3">
      <c r="A762" s="15">
        <v>793960</v>
      </c>
      <c r="B762" s="7" t="s">
        <v>894</v>
      </c>
      <c r="C762" s="7" t="s">
        <v>913</v>
      </c>
      <c r="D762" s="7"/>
      <c r="E762" s="7"/>
      <c r="F762" s="7"/>
      <c r="G762" s="7"/>
      <c r="H762" s="7"/>
      <c r="I762" s="7" t="s">
        <v>914</v>
      </c>
      <c r="J762" s="99">
        <v>1347</v>
      </c>
      <c r="K762" s="7"/>
      <c r="L762" s="85">
        <v>2155</v>
      </c>
      <c r="M762" s="98">
        <v>2155</v>
      </c>
      <c r="N762" s="7"/>
      <c r="O762" s="10">
        <f>PRODUCT(Tabla1[[#This Row],[COSTO 2020]],1.75)</f>
        <v>2357.25</v>
      </c>
      <c r="P762" s="95">
        <f>ROUND(Tabla1[[#This Row],[PVP EUR]],0)</f>
        <v>2357</v>
      </c>
      <c r="Q762" s="10"/>
    </row>
    <row r="763" spans="1:17" s="1" customFormat="1" x14ac:dyDescent="0.3">
      <c r="A763" s="19">
        <v>792750</v>
      </c>
      <c r="B763" s="7"/>
      <c r="C763" s="7"/>
      <c r="D763" s="7"/>
      <c r="E763" s="7"/>
      <c r="F763" s="7"/>
      <c r="G763" s="7"/>
      <c r="H763" s="7"/>
      <c r="I763" s="11" t="s">
        <v>2075</v>
      </c>
      <c r="J763" s="103">
        <v>1356</v>
      </c>
      <c r="K763" s="11"/>
      <c r="L763" s="83">
        <v>2170</v>
      </c>
      <c r="M763" s="110"/>
      <c r="N763" s="11"/>
      <c r="O763" s="13">
        <f>PRODUCT(Tabla1[[#This Row],[COSTO 2020]],1.75)</f>
        <v>2373</v>
      </c>
      <c r="P763" s="94">
        <f>ROUND(Tabla1[[#This Row],[PVP EUR]],0)</f>
        <v>2373</v>
      </c>
      <c r="Q763" s="11"/>
    </row>
    <row r="764" spans="1:17" s="1" customFormat="1" x14ac:dyDescent="0.3">
      <c r="A764" s="19" t="s">
        <v>1630</v>
      </c>
      <c r="B764" s="7" t="s">
        <v>1688</v>
      </c>
      <c r="C764" s="7"/>
      <c r="D764" s="7"/>
      <c r="E764" s="7"/>
      <c r="F764" s="7"/>
      <c r="G764" s="7"/>
      <c r="H764" s="7"/>
      <c r="I764" s="47" t="s">
        <v>1631</v>
      </c>
      <c r="J764" s="104">
        <v>1377</v>
      </c>
      <c r="K764" s="11"/>
      <c r="L764" s="81">
        <v>2198</v>
      </c>
      <c r="M764" s="112">
        <v>2203</v>
      </c>
      <c r="N764" s="11"/>
      <c r="O764" s="13">
        <f>PRODUCT(Tabla1[[#This Row],[COSTO 2020]],1.75)</f>
        <v>2409.75</v>
      </c>
      <c r="P764" s="94">
        <f>ROUND(Tabla1[[#This Row],[PVP EUR]],0)</f>
        <v>2410</v>
      </c>
      <c r="Q764" s="11">
        <v>1903</v>
      </c>
    </row>
    <row r="765" spans="1:17" s="1" customFormat="1" x14ac:dyDescent="0.3">
      <c r="A765" s="15">
        <v>275836</v>
      </c>
      <c r="B765" s="7" t="s">
        <v>203</v>
      </c>
      <c r="C765" s="7"/>
      <c r="D765" s="7"/>
      <c r="E765" s="7"/>
      <c r="F765" s="7"/>
      <c r="G765" s="7"/>
      <c r="H765" s="7"/>
      <c r="I765" s="7" t="s">
        <v>204</v>
      </c>
      <c r="J765" s="99">
        <v>1512</v>
      </c>
      <c r="K765" s="9" t="s">
        <v>4</v>
      </c>
      <c r="L765" s="85">
        <v>2237</v>
      </c>
      <c r="M765" s="98">
        <v>2237</v>
      </c>
      <c r="N765" s="8"/>
      <c r="O765" s="10">
        <f>PRODUCT(Tabla1[[#This Row],[COSTO 2020]],1.75)</f>
        <v>2646</v>
      </c>
      <c r="P765" s="95">
        <f>ROUND(Tabla1[[#This Row],[PVP EUR]],0)</f>
        <v>2646</v>
      </c>
      <c r="Q765" s="10"/>
    </row>
    <row r="766" spans="1:17" s="1" customFormat="1" x14ac:dyDescent="0.3">
      <c r="A766" s="15">
        <v>591684</v>
      </c>
      <c r="B766" s="7" t="s">
        <v>544</v>
      </c>
      <c r="C766" s="7" t="s">
        <v>545</v>
      </c>
      <c r="D766" s="7" t="s">
        <v>546</v>
      </c>
      <c r="E766" s="7"/>
      <c r="F766" s="7"/>
      <c r="G766" s="7"/>
      <c r="H766" s="7"/>
      <c r="I766" s="7" t="s">
        <v>547</v>
      </c>
      <c r="J766" s="99">
        <v>1449</v>
      </c>
      <c r="K766" s="9" t="s">
        <v>4</v>
      </c>
      <c r="L766" s="85">
        <v>2237</v>
      </c>
      <c r="M766" s="98">
        <v>2318</v>
      </c>
      <c r="N766" s="8"/>
      <c r="O766" s="10">
        <f>PRODUCT(Tabla1[[#This Row],[COSTO 2020]],1.75)</f>
        <v>2535.75</v>
      </c>
      <c r="P766" s="95">
        <f>ROUND(Tabla1[[#This Row],[PVP EUR]],0)</f>
        <v>2536</v>
      </c>
      <c r="Q766" s="10"/>
    </row>
    <row r="767" spans="1:17" s="1" customFormat="1" x14ac:dyDescent="0.3">
      <c r="A767" s="19" t="s">
        <v>2083</v>
      </c>
      <c r="B767" s="7" t="s">
        <v>2194</v>
      </c>
      <c r="C767" s="7"/>
      <c r="D767" s="7"/>
      <c r="E767" s="7"/>
      <c r="F767" s="7"/>
      <c r="G767" s="7"/>
      <c r="H767" s="7"/>
      <c r="I767" s="11" t="s">
        <v>2084</v>
      </c>
      <c r="J767" s="103">
        <v>1413</v>
      </c>
      <c r="K767" s="11"/>
      <c r="L767" s="83">
        <v>2261</v>
      </c>
      <c r="M767" s="110"/>
      <c r="N767" s="11"/>
      <c r="O767" s="13">
        <f>PRODUCT(Tabla1[[#This Row],[COSTO 2020]],1.75)</f>
        <v>2472.75</v>
      </c>
      <c r="P767" s="94">
        <f>ROUND(Tabla1[[#This Row],[PVP EUR]],0)</f>
        <v>2473</v>
      </c>
      <c r="Q767" s="11"/>
    </row>
    <row r="768" spans="1:17" s="1" customFormat="1" x14ac:dyDescent="0.3">
      <c r="A768" s="19" t="s">
        <v>2085</v>
      </c>
      <c r="B768" s="7" t="s">
        <v>2195</v>
      </c>
      <c r="C768" s="7"/>
      <c r="D768" s="7"/>
      <c r="E768" s="7"/>
      <c r="F768" s="7"/>
      <c r="G768" s="7"/>
      <c r="H768" s="7"/>
      <c r="I768" s="11" t="s">
        <v>2086</v>
      </c>
      <c r="J768" s="103">
        <v>1446</v>
      </c>
      <c r="K768" s="11"/>
      <c r="L768" s="83">
        <v>2314</v>
      </c>
      <c r="M768" s="110"/>
      <c r="N768" s="11"/>
      <c r="O768" s="13">
        <f>PRODUCT(Tabla1[[#This Row],[COSTO 2020]],1.75)</f>
        <v>2530.5</v>
      </c>
      <c r="P768" s="94">
        <f>ROUND(Tabla1[[#This Row],[PVP EUR]],0)</f>
        <v>2531</v>
      </c>
      <c r="Q768" s="11"/>
    </row>
    <row r="769" spans="1:17" s="1" customFormat="1" x14ac:dyDescent="0.3">
      <c r="A769" s="15" t="s">
        <v>1239</v>
      </c>
      <c r="B769" s="7" t="s">
        <v>1240</v>
      </c>
      <c r="C769" s="7"/>
      <c r="D769" s="7"/>
      <c r="E769" s="7"/>
      <c r="F769" s="7"/>
      <c r="G769" s="7"/>
      <c r="H769" s="7"/>
      <c r="I769" s="7" t="s">
        <v>1241</v>
      </c>
      <c r="J769" s="99">
        <v>1473</v>
      </c>
      <c r="K769" s="9" t="s">
        <v>4</v>
      </c>
      <c r="L769" s="85">
        <v>2357</v>
      </c>
      <c r="M769" s="98">
        <v>2357</v>
      </c>
      <c r="N769" s="8"/>
      <c r="O769" s="10">
        <f>PRODUCT(Tabla1[[#This Row],[COSTO 2020]],1.75)</f>
        <v>2577.75</v>
      </c>
      <c r="P769" s="95">
        <f>ROUND(Tabla1[[#This Row],[PVP EUR]],0)</f>
        <v>2578</v>
      </c>
      <c r="Q769" s="10"/>
    </row>
    <row r="770" spans="1:17" s="1" customFormat="1" x14ac:dyDescent="0.3">
      <c r="A770" s="19" t="s">
        <v>1560</v>
      </c>
      <c r="B770" s="7"/>
      <c r="C770" s="7"/>
      <c r="D770" s="7"/>
      <c r="E770" s="7"/>
      <c r="F770" s="7"/>
      <c r="G770" s="7"/>
      <c r="H770" s="7"/>
      <c r="I770" s="11" t="s">
        <v>1241</v>
      </c>
      <c r="J770" s="103">
        <v>1512</v>
      </c>
      <c r="K770" s="11"/>
      <c r="L770" s="81">
        <v>2419</v>
      </c>
      <c r="M770" s="110">
        <v>2419</v>
      </c>
      <c r="N770" s="11"/>
      <c r="O770" s="13">
        <f>PRODUCT(Tabla1[[#This Row],[COSTO 2020]],1.75)</f>
        <v>2646</v>
      </c>
      <c r="P770" s="94">
        <f>ROUND(Tabla1[[#This Row],[PVP EUR]],0)</f>
        <v>2646</v>
      </c>
      <c r="Q770" s="11">
        <v>1903</v>
      </c>
    </row>
    <row r="771" spans="1:17" s="1" customFormat="1" x14ac:dyDescent="0.3">
      <c r="A771" s="22">
        <v>785861</v>
      </c>
      <c r="B771" s="7"/>
      <c r="C771" s="7"/>
      <c r="D771" s="7"/>
      <c r="E771" s="7"/>
      <c r="F771" s="7"/>
      <c r="G771" s="7"/>
      <c r="H771" s="7"/>
      <c r="I771" s="47" t="s">
        <v>1492</v>
      </c>
      <c r="J771" s="104">
        <v>1665</v>
      </c>
      <c r="K771" s="10"/>
      <c r="L771" s="87">
        <v>2664</v>
      </c>
      <c r="M771" s="112">
        <v>2914</v>
      </c>
      <c r="N771" s="10"/>
      <c r="O771" s="12">
        <f>PRODUCT(Tabla1[[#This Row],[COSTO 2020]],1.75)</f>
        <v>2913.75</v>
      </c>
      <c r="P771" s="96">
        <f>ROUND(Tabla1[[#This Row],[PVP EUR]],0)</f>
        <v>2914</v>
      </c>
      <c r="Q771" s="10">
        <v>1903</v>
      </c>
    </row>
    <row r="772" spans="1:17" s="1" customFormat="1" x14ac:dyDescent="0.3">
      <c r="A772" s="22" t="s">
        <v>1490</v>
      </c>
      <c r="B772" s="7"/>
      <c r="C772" s="7"/>
      <c r="D772" s="7"/>
      <c r="E772" s="7"/>
      <c r="F772" s="7"/>
      <c r="G772" s="7"/>
      <c r="H772" s="7"/>
      <c r="I772" s="47" t="s">
        <v>1493</v>
      </c>
      <c r="J772" s="104">
        <v>1695</v>
      </c>
      <c r="K772" s="10"/>
      <c r="L772" s="87">
        <v>2712</v>
      </c>
      <c r="M772" s="112">
        <v>2966</v>
      </c>
      <c r="N772" s="10"/>
      <c r="O772" s="12">
        <f>PRODUCT(Tabla1[[#This Row],[COSTO 2020]],1.75)</f>
        <v>2966.25</v>
      </c>
      <c r="P772" s="96">
        <f>ROUND(Tabla1[[#This Row],[PVP EUR]],0)</f>
        <v>2966</v>
      </c>
      <c r="Q772" s="10">
        <v>1903</v>
      </c>
    </row>
    <row r="773" spans="1:17" s="1" customFormat="1" x14ac:dyDescent="0.3">
      <c r="A773" s="15">
        <v>810637</v>
      </c>
      <c r="B773" s="7" t="s">
        <v>921</v>
      </c>
      <c r="C773" s="7" t="s">
        <v>922</v>
      </c>
      <c r="D773" s="7" t="s">
        <v>923</v>
      </c>
      <c r="E773" s="7"/>
      <c r="F773" s="7"/>
      <c r="G773" s="7"/>
      <c r="H773" s="7"/>
      <c r="I773" s="7" t="s">
        <v>924</v>
      </c>
      <c r="J773" s="99">
        <v>1845</v>
      </c>
      <c r="K773" s="9" t="s">
        <v>4</v>
      </c>
      <c r="L773" s="85">
        <v>2952</v>
      </c>
      <c r="M773" s="98">
        <v>2952</v>
      </c>
      <c r="N773" s="8"/>
      <c r="O773" s="10">
        <f>PRODUCT(Tabla1[[#This Row],[COSTO 2020]],1.75)</f>
        <v>3228.75</v>
      </c>
      <c r="P773" s="95">
        <f>ROUND(Tabla1[[#This Row],[PVP EUR]],0)</f>
        <v>3229</v>
      </c>
      <c r="Q773" s="10"/>
    </row>
    <row r="774" spans="1:17" s="1" customFormat="1" x14ac:dyDescent="0.3">
      <c r="A774" s="15">
        <v>873079</v>
      </c>
      <c r="B774" s="7" t="s">
        <v>1055</v>
      </c>
      <c r="C774" s="7" t="s">
        <v>1056</v>
      </c>
      <c r="D774" s="7" t="s">
        <v>1057</v>
      </c>
      <c r="E774" s="7" t="s">
        <v>1058</v>
      </c>
      <c r="F774" s="7"/>
      <c r="G774" s="7"/>
      <c r="H774" s="7"/>
      <c r="I774" s="7" t="s">
        <v>1059</v>
      </c>
      <c r="J774" s="99">
        <v>1845</v>
      </c>
      <c r="K774" s="9" t="s">
        <v>4</v>
      </c>
      <c r="L774" s="85">
        <v>2952</v>
      </c>
      <c r="M774" s="98">
        <v>2952</v>
      </c>
      <c r="N774" s="8" t="s">
        <v>1060</v>
      </c>
      <c r="O774" s="10">
        <f>PRODUCT(Tabla1[[#This Row],[COSTO 2020]],1.75)</f>
        <v>3228.75</v>
      </c>
      <c r="P774" s="95">
        <f>ROUND(Tabla1[[#This Row],[PVP EUR]],0)</f>
        <v>3229</v>
      </c>
      <c r="Q774" s="10"/>
    </row>
    <row r="775" spans="1:17" s="1" customFormat="1" x14ac:dyDescent="0.3">
      <c r="A775" s="22" t="s">
        <v>1320</v>
      </c>
      <c r="B775" s="7"/>
      <c r="C775" s="7"/>
      <c r="D775" s="7"/>
      <c r="E775" s="7"/>
      <c r="F775" s="7"/>
      <c r="G775" s="7"/>
      <c r="H775" s="7"/>
      <c r="I775" s="47" t="s">
        <v>1059</v>
      </c>
      <c r="J775" s="102">
        <v>1881</v>
      </c>
      <c r="K775" s="10"/>
      <c r="L775" s="87">
        <v>2995</v>
      </c>
      <c r="M775" s="112">
        <v>3010</v>
      </c>
      <c r="N775" s="10"/>
      <c r="O775" s="10">
        <f>PRODUCT(Tabla1[[#This Row],[COSTO 2020]],1.75)</f>
        <v>3291.75</v>
      </c>
      <c r="P775" s="95">
        <f>ROUND(Tabla1[[#This Row],[PVP EUR]],0)</f>
        <v>3292</v>
      </c>
      <c r="Q775" s="10"/>
    </row>
    <row r="776" spans="1:17" s="1" customFormat="1" x14ac:dyDescent="0.3">
      <c r="A776" s="19" t="s">
        <v>1587</v>
      </c>
      <c r="B776" s="7" t="s">
        <v>1690</v>
      </c>
      <c r="C776" s="7"/>
      <c r="D776" s="7"/>
      <c r="E776" s="7"/>
      <c r="F776" s="7"/>
      <c r="G776" s="7"/>
      <c r="H776" s="7"/>
      <c r="I776" s="11" t="s">
        <v>1588</v>
      </c>
      <c r="J776" s="103">
        <v>1884</v>
      </c>
      <c r="K776" s="11"/>
      <c r="L776" s="81">
        <v>3000</v>
      </c>
      <c r="M776" s="110">
        <v>3014</v>
      </c>
      <c r="N776" s="11"/>
      <c r="O776" s="13">
        <f>PRODUCT(Tabla1[[#This Row],[COSTO 2020]],1.75)</f>
        <v>3297</v>
      </c>
      <c r="P776" s="94">
        <f>ROUND(Tabla1[[#This Row],[PVP EUR]],0)</f>
        <v>3297</v>
      </c>
      <c r="Q776" s="11">
        <v>1903</v>
      </c>
    </row>
    <row r="777" spans="1:17" s="1" customFormat="1" x14ac:dyDescent="0.3">
      <c r="A777" s="19">
        <v>794691</v>
      </c>
      <c r="B777" s="7"/>
      <c r="C777" s="7"/>
      <c r="D777" s="7"/>
      <c r="E777" s="7"/>
      <c r="F777" s="7"/>
      <c r="G777" s="7"/>
      <c r="H777" s="7"/>
      <c r="I777" s="11" t="s">
        <v>1586</v>
      </c>
      <c r="J777" s="103">
        <v>2538</v>
      </c>
      <c r="K777" s="11"/>
      <c r="L777" s="81">
        <v>3998</v>
      </c>
      <c r="M777" s="110">
        <v>4061</v>
      </c>
      <c r="N777" s="11"/>
      <c r="O777" s="13">
        <f>PRODUCT(Tabla1[[#This Row],[COSTO 2020]],1.75)</f>
        <v>4441.5</v>
      </c>
      <c r="P777" s="94">
        <f>ROUND(Tabla1[[#This Row],[PVP EUR]],0)</f>
        <v>4442</v>
      </c>
      <c r="Q777" s="11">
        <v>1903</v>
      </c>
    </row>
    <row r="778" spans="1:17" s="1" customFormat="1" x14ac:dyDescent="0.3">
      <c r="A778" s="19" t="s">
        <v>2092</v>
      </c>
      <c r="B778" s="7"/>
      <c r="C778" s="7"/>
      <c r="D778" s="7"/>
      <c r="E778" s="7"/>
      <c r="F778" s="7"/>
      <c r="G778" s="7"/>
      <c r="H778" s="7"/>
      <c r="I778" s="11" t="s">
        <v>2093</v>
      </c>
      <c r="J778" s="103">
        <v>2592</v>
      </c>
      <c r="K778" s="11"/>
      <c r="L778" s="83">
        <v>4147</v>
      </c>
      <c r="M778" s="110"/>
      <c r="N778" s="11"/>
      <c r="O778" s="13">
        <f>PRODUCT(Tabla1[[#This Row],[COSTO 2020]],1.75)</f>
        <v>4536</v>
      </c>
      <c r="P778" s="94">
        <f>ROUND(Tabla1[[#This Row],[PVP EUR]],0)</f>
        <v>4536</v>
      </c>
      <c r="Q778" s="11"/>
    </row>
    <row r="779" spans="1:17" s="1" customFormat="1" x14ac:dyDescent="0.3">
      <c r="A779" s="19" t="s">
        <v>1744</v>
      </c>
      <c r="B779" s="7" t="s">
        <v>2139</v>
      </c>
      <c r="C779" s="7"/>
      <c r="D779" s="7"/>
      <c r="E779" s="7"/>
      <c r="F779" s="7"/>
      <c r="G779" s="7"/>
      <c r="H779" s="7"/>
      <c r="I779" s="11" t="s">
        <v>1745</v>
      </c>
      <c r="J779" s="103">
        <v>42</v>
      </c>
      <c r="K779" s="11"/>
      <c r="L779" s="83">
        <v>67</v>
      </c>
      <c r="M779" s="110"/>
      <c r="N779" s="11"/>
      <c r="O779" s="13">
        <f>PRODUCT(Tabla1[[#This Row],[COSTO 2020]],1.75)</f>
        <v>73.5</v>
      </c>
      <c r="P779" s="94">
        <f>ROUND(Tabla1[[#This Row],[PVP EUR]],0)</f>
        <v>74</v>
      </c>
      <c r="Q779" s="11"/>
    </row>
    <row r="780" spans="1:17" s="1" customFormat="1" x14ac:dyDescent="0.3">
      <c r="A780" s="19" t="s">
        <v>1746</v>
      </c>
      <c r="B780" s="7" t="s">
        <v>2140</v>
      </c>
      <c r="C780" s="7"/>
      <c r="D780" s="7"/>
      <c r="E780" s="7"/>
      <c r="F780" s="7"/>
      <c r="G780" s="7"/>
      <c r="H780" s="7"/>
      <c r="I780" s="11" t="s">
        <v>1747</v>
      </c>
      <c r="J780" s="103">
        <v>57</v>
      </c>
      <c r="K780" s="11"/>
      <c r="L780" s="83">
        <v>91</v>
      </c>
      <c r="M780" s="110"/>
      <c r="N780" s="11"/>
      <c r="O780" s="13">
        <f>PRODUCT(Tabla1[[#This Row],[COSTO 2020]],1.75)</f>
        <v>99.75</v>
      </c>
      <c r="P780" s="94">
        <f>ROUND(Tabla1[[#This Row],[PVP EUR]],0)</f>
        <v>100</v>
      </c>
      <c r="Q780" s="11"/>
    </row>
    <row r="781" spans="1:17" s="1" customFormat="1" x14ac:dyDescent="0.3">
      <c r="A781" s="19" t="s">
        <v>1748</v>
      </c>
      <c r="B781" s="7" t="s">
        <v>2141</v>
      </c>
      <c r="C781" s="7"/>
      <c r="D781" s="7"/>
      <c r="E781" s="7"/>
      <c r="F781" s="7"/>
      <c r="G781" s="7"/>
      <c r="H781" s="7"/>
      <c r="I781" s="11" t="s">
        <v>1749</v>
      </c>
      <c r="J781" s="103">
        <v>66</v>
      </c>
      <c r="K781" s="11"/>
      <c r="L781" s="83">
        <v>106</v>
      </c>
      <c r="M781" s="110"/>
      <c r="N781" s="11"/>
      <c r="O781" s="13">
        <f>PRODUCT(Tabla1[[#This Row],[COSTO 2020]],1.75)</f>
        <v>115.5</v>
      </c>
      <c r="P781" s="94">
        <f>ROUND(Tabla1[[#This Row],[PVP EUR]],0)</f>
        <v>116</v>
      </c>
      <c r="Q781" s="11"/>
    </row>
    <row r="782" spans="1:17" s="1" customFormat="1" x14ac:dyDescent="0.3">
      <c r="A782" s="19" t="s">
        <v>1750</v>
      </c>
      <c r="B782" s="7" t="s">
        <v>2142</v>
      </c>
      <c r="C782" s="7"/>
      <c r="D782" s="7"/>
      <c r="E782" s="7"/>
      <c r="F782" s="7"/>
      <c r="G782" s="7"/>
      <c r="H782" s="7"/>
      <c r="I782" s="11" t="s">
        <v>1751</v>
      </c>
      <c r="J782" s="103">
        <v>54</v>
      </c>
      <c r="K782" s="11"/>
      <c r="L782" s="83">
        <v>87</v>
      </c>
      <c r="M782" s="110"/>
      <c r="N782" s="11"/>
      <c r="O782" s="13">
        <f>PRODUCT(Tabla1[[#This Row],[COSTO 2020]],1.75)</f>
        <v>94.5</v>
      </c>
      <c r="P782" s="94">
        <f>ROUND(Tabla1[[#This Row],[PVP EUR]],0)</f>
        <v>95</v>
      </c>
      <c r="Q782" s="11"/>
    </row>
    <row r="783" spans="1:17" s="1" customFormat="1" x14ac:dyDescent="0.3">
      <c r="A783" s="19" t="s">
        <v>1754</v>
      </c>
      <c r="B783" s="7" t="s">
        <v>2143</v>
      </c>
      <c r="C783" s="7"/>
      <c r="D783" s="7"/>
      <c r="E783" s="7"/>
      <c r="F783" s="7"/>
      <c r="G783" s="7"/>
      <c r="H783" s="7"/>
      <c r="I783" s="11" t="s">
        <v>1755</v>
      </c>
      <c r="J783" s="103">
        <v>48</v>
      </c>
      <c r="K783" s="11"/>
      <c r="L783" s="83">
        <v>77</v>
      </c>
      <c r="M783" s="110"/>
      <c r="N783" s="11"/>
      <c r="O783" s="13">
        <f>PRODUCT(Tabla1[[#This Row],[COSTO 2020]],1.75)</f>
        <v>84</v>
      </c>
      <c r="P783" s="94">
        <f>ROUND(Tabla1[[#This Row],[PVP EUR]],0)</f>
        <v>84</v>
      </c>
      <c r="Q783" s="11"/>
    </row>
    <row r="784" spans="1:17" s="1" customFormat="1" x14ac:dyDescent="0.3">
      <c r="A784" s="19" t="s">
        <v>1756</v>
      </c>
      <c r="B784" s="7" t="s">
        <v>2144</v>
      </c>
      <c r="C784" s="7"/>
      <c r="D784" s="7"/>
      <c r="E784" s="7"/>
      <c r="F784" s="7"/>
      <c r="G784" s="7"/>
      <c r="H784" s="7"/>
      <c r="I784" s="11" t="s">
        <v>1757</v>
      </c>
      <c r="J784" s="103">
        <v>78</v>
      </c>
      <c r="K784" s="11"/>
      <c r="L784" s="83">
        <v>125</v>
      </c>
      <c r="M784" s="110"/>
      <c r="N784" s="11"/>
      <c r="O784" s="13">
        <f>PRODUCT(Tabla1[[#This Row],[COSTO 2020]],1.75)</f>
        <v>136.5</v>
      </c>
      <c r="P784" s="94">
        <f>ROUND(Tabla1[[#This Row],[PVP EUR]],0)</f>
        <v>137</v>
      </c>
      <c r="Q784" s="11"/>
    </row>
    <row r="785" spans="1:17" s="1" customFormat="1" x14ac:dyDescent="0.3">
      <c r="A785" s="19" t="s">
        <v>1758</v>
      </c>
      <c r="B785" s="7" t="s">
        <v>2145</v>
      </c>
      <c r="C785" s="7"/>
      <c r="D785" s="7"/>
      <c r="E785" s="7"/>
      <c r="F785" s="7"/>
      <c r="G785" s="7"/>
      <c r="H785" s="7"/>
      <c r="I785" s="11" t="s">
        <v>1759</v>
      </c>
      <c r="J785" s="103">
        <v>54</v>
      </c>
      <c r="K785" s="11"/>
      <c r="L785" s="83">
        <v>86</v>
      </c>
      <c r="M785" s="110"/>
      <c r="N785" s="11"/>
      <c r="O785" s="13">
        <f>PRODUCT(Tabla1[[#This Row],[COSTO 2020]],1.75)</f>
        <v>94.5</v>
      </c>
      <c r="P785" s="94">
        <f>ROUND(Tabla1[[#This Row],[PVP EUR]],0)</f>
        <v>95</v>
      </c>
      <c r="Q785" s="11"/>
    </row>
    <row r="786" spans="1:17" s="1" customFormat="1" x14ac:dyDescent="0.3">
      <c r="A786" s="19" t="s">
        <v>1760</v>
      </c>
      <c r="B786" s="7" t="s">
        <v>2146</v>
      </c>
      <c r="C786" s="7"/>
      <c r="D786" s="7"/>
      <c r="E786" s="7"/>
      <c r="F786" s="7"/>
      <c r="G786" s="7"/>
      <c r="H786" s="7"/>
      <c r="I786" s="11" t="s">
        <v>1761</v>
      </c>
      <c r="J786" s="103">
        <v>75</v>
      </c>
      <c r="K786" s="11"/>
      <c r="L786" s="83">
        <v>120</v>
      </c>
      <c r="M786" s="110"/>
      <c r="N786" s="11"/>
      <c r="O786" s="13">
        <f>PRODUCT(Tabla1[[#This Row],[COSTO 2020]],1.75)</f>
        <v>131.25</v>
      </c>
      <c r="P786" s="94">
        <f>ROUND(Tabla1[[#This Row],[PVP EUR]],0)</f>
        <v>131</v>
      </c>
      <c r="Q786" s="11"/>
    </row>
    <row r="787" spans="1:17" s="1" customFormat="1" x14ac:dyDescent="0.3">
      <c r="A787" s="22">
        <v>358106</v>
      </c>
      <c r="B787" s="7"/>
      <c r="C787" s="7"/>
      <c r="D787" s="7"/>
      <c r="E787" s="7"/>
      <c r="F787" s="7"/>
      <c r="G787" s="7"/>
      <c r="H787" s="7"/>
      <c r="I787" s="10" t="s">
        <v>1844</v>
      </c>
      <c r="J787" s="102">
        <v>312</v>
      </c>
      <c r="K787" s="10"/>
      <c r="L787" s="86">
        <v>499</v>
      </c>
      <c r="M787" s="109"/>
      <c r="N787" s="10"/>
      <c r="O787" s="12">
        <f>PRODUCT(Tabla1[[#This Row],[COSTO 2020]],1.75)</f>
        <v>546</v>
      </c>
      <c r="P787" s="96">
        <f>ROUND(Tabla1[[#This Row],[PVP EUR]],0)</f>
        <v>546</v>
      </c>
      <c r="Q787" s="10"/>
    </row>
    <row r="788" spans="1:17" s="1" customFormat="1" x14ac:dyDescent="0.3">
      <c r="A788" s="22">
        <v>362190</v>
      </c>
      <c r="B788" s="7" t="s">
        <v>2235</v>
      </c>
      <c r="C788" s="7"/>
      <c r="D788" s="7"/>
      <c r="E788" s="7"/>
      <c r="F788" s="7"/>
      <c r="G788" s="7"/>
      <c r="H788" s="7"/>
      <c r="I788" s="10" t="s">
        <v>1845</v>
      </c>
      <c r="J788" s="102">
        <v>90</v>
      </c>
      <c r="K788" s="10"/>
      <c r="L788" s="86">
        <v>144</v>
      </c>
      <c r="M788" s="109"/>
      <c r="N788" s="10"/>
      <c r="O788" s="12">
        <f>PRODUCT(Tabla1[[#This Row],[COSTO 2020]],1.75)</f>
        <v>157.5</v>
      </c>
      <c r="P788" s="96">
        <f>ROUND(Tabla1[[#This Row],[PVP EUR]],0)</f>
        <v>158</v>
      </c>
      <c r="Q788" s="10"/>
    </row>
    <row r="789" spans="1:17" s="1" customFormat="1" x14ac:dyDescent="0.3">
      <c r="A789" s="19">
        <v>375946</v>
      </c>
      <c r="B789" s="7" t="s">
        <v>1643</v>
      </c>
      <c r="C789" s="7"/>
      <c r="D789" s="7"/>
      <c r="E789" s="7"/>
      <c r="F789" s="7"/>
      <c r="G789" s="7"/>
      <c r="H789" s="7"/>
      <c r="I789" s="11" t="s">
        <v>1546</v>
      </c>
      <c r="J789" s="103">
        <v>27</v>
      </c>
      <c r="K789" s="11"/>
      <c r="L789" s="81">
        <v>43</v>
      </c>
      <c r="M789" s="110">
        <v>43</v>
      </c>
      <c r="N789" s="11"/>
      <c r="O789" s="13">
        <f>PRODUCT(Tabla1[[#This Row],[COSTO 2020]],1.75)</f>
        <v>47.25</v>
      </c>
      <c r="P789" s="94">
        <f>ROUND(Tabla1[[#This Row],[PVP EUR]],0)</f>
        <v>47</v>
      </c>
      <c r="Q789" s="11">
        <v>1903</v>
      </c>
    </row>
    <row r="790" spans="1:17" s="1" customFormat="1" x14ac:dyDescent="0.3">
      <c r="A790" s="15">
        <v>395598</v>
      </c>
      <c r="B790" s="7" t="s">
        <v>266</v>
      </c>
      <c r="C790" s="7"/>
      <c r="D790" s="7"/>
      <c r="E790" s="7"/>
      <c r="F790" s="7"/>
      <c r="G790" s="7"/>
      <c r="H790" s="7"/>
      <c r="I790" s="7" t="s">
        <v>267</v>
      </c>
      <c r="J790" s="99">
        <v>66</v>
      </c>
      <c r="K790" s="9" t="s">
        <v>4</v>
      </c>
      <c r="L790" s="85">
        <v>110</v>
      </c>
      <c r="M790" s="98">
        <v>106</v>
      </c>
      <c r="N790" s="8" t="s">
        <v>265</v>
      </c>
      <c r="O790" s="10">
        <f>PRODUCT(Tabla1[[#This Row],[COSTO 2020]],1.75)</f>
        <v>115.5</v>
      </c>
      <c r="P790" s="95">
        <f>ROUND(Tabla1[[#This Row],[PVP EUR]],0)</f>
        <v>116</v>
      </c>
      <c r="Q790" s="10"/>
    </row>
    <row r="791" spans="1:17" s="1" customFormat="1" x14ac:dyDescent="0.3">
      <c r="A791" s="19">
        <v>398021</v>
      </c>
      <c r="B791" s="7" t="s">
        <v>2493</v>
      </c>
      <c r="C791" s="7"/>
      <c r="D791" s="7"/>
      <c r="E791" s="7"/>
      <c r="F791" s="7"/>
      <c r="G791" s="7"/>
      <c r="H791" s="7"/>
      <c r="I791" s="11" t="s">
        <v>2378</v>
      </c>
      <c r="J791" s="103">
        <v>87</v>
      </c>
      <c r="K791" s="11"/>
      <c r="L791" s="83">
        <v>139</v>
      </c>
      <c r="M791" s="110"/>
      <c r="N791" s="11"/>
      <c r="O791" s="13">
        <f>PRODUCT(Tabla1[[#This Row],[COSTO 2020]],1.75)</f>
        <v>152.25</v>
      </c>
      <c r="P791" s="94">
        <f>ROUND(Tabla1[[#This Row],[PVP EUR]],0)</f>
        <v>152</v>
      </c>
      <c r="Q791" s="46">
        <v>43863</v>
      </c>
    </row>
    <row r="792" spans="1:17" s="1" customFormat="1" x14ac:dyDescent="0.3">
      <c r="A792" s="15">
        <v>442510</v>
      </c>
      <c r="B792" s="7" t="s">
        <v>285</v>
      </c>
      <c r="C792" s="7"/>
      <c r="D792" s="7"/>
      <c r="E792" s="7"/>
      <c r="F792" s="7"/>
      <c r="G792" s="7"/>
      <c r="H792" s="7"/>
      <c r="I792" s="7" t="s">
        <v>286</v>
      </c>
      <c r="J792" s="99">
        <v>24</v>
      </c>
      <c r="K792" s="7"/>
      <c r="L792" s="85">
        <v>27</v>
      </c>
      <c r="M792" s="98">
        <v>38</v>
      </c>
      <c r="N792" s="6" t="s">
        <v>268</v>
      </c>
      <c r="O792" s="10">
        <f>PRODUCT(Tabla1[[#This Row],[COSTO 2020]],1.75)</f>
        <v>42</v>
      </c>
      <c r="P792" s="95">
        <f>ROUND(Tabla1[[#This Row],[PVP EUR]],0)</f>
        <v>42</v>
      </c>
      <c r="Q792" s="10"/>
    </row>
    <row r="793" spans="1:17" s="1" customFormat="1" x14ac:dyDescent="0.3">
      <c r="A793" s="15">
        <v>443074</v>
      </c>
      <c r="B793" s="7" t="s">
        <v>297</v>
      </c>
      <c r="C793" s="7"/>
      <c r="D793" s="7"/>
      <c r="E793" s="7"/>
      <c r="F793" s="7"/>
      <c r="G793" s="7"/>
      <c r="H793" s="7"/>
      <c r="I793" s="7" t="s">
        <v>298</v>
      </c>
      <c r="J793" s="99">
        <v>99</v>
      </c>
      <c r="K793" s="7"/>
      <c r="L793" s="85">
        <v>158</v>
      </c>
      <c r="M793" s="98">
        <v>158</v>
      </c>
      <c r="N793" s="7"/>
      <c r="O793" s="10">
        <f>PRODUCT(Tabla1[[#This Row],[COSTO 2020]],1.75)</f>
        <v>173.25</v>
      </c>
      <c r="P793" s="95">
        <f>ROUND(Tabla1[[#This Row],[PVP EUR]],0)</f>
        <v>173</v>
      </c>
      <c r="Q793" s="10"/>
    </row>
    <row r="794" spans="1:17" s="1" customFormat="1" x14ac:dyDescent="0.3">
      <c r="A794" s="14">
        <v>453018</v>
      </c>
      <c r="B794" s="7" t="s">
        <v>305</v>
      </c>
      <c r="C794" s="7"/>
      <c r="D794" s="7"/>
      <c r="E794" s="7"/>
      <c r="F794" s="7"/>
      <c r="G794" s="7"/>
      <c r="H794" s="7"/>
      <c r="I794" s="47" t="s">
        <v>306</v>
      </c>
      <c r="J794" s="105">
        <v>63</v>
      </c>
      <c r="K794" s="47"/>
      <c r="L794" s="84">
        <v>106</v>
      </c>
      <c r="M794" s="111">
        <v>106</v>
      </c>
      <c r="N794" s="47"/>
      <c r="O794" s="10">
        <f>PRODUCT(Tabla1[[#This Row],[COSTO 2020]],1.75)</f>
        <v>110.25</v>
      </c>
      <c r="P794" s="95">
        <f>ROUND(Tabla1[[#This Row],[PVP EUR]],0)</f>
        <v>110</v>
      </c>
      <c r="Q794" s="10"/>
    </row>
    <row r="795" spans="1:17" s="1" customFormat="1" x14ac:dyDescent="0.3">
      <c r="A795" s="19">
        <v>473861</v>
      </c>
      <c r="B795" s="7" t="s">
        <v>2167</v>
      </c>
      <c r="C795" s="7"/>
      <c r="D795" s="7"/>
      <c r="E795" s="7"/>
      <c r="F795" s="7"/>
      <c r="G795" s="7"/>
      <c r="H795" s="7"/>
      <c r="I795" s="11" t="s">
        <v>1871</v>
      </c>
      <c r="J795" s="103">
        <v>117</v>
      </c>
      <c r="K795" s="11"/>
      <c r="L795" s="83">
        <v>187</v>
      </c>
      <c r="M795" s="110"/>
      <c r="N795" s="11"/>
      <c r="O795" s="13">
        <f>PRODUCT(Tabla1[[#This Row],[COSTO 2020]],1.75)</f>
        <v>204.75</v>
      </c>
      <c r="P795" s="94">
        <f>ROUND(Tabla1[[#This Row],[PVP EUR]],0)</f>
        <v>205</v>
      </c>
      <c r="Q795" s="11"/>
    </row>
    <row r="796" spans="1:17" s="1" customFormat="1" x14ac:dyDescent="0.3">
      <c r="A796" s="15">
        <v>508931</v>
      </c>
      <c r="B796" s="7" t="s">
        <v>432</v>
      </c>
      <c r="C796" s="7" t="s">
        <v>433</v>
      </c>
      <c r="D796" s="7" t="s">
        <v>434</v>
      </c>
      <c r="E796" s="7"/>
      <c r="F796" s="7"/>
      <c r="G796" s="7"/>
      <c r="H796" s="7"/>
      <c r="I796" s="7" t="s">
        <v>435</v>
      </c>
      <c r="J796" s="99">
        <v>375</v>
      </c>
      <c r="K796" s="9" t="s">
        <v>4</v>
      </c>
      <c r="L796" s="85">
        <v>475</v>
      </c>
      <c r="M796" s="98">
        <v>475</v>
      </c>
      <c r="N796" s="8" t="s">
        <v>85</v>
      </c>
      <c r="O796" s="10">
        <f>PRODUCT(Tabla1[[#This Row],[COSTO 2020]],1.75)</f>
        <v>656.25</v>
      </c>
      <c r="P796" s="95">
        <f>ROUND(Tabla1[[#This Row],[PVP EUR]],0)</f>
        <v>656</v>
      </c>
      <c r="Q796" s="10"/>
    </row>
    <row r="797" spans="1:17" s="1" customFormat="1" x14ac:dyDescent="0.3">
      <c r="A797" s="15">
        <v>513712</v>
      </c>
      <c r="B797" s="7" t="s">
        <v>1743</v>
      </c>
      <c r="C797" s="7"/>
      <c r="D797" s="7"/>
      <c r="E797" s="7"/>
      <c r="F797" s="7"/>
      <c r="G797" s="7"/>
      <c r="H797" s="7"/>
      <c r="I797" s="7" t="s">
        <v>452</v>
      </c>
      <c r="J797" s="106">
        <v>99</v>
      </c>
      <c r="K797" s="7"/>
      <c r="L797" s="85">
        <v>158</v>
      </c>
      <c r="M797" s="98">
        <v>158</v>
      </c>
      <c r="N797" s="7"/>
      <c r="O797" s="10">
        <f>PRODUCT(Tabla1[[#This Row],[COSTO 2020]],1.75)</f>
        <v>173.25</v>
      </c>
      <c r="P797" s="95">
        <f>ROUND(Tabla1[[#This Row],[PVP EUR]],0)</f>
        <v>173</v>
      </c>
      <c r="Q797" s="10"/>
    </row>
    <row r="798" spans="1:17" s="1" customFormat="1" x14ac:dyDescent="0.3">
      <c r="A798" s="15">
        <v>513825</v>
      </c>
      <c r="B798" s="7"/>
      <c r="C798" s="7"/>
      <c r="D798" s="7"/>
      <c r="E798" s="7"/>
      <c r="F798" s="7"/>
      <c r="G798" s="7"/>
      <c r="H798" s="7"/>
      <c r="I798" s="7" t="s">
        <v>453</v>
      </c>
      <c r="J798" s="106">
        <v>426</v>
      </c>
      <c r="K798" s="7"/>
      <c r="L798" s="85">
        <v>682</v>
      </c>
      <c r="M798" s="98">
        <v>0</v>
      </c>
      <c r="N798" s="7"/>
      <c r="O798" s="10">
        <f>PRODUCT(Tabla1[[#This Row],[COSTO 2020]],1.75)</f>
        <v>745.5</v>
      </c>
      <c r="P798" s="95">
        <f>ROUND(Tabla1[[#This Row],[PVP EUR]],0)</f>
        <v>746</v>
      </c>
      <c r="Q798" s="10"/>
    </row>
    <row r="799" spans="1:17" s="1" customFormat="1" x14ac:dyDescent="0.3">
      <c r="A799" s="22">
        <v>516219</v>
      </c>
      <c r="B799" s="7" t="s">
        <v>2240</v>
      </c>
      <c r="C799" s="7"/>
      <c r="D799" s="7"/>
      <c r="E799" s="7"/>
      <c r="F799" s="7"/>
      <c r="G799" s="7"/>
      <c r="H799" s="7"/>
      <c r="I799" s="10" t="s">
        <v>1931</v>
      </c>
      <c r="J799" s="102">
        <v>96</v>
      </c>
      <c r="K799" s="10"/>
      <c r="L799" s="86">
        <v>154</v>
      </c>
      <c r="M799" s="109"/>
      <c r="N799" s="10"/>
      <c r="O799" s="12">
        <f>PRODUCT(Tabla1[[#This Row],[COSTO 2020]],1.75)</f>
        <v>168</v>
      </c>
      <c r="P799" s="96">
        <f>ROUND(Tabla1[[#This Row],[PVP EUR]],0)</f>
        <v>168</v>
      </c>
      <c r="Q799" s="10"/>
    </row>
    <row r="800" spans="1:17" s="1" customFormat="1" x14ac:dyDescent="0.3">
      <c r="A800" s="19">
        <v>516238</v>
      </c>
      <c r="B800" s="7" t="s">
        <v>1655</v>
      </c>
      <c r="C800" s="7"/>
      <c r="D800" s="7"/>
      <c r="E800" s="7"/>
      <c r="F800" s="7"/>
      <c r="G800" s="7"/>
      <c r="H800" s="7"/>
      <c r="I800" s="11" t="s">
        <v>1557</v>
      </c>
      <c r="J800" s="103">
        <v>96</v>
      </c>
      <c r="K800" s="11"/>
      <c r="L800" s="81">
        <v>154</v>
      </c>
      <c r="M800" s="110">
        <v>154</v>
      </c>
      <c r="N800" s="11"/>
      <c r="O800" s="13">
        <f>PRODUCT(Tabla1[[#This Row],[COSTO 2020]],1.75)</f>
        <v>168</v>
      </c>
      <c r="P800" s="94">
        <f>ROUND(Tabla1[[#This Row],[PVP EUR]],0)</f>
        <v>168</v>
      </c>
      <c r="Q800" s="11">
        <v>1903</v>
      </c>
    </row>
    <row r="801" spans="1:17" s="1" customFormat="1" x14ac:dyDescent="0.3">
      <c r="A801" s="19">
        <v>516410</v>
      </c>
      <c r="B801" s="7" t="s">
        <v>2175</v>
      </c>
      <c r="C801" s="7"/>
      <c r="D801" s="7"/>
      <c r="E801" s="7"/>
      <c r="F801" s="7"/>
      <c r="G801" s="7"/>
      <c r="H801" s="7"/>
      <c r="I801" s="11" t="s">
        <v>1933</v>
      </c>
      <c r="J801" s="103">
        <v>117</v>
      </c>
      <c r="K801" s="11"/>
      <c r="L801" s="83">
        <v>187</v>
      </c>
      <c r="M801" s="110"/>
      <c r="N801" s="11"/>
      <c r="O801" s="13">
        <f>PRODUCT(Tabla1[[#This Row],[COSTO 2020]],1.75)</f>
        <v>204.75</v>
      </c>
      <c r="P801" s="94">
        <f>ROUND(Tabla1[[#This Row],[PVP EUR]],0)</f>
        <v>205</v>
      </c>
      <c r="Q801" s="11"/>
    </row>
    <row r="802" spans="1:17" s="1" customFormat="1" x14ac:dyDescent="0.3">
      <c r="A802" s="17">
        <v>571520</v>
      </c>
      <c r="B802" s="7"/>
      <c r="C802" s="7"/>
      <c r="D802" s="7"/>
      <c r="E802" s="7"/>
      <c r="F802" s="7"/>
      <c r="G802" s="7"/>
      <c r="H802" s="7"/>
      <c r="I802" s="48" t="s">
        <v>512</v>
      </c>
      <c r="J802" s="107">
        <v>180</v>
      </c>
      <c r="K802" s="7"/>
      <c r="L802" s="89">
        <v>288</v>
      </c>
      <c r="M802" s="98">
        <v>180</v>
      </c>
      <c r="N802" s="7"/>
      <c r="O802" s="10">
        <f>PRODUCT(Tabla1[[#This Row],[COSTO 2020]],1.75)</f>
        <v>315</v>
      </c>
      <c r="P802" s="95">
        <f>ROUND(Tabla1[[#This Row],[PVP EUR]],0)</f>
        <v>315</v>
      </c>
      <c r="Q802" s="10"/>
    </row>
    <row r="803" spans="1:17" s="1" customFormat="1" x14ac:dyDescent="0.3">
      <c r="A803" s="15">
        <v>580925</v>
      </c>
      <c r="B803" s="7" t="s">
        <v>519</v>
      </c>
      <c r="C803" s="7" t="s">
        <v>520</v>
      </c>
      <c r="D803" s="7"/>
      <c r="E803" s="7"/>
      <c r="F803" s="7"/>
      <c r="G803" s="7"/>
      <c r="H803" s="7"/>
      <c r="I803" s="7" t="s">
        <v>521</v>
      </c>
      <c r="J803" s="99">
        <v>36</v>
      </c>
      <c r="K803" s="7"/>
      <c r="L803" s="85">
        <v>58</v>
      </c>
      <c r="M803" s="98">
        <v>58</v>
      </c>
      <c r="N803" s="8" t="s">
        <v>268</v>
      </c>
      <c r="O803" s="10">
        <f>PRODUCT(Tabla1[[#This Row],[COSTO 2020]],1.75)</f>
        <v>63</v>
      </c>
      <c r="P803" s="95">
        <f>ROUND(Tabla1[[#This Row],[PVP EUR]],0)</f>
        <v>63</v>
      </c>
      <c r="Q803" s="10"/>
    </row>
    <row r="804" spans="1:17" s="1" customFormat="1" x14ac:dyDescent="0.3">
      <c r="A804" s="19">
        <v>593620</v>
      </c>
      <c r="B804" s="7"/>
      <c r="C804" s="7"/>
      <c r="D804" s="7"/>
      <c r="E804" s="7"/>
      <c r="F804" s="7"/>
      <c r="G804" s="7"/>
      <c r="H804" s="7"/>
      <c r="I804" s="11" t="s">
        <v>1954</v>
      </c>
      <c r="J804" s="103">
        <v>108</v>
      </c>
      <c r="K804" s="11"/>
      <c r="L804" s="83">
        <v>173</v>
      </c>
      <c r="M804" s="110"/>
      <c r="N804" s="11"/>
      <c r="O804" s="13">
        <f>PRODUCT(Tabla1[[#This Row],[COSTO 2020]],1.75)</f>
        <v>189</v>
      </c>
      <c r="P804" s="94">
        <f>ROUND(Tabla1[[#This Row],[PVP EUR]],0)</f>
        <v>189</v>
      </c>
      <c r="Q804" s="11"/>
    </row>
    <row r="805" spans="1:17" s="1" customFormat="1" x14ac:dyDescent="0.3">
      <c r="A805" s="15">
        <v>616148</v>
      </c>
      <c r="B805" s="7" t="s">
        <v>559</v>
      </c>
      <c r="C805" s="7" t="s">
        <v>560</v>
      </c>
      <c r="D805" s="7"/>
      <c r="E805" s="7"/>
      <c r="F805" s="7"/>
      <c r="G805" s="7"/>
      <c r="H805" s="7"/>
      <c r="I805" s="7" t="s">
        <v>561</v>
      </c>
      <c r="J805" s="99">
        <v>297</v>
      </c>
      <c r="K805" s="9" t="s">
        <v>4</v>
      </c>
      <c r="L805" s="85">
        <v>475</v>
      </c>
      <c r="M805" s="98">
        <v>475</v>
      </c>
      <c r="N805" s="8" t="s">
        <v>562</v>
      </c>
      <c r="O805" s="10">
        <f>PRODUCT(Tabla1[[#This Row],[COSTO 2020]],1.75)</f>
        <v>519.75</v>
      </c>
      <c r="P805" s="95">
        <f>ROUND(Tabla1[[#This Row],[PVP EUR]],0)</f>
        <v>520</v>
      </c>
      <c r="Q805" s="10"/>
    </row>
    <row r="806" spans="1:17" s="1" customFormat="1" x14ac:dyDescent="0.3">
      <c r="A806" s="22">
        <v>648025</v>
      </c>
      <c r="B806" s="7" t="s">
        <v>2246</v>
      </c>
      <c r="C806" s="7"/>
      <c r="D806" s="7"/>
      <c r="E806" s="7"/>
      <c r="F806" s="7"/>
      <c r="G806" s="7"/>
      <c r="H806" s="7"/>
      <c r="I806" s="10" t="s">
        <v>1975</v>
      </c>
      <c r="J806" s="102">
        <v>165</v>
      </c>
      <c r="K806" s="10"/>
      <c r="L806" s="86">
        <v>264</v>
      </c>
      <c r="M806" s="109"/>
      <c r="N806" s="10"/>
      <c r="O806" s="12">
        <f>PRODUCT(Tabla1[[#This Row],[COSTO 2020]],1.75)</f>
        <v>288.75</v>
      </c>
      <c r="P806" s="96">
        <f>ROUND(Tabla1[[#This Row],[PVP EUR]],0)</f>
        <v>289</v>
      </c>
      <c r="Q806" s="10"/>
    </row>
    <row r="807" spans="1:17" s="1" customFormat="1" x14ac:dyDescent="0.3">
      <c r="A807" s="15">
        <v>648159</v>
      </c>
      <c r="B807" s="7" t="s">
        <v>612</v>
      </c>
      <c r="C807" s="7"/>
      <c r="D807" s="7"/>
      <c r="E807" s="7"/>
      <c r="F807" s="7"/>
      <c r="G807" s="7"/>
      <c r="H807" s="7"/>
      <c r="I807" s="7" t="s">
        <v>613</v>
      </c>
      <c r="J807" s="106">
        <v>219</v>
      </c>
      <c r="K807" s="7"/>
      <c r="L807" s="85">
        <v>350</v>
      </c>
      <c r="M807" s="98">
        <v>350</v>
      </c>
      <c r="N807" s="7"/>
      <c r="O807" s="10">
        <f>PRODUCT(Tabla1[[#This Row],[COSTO 2020]],1.75)</f>
        <v>383.25</v>
      </c>
      <c r="P807" s="95">
        <f>ROUND(Tabla1[[#This Row],[PVP EUR]],0)</f>
        <v>383</v>
      </c>
      <c r="Q807" s="10"/>
    </row>
    <row r="808" spans="1:17" s="1" customFormat="1" x14ac:dyDescent="0.3">
      <c r="A808" s="15">
        <v>654522</v>
      </c>
      <c r="B808" s="7" t="s">
        <v>670</v>
      </c>
      <c r="C808" s="7"/>
      <c r="D808" s="7"/>
      <c r="E808" s="7"/>
      <c r="F808" s="7"/>
      <c r="G808" s="7"/>
      <c r="H808" s="7"/>
      <c r="I808" s="7" t="s">
        <v>671</v>
      </c>
      <c r="J808" s="99">
        <v>198</v>
      </c>
      <c r="K808" s="7"/>
      <c r="L808" s="85">
        <v>317</v>
      </c>
      <c r="M808" s="98">
        <v>317</v>
      </c>
      <c r="N808" s="7" t="s">
        <v>164</v>
      </c>
      <c r="O808" s="10">
        <f>PRODUCT(Tabla1[[#This Row],[COSTO 2020]],1.75)</f>
        <v>346.5</v>
      </c>
      <c r="P808" s="95">
        <f>ROUND(Tabla1[[#This Row],[PVP EUR]],0)</f>
        <v>347</v>
      </c>
      <c r="Q808" s="10"/>
    </row>
    <row r="809" spans="1:17" s="1" customFormat="1" x14ac:dyDescent="0.3">
      <c r="A809" s="19">
        <v>689372</v>
      </c>
      <c r="B809" s="7"/>
      <c r="C809" s="7"/>
      <c r="D809" s="7"/>
      <c r="E809" s="7"/>
      <c r="F809" s="7"/>
      <c r="G809" s="7"/>
      <c r="H809" s="7"/>
      <c r="I809" s="11" t="s">
        <v>2412</v>
      </c>
      <c r="J809" s="103">
        <v>195</v>
      </c>
      <c r="K809" s="11"/>
      <c r="L809" s="83">
        <v>312</v>
      </c>
      <c r="M809" s="110"/>
      <c r="N809" s="11"/>
      <c r="O809" s="13">
        <f>PRODUCT(Tabla1[[#This Row],[COSTO 2020]],1.75)</f>
        <v>341.25</v>
      </c>
      <c r="P809" s="94">
        <f>ROUND(Tabla1[[#This Row],[PVP EUR]],0)</f>
        <v>341</v>
      </c>
      <c r="Q809" s="46">
        <v>43863</v>
      </c>
    </row>
    <row r="810" spans="1:17" s="1" customFormat="1" x14ac:dyDescent="0.3">
      <c r="A810" s="15">
        <v>697146</v>
      </c>
      <c r="B810" s="7" t="s">
        <v>733</v>
      </c>
      <c r="C810" s="7" t="s">
        <v>734</v>
      </c>
      <c r="D810" s="7" t="s">
        <v>735</v>
      </c>
      <c r="E810" s="7" t="s">
        <v>736</v>
      </c>
      <c r="F810" s="7"/>
      <c r="G810" s="7"/>
      <c r="H810" s="7"/>
      <c r="I810" s="7" t="s">
        <v>737</v>
      </c>
      <c r="J810" s="99">
        <v>114</v>
      </c>
      <c r="K810" s="9" t="s">
        <v>4</v>
      </c>
      <c r="L810" s="85">
        <v>182</v>
      </c>
      <c r="M810" s="98">
        <v>182</v>
      </c>
      <c r="N810" s="8"/>
      <c r="O810" s="10">
        <f>PRODUCT(Tabla1[[#This Row],[COSTO 2020]],1.75)</f>
        <v>199.5</v>
      </c>
      <c r="P810" s="95">
        <f>ROUND(Tabla1[[#This Row],[PVP EUR]],0)</f>
        <v>200</v>
      </c>
      <c r="Q810" s="10"/>
    </row>
    <row r="811" spans="1:17" s="1" customFormat="1" x14ac:dyDescent="0.3">
      <c r="A811" s="19">
        <v>726905</v>
      </c>
      <c r="B811" s="7"/>
      <c r="C811" s="7"/>
      <c r="D811" s="7"/>
      <c r="E811" s="7"/>
      <c r="F811" s="7"/>
      <c r="G811" s="7"/>
      <c r="H811" s="7"/>
      <c r="I811" s="11" t="s">
        <v>2420</v>
      </c>
      <c r="J811" s="103">
        <v>924</v>
      </c>
      <c r="K811" s="11"/>
      <c r="L811" s="83">
        <v>1478</v>
      </c>
      <c r="M811" s="110"/>
      <c r="N811" s="11"/>
      <c r="O811" s="13">
        <f>PRODUCT(Tabla1[[#This Row],[COSTO 2020]],1.75)</f>
        <v>1617</v>
      </c>
      <c r="P811" s="94">
        <f>ROUND(Tabla1[[#This Row],[PVP EUR]],0)</f>
        <v>1617</v>
      </c>
      <c r="Q811" s="46">
        <v>43863</v>
      </c>
    </row>
    <row r="812" spans="1:17" s="1" customFormat="1" x14ac:dyDescent="0.3">
      <c r="A812" s="22">
        <v>734092</v>
      </c>
      <c r="B812" s="7"/>
      <c r="C812" s="7"/>
      <c r="D812" s="7"/>
      <c r="E812" s="7"/>
      <c r="F812" s="7"/>
      <c r="G812" s="7"/>
      <c r="H812" s="7"/>
      <c r="I812" s="10" t="s">
        <v>2029</v>
      </c>
      <c r="J812" s="102">
        <v>570</v>
      </c>
      <c r="K812" s="10"/>
      <c r="L812" s="86">
        <v>912</v>
      </c>
      <c r="M812" s="109"/>
      <c r="N812" s="10"/>
      <c r="O812" s="12">
        <f>PRODUCT(Tabla1[[#This Row],[COSTO 2020]],1.75)</f>
        <v>997.5</v>
      </c>
      <c r="P812" s="96">
        <f>ROUND(Tabla1[[#This Row],[PVP EUR]],0)</f>
        <v>998</v>
      </c>
      <c r="Q812" s="10"/>
    </row>
    <row r="813" spans="1:17" s="1" customFormat="1" x14ac:dyDescent="0.3">
      <c r="A813" s="22">
        <v>734185</v>
      </c>
      <c r="B813" s="7"/>
      <c r="C813" s="7"/>
      <c r="D813" s="7"/>
      <c r="E813" s="7"/>
      <c r="F813" s="7"/>
      <c r="G813" s="7"/>
      <c r="H813" s="7"/>
      <c r="I813" s="10" t="s">
        <v>2030</v>
      </c>
      <c r="J813" s="102">
        <v>288</v>
      </c>
      <c r="K813" s="10"/>
      <c r="L813" s="86">
        <v>461</v>
      </c>
      <c r="M813" s="109"/>
      <c r="N813" s="10"/>
      <c r="O813" s="12">
        <f>PRODUCT(Tabla1[[#This Row],[COSTO 2020]],1.75)</f>
        <v>504</v>
      </c>
      <c r="P813" s="96">
        <f>ROUND(Tabla1[[#This Row],[PVP EUR]],0)</f>
        <v>504</v>
      </c>
      <c r="Q813" s="10"/>
    </row>
    <row r="814" spans="1:17" s="1" customFormat="1" x14ac:dyDescent="0.3">
      <c r="A814" s="14">
        <v>750515</v>
      </c>
      <c r="B814" s="7"/>
      <c r="C814" s="7"/>
      <c r="D814" s="7"/>
      <c r="E814" s="7"/>
      <c r="F814" s="7"/>
      <c r="G814" s="7"/>
      <c r="H814" s="7"/>
      <c r="I814" s="47" t="s">
        <v>808</v>
      </c>
      <c r="J814" s="105">
        <v>237</v>
      </c>
      <c r="K814" s="47"/>
      <c r="L814" s="84">
        <v>379</v>
      </c>
      <c r="M814" s="111">
        <v>379</v>
      </c>
      <c r="N814" s="47"/>
      <c r="O814" s="10">
        <f>PRODUCT(Tabla1[[#This Row],[COSTO 2020]],1.75)</f>
        <v>414.75</v>
      </c>
      <c r="P814" s="95">
        <f>ROUND(Tabla1[[#This Row],[PVP EUR]],0)</f>
        <v>415</v>
      </c>
      <c r="Q814" s="10"/>
    </row>
    <row r="815" spans="1:17" s="1" customFormat="1" x14ac:dyDescent="0.3">
      <c r="A815" s="15">
        <v>751415</v>
      </c>
      <c r="B815" s="7" t="s">
        <v>814</v>
      </c>
      <c r="C815" s="7" t="s">
        <v>815</v>
      </c>
      <c r="D815" s="7" t="s">
        <v>816</v>
      </c>
      <c r="E815" s="7"/>
      <c r="F815" s="7"/>
      <c r="G815" s="7"/>
      <c r="H815" s="7"/>
      <c r="I815" s="7" t="s">
        <v>817</v>
      </c>
      <c r="J815" s="99">
        <v>354</v>
      </c>
      <c r="K815" s="9" t="s">
        <v>4</v>
      </c>
      <c r="L815" s="85">
        <v>566</v>
      </c>
      <c r="M815" s="98">
        <v>566</v>
      </c>
      <c r="N815" s="8"/>
      <c r="O815" s="10">
        <f>PRODUCT(Tabla1[[#This Row],[COSTO 2020]],1.75)</f>
        <v>619.5</v>
      </c>
      <c r="P815" s="95">
        <f>ROUND(Tabla1[[#This Row],[PVP EUR]],0)</f>
        <v>620</v>
      </c>
      <c r="Q815" s="10"/>
    </row>
    <row r="816" spans="1:17" s="1" customFormat="1" x14ac:dyDescent="0.3">
      <c r="A816" s="22">
        <v>771256</v>
      </c>
      <c r="B816" s="7" t="s">
        <v>2265</v>
      </c>
      <c r="C816" s="7"/>
      <c r="D816" s="7"/>
      <c r="E816" s="7"/>
      <c r="F816" s="7"/>
      <c r="G816" s="7"/>
      <c r="H816" s="7"/>
      <c r="I816" s="10" t="s">
        <v>2061</v>
      </c>
      <c r="J816" s="102">
        <v>528</v>
      </c>
      <c r="K816" s="10"/>
      <c r="L816" s="86">
        <v>845</v>
      </c>
      <c r="M816" s="109"/>
      <c r="N816" s="10"/>
      <c r="O816" s="12">
        <f>PRODUCT(Tabla1[[#This Row],[COSTO 2020]],1.75)</f>
        <v>924</v>
      </c>
      <c r="P816" s="96">
        <f>ROUND(Tabla1[[#This Row],[PVP EUR]],0)</f>
        <v>924</v>
      </c>
      <c r="Q816" s="10"/>
    </row>
    <row r="817" spans="1:17" s="1" customFormat="1" x14ac:dyDescent="0.3">
      <c r="A817" s="15">
        <v>785721</v>
      </c>
      <c r="B817" s="7"/>
      <c r="C817" s="7"/>
      <c r="D817" s="7"/>
      <c r="E817" s="7"/>
      <c r="F817" s="7"/>
      <c r="G817" s="7"/>
      <c r="H817" s="7"/>
      <c r="I817" s="11" t="s">
        <v>1489</v>
      </c>
      <c r="J817" s="106">
        <v>1821</v>
      </c>
      <c r="K817" s="7"/>
      <c r="L817" s="85">
        <v>2914</v>
      </c>
      <c r="M817" s="98">
        <v>0</v>
      </c>
      <c r="N817" s="7"/>
      <c r="O817" s="10">
        <f>PRODUCT(Tabla1[[#This Row],[COSTO 2020]],1.75)</f>
        <v>3186.75</v>
      </c>
      <c r="P817" s="95">
        <f>ROUND(Tabla1[[#This Row],[PVP EUR]],0)</f>
        <v>3187</v>
      </c>
      <c r="Q817" s="10"/>
    </row>
    <row r="818" spans="1:17" s="1" customFormat="1" x14ac:dyDescent="0.3">
      <c r="A818" s="19">
        <v>792107</v>
      </c>
      <c r="B818" s="7"/>
      <c r="C818" s="7"/>
      <c r="D818" s="7"/>
      <c r="E818" s="7"/>
      <c r="F818" s="7"/>
      <c r="G818" s="7"/>
      <c r="H818" s="7"/>
      <c r="I818" s="11" t="s">
        <v>1277</v>
      </c>
      <c r="J818" s="103">
        <v>693</v>
      </c>
      <c r="K818" s="11"/>
      <c r="L818" s="83">
        <v>1109</v>
      </c>
      <c r="M818" s="110"/>
      <c r="N818" s="11"/>
      <c r="O818" s="13">
        <f>PRODUCT(Tabla1[[#This Row],[COSTO 2020]],1.75)</f>
        <v>1212.75</v>
      </c>
      <c r="P818" s="94">
        <f>ROUND(Tabla1[[#This Row],[PVP EUR]],0)</f>
        <v>1213</v>
      </c>
      <c r="Q818" s="46">
        <v>43863</v>
      </c>
    </row>
    <row r="819" spans="1:17" s="1" customFormat="1" x14ac:dyDescent="0.3">
      <c r="A819" s="19">
        <v>792219</v>
      </c>
      <c r="B819" s="7"/>
      <c r="C819" s="7"/>
      <c r="D819" s="7"/>
      <c r="E819" s="7"/>
      <c r="F819" s="7"/>
      <c r="G819" s="7"/>
      <c r="H819" s="7"/>
      <c r="I819" s="11" t="s">
        <v>1281</v>
      </c>
      <c r="J819" s="103">
        <v>585</v>
      </c>
      <c r="K819" s="11"/>
      <c r="L819" s="83">
        <v>936</v>
      </c>
      <c r="M819" s="110"/>
      <c r="N819" s="11"/>
      <c r="O819" s="13">
        <f>PRODUCT(Tabla1[[#This Row],[COSTO 2020]],1.75)</f>
        <v>1023.75</v>
      </c>
      <c r="P819" s="94">
        <f>ROUND(Tabla1[[#This Row],[PVP EUR]],0)</f>
        <v>1024</v>
      </c>
      <c r="Q819" s="46">
        <v>43863</v>
      </c>
    </row>
    <row r="820" spans="1:17" s="1" customFormat="1" x14ac:dyDescent="0.3">
      <c r="A820" s="19">
        <v>792386</v>
      </c>
      <c r="B820" s="7"/>
      <c r="C820" s="7"/>
      <c r="D820" s="7"/>
      <c r="E820" s="7"/>
      <c r="F820" s="7"/>
      <c r="G820" s="7"/>
      <c r="H820" s="7"/>
      <c r="I820" s="11" t="s">
        <v>1285</v>
      </c>
      <c r="J820" s="103">
        <v>444</v>
      </c>
      <c r="K820" s="11"/>
      <c r="L820" s="83">
        <v>710</v>
      </c>
      <c r="M820" s="110"/>
      <c r="N820" s="11"/>
      <c r="O820" s="13">
        <f>PRODUCT(Tabla1[[#This Row],[COSTO 2020]],1.75)</f>
        <v>777</v>
      </c>
      <c r="P820" s="94">
        <f>ROUND(Tabla1[[#This Row],[PVP EUR]],0)</f>
        <v>777</v>
      </c>
      <c r="Q820" s="46">
        <v>43863</v>
      </c>
    </row>
    <row r="821" spans="1:17" s="1" customFormat="1" x14ac:dyDescent="0.3">
      <c r="A821" s="19">
        <v>792425</v>
      </c>
      <c r="B821" s="7"/>
      <c r="C821" s="7"/>
      <c r="D821" s="7"/>
      <c r="E821" s="7"/>
      <c r="F821" s="7"/>
      <c r="G821" s="7"/>
      <c r="H821" s="7"/>
      <c r="I821" s="11" t="s">
        <v>1290</v>
      </c>
      <c r="J821" s="103">
        <v>441</v>
      </c>
      <c r="K821" s="11"/>
      <c r="L821" s="83">
        <v>706</v>
      </c>
      <c r="M821" s="110"/>
      <c r="N821" s="11"/>
      <c r="O821" s="13">
        <f>PRODUCT(Tabla1[[#This Row],[COSTO 2020]],1.75)</f>
        <v>771.75</v>
      </c>
      <c r="P821" s="94">
        <f>ROUND(Tabla1[[#This Row],[PVP EUR]],0)</f>
        <v>772</v>
      </c>
      <c r="Q821" s="46">
        <v>43863</v>
      </c>
    </row>
    <row r="822" spans="1:17" s="1" customFormat="1" x14ac:dyDescent="0.3">
      <c r="A822" s="22">
        <v>820963</v>
      </c>
      <c r="B822" s="7"/>
      <c r="C822" s="7"/>
      <c r="D822" s="7"/>
      <c r="E822" s="7"/>
      <c r="F822" s="7"/>
      <c r="G822" s="7"/>
      <c r="H822" s="7"/>
      <c r="I822" s="10" t="s">
        <v>2097</v>
      </c>
      <c r="J822" s="102">
        <v>147</v>
      </c>
      <c r="K822" s="10"/>
      <c r="L822" s="86">
        <v>235</v>
      </c>
      <c r="M822" s="109"/>
      <c r="N822" s="10"/>
      <c r="O822" s="12">
        <f>PRODUCT(Tabla1[[#This Row],[COSTO 2020]],1.75)</f>
        <v>257.25</v>
      </c>
      <c r="P822" s="96">
        <f>ROUND(Tabla1[[#This Row],[PVP EUR]],0)</f>
        <v>257</v>
      </c>
      <c r="Q822" s="10"/>
    </row>
    <row r="823" spans="1:17" s="1" customFormat="1" x14ac:dyDescent="0.3">
      <c r="A823" s="19">
        <v>840842</v>
      </c>
      <c r="B823" s="7"/>
      <c r="C823" s="7"/>
      <c r="D823" s="7"/>
      <c r="E823" s="7"/>
      <c r="F823" s="7"/>
      <c r="G823" s="7"/>
      <c r="H823" s="7"/>
      <c r="I823" s="11" t="s">
        <v>1302</v>
      </c>
      <c r="J823" s="103">
        <v>498</v>
      </c>
      <c r="K823" s="11"/>
      <c r="L823" s="83">
        <v>797</v>
      </c>
      <c r="M823" s="110"/>
      <c r="N823" s="11"/>
      <c r="O823" s="13">
        <f>PRODUCT(Tabla1[[#This Row],[COSTO 2020]],1.75)</f>
        <v>871.5</v>
      </c>
      <c r="P823" s="94">
        <f>ROUND(Tabla1[[#This Row],[PVP EUR]],0)</f>
        <v>872</v>
      </c>
      <c r="Q823" s="46">
        <v>43863</v>
      </c>
    </row>
    <row r="824" spans="1:17" s="1" customFormat="1" x14ac:dyDescent="0.3">
      <c r="A824" s="19">
        <v>841863</v>
      </c>
      <c r="B824" s="7"/>
      <c r="C824" s="7"/>
      <c r="D824" s="7"/>
      <c r="E824" s="7"/>
      <c r="F824" s="7"/>
      <c r="G824" s="7"/>
      <c r="H824" s="7"/>
      <c r="I824" s="11" t="s">
        <v>2441</v>
      </c>
      <c r="J824" s="103">
        <v>159</v>
      </c>
      <c r="K824" s="11"/>
      <c r="L824" s="83">
        <v>254</v>
      </c>
      <c r="M824" s="110"/>
      <c r="N824" s="11"/>
      <c r="O824" s="13">
        <f>PRODUCT(Tabla1[[#This Row],[COSTO 2020]],1.75)</f>
        <v>278.25</v>
      </c>
      <c r="P824" s="94">
        <f>ROUND(Tabla1[[#This Row],[PVP EUR]],0)</f>
        <v>278</v>
      </c>
      <c r="Q824" s="46">
        <v>43863</v>
      </c>
    </row>
    <row r="825" spans="1:17" s="1" customFormat="1" x14ac:dyDescent="0.3">
      <c r="A825" s="17">
        <v>842130</v>
      </c>
      <c r="B825" s="7"/>
      <c r="C825" s="7"/>
      <c r="D825" s="7"/>
      <c r="E825" s="7"/>
      <c r="F825" s="7"/>
      <c r="G825" s="7"/>
      <c r="H825" s="7"/>
      <c r="I825" s="48" t="s">
        <v>976</v>
      </c>
      <c r="J825" s="107">
        <v>153</v>
      </c>
      <c r="K825" s="7"/>
      <c r="L825" s="89">
        <v>245</v>
      </c>
      <c r="M825" s="98">
        <v>153</v>
      </c>
      <c r="N825" s="7"/>
      <c r="O825" s="10">
        <f>PRODUCT(Tabla1[[#This Row],[COSTO 2020]],1.75)</f>
        <v>267.75</v>
      </c>
      <c r="P825" s="95">
        <f>ROUND(Tabla1[[#This Row],[PVP EUR]],0)</f>
        <v>268</v>
      </c>
      <c r="Q825" s="10"/>
    </row>
    <row r="826" spans="1:17" s="1" customFormat="1" x14ac:dyDescent="0.3">
      <c r="A826" s="19">
        <v>860752</v>
      </c>
      <c r="B826" s="7"/>
      <c r="C826" s="7"/>
      <c r="D826" s="7"/>
      <c r="E826" s="7"/>
      <c r="F826" s="7"/>
      <c r="G826" s="7"/>
      <c r="H826" s="7"/>
      <c r="I826" s="11" t="s">
        <v>1317</v>
      </c>
      <c r="J826" s="103">
        <v>498</v>
      </c>
      <c r="K826" s="11"/>
      <c r="L826" s="83">
        <v>797</v>
      </c>
      <c r="M826" s="110"/>
      <c r="N826" s="11"/>
      <c r="O826" s="13">
        <f>PRODUCT(Tabla1[[#This Row],[COSTO 2020]],1.75)</f>
        <v>871.5</v>
      </c>
      <c r="P826" s="94">
        <f>ROUND(Tabla1[[#This Row],[PVP EUR]],0)</f>
        <v>872</v>
      </c>
      <c r="Q826" s="46">
        <v>43863</v>
      </c>
    </row>
    <row r="827" spans="1:17" s="1" customFormat="1" x14ac:dyDescent="0.3">
      <c r="A827" s="19">
        <v>872478</v>
      </c>
      <c r="B827" s="7" t="s">
        <v>2206</v>
      </c>
      <c r="C827" s="7"/>
      <c r="D827" s="7"/>
      <c r="E827" s="7"/>
      <c r="F827" s="7"/>
      <c r="G827" s="7"/>
      <c r="H827" s="7"/>
      <c r="I827" s="11" t="s">
        <v>2112</v>
      </c>
      <c r="J827" s="103">
        <v>981</v>
      </c>
      <c r="K827" s="11"/>
      <c r="L827" s="83">
        <v>1570</v>
      </c>
      <c r="M827" s="110"/>
      <c r="N827" s="11"/>
      <c r="O827" s="13">
        <f>PRODUCT(Tabla1[[#This Row],[COSTO 2020]],1.75)</f>
        <v>1716.75</v>
      </c>
      <c r="P827" s="94">
        <f>ROUND(Tabla1[[#This Row],[PVP EUR]],0)</f>
        <v>1717</v>
      </c>
      <c r="Q827" s="11"/>
    </row>
    <row r="828" spans="1:17" s="1" customFormat="1" x14ac:dyDescent="0.3">
      <c r="A828" s="14">
        <v>877451</v>
      </c>
      <c r="B828" s="7" t="s">
        <v>1084</v>
      </c>
      <c r="C828" s="7"/>
      <c r="D828" s="7"/>
      <c r="E828" s="7"/>
      <c r="F828" s="7"/>
      <c r="G828" s="7"/>
      <c r="H828" s="7"/>
      <c r="I828" s="47" t="s">
        <v>1085</v>
      </c>
      <c r="J828" s="105">
        <v>252</v>
      </c>
      <c r="K828" s="7"/>
      <c r="L828" s="84">
        <v>403</v>
      </c>
      <c r="M828" s="98">
        <v>403</v>
      </c>
      <c r="N828" s="7"/>
      <c r="O828" s="10">
        <f>PRODUCT(Tabla1[[#This Row],[COSTO 2020]],1.75)</f>
        <v>441</v>
      </c>
      <c r="P828" s="95">
        <f>ROUND(Tabla1[[#This Row],[PVP EUR]],0)</f>
        <v>441</v>
      </c>
      <c r="Q828" s="10"/>
    </row>
    <row r="829" spans="1:17" s="1" customFormat="1" x14ac:dyDescent="0.3">
      <c r="A829" s="19">
        <v>983174</v>
      </c>
      <c r="B829" s="7"/>
      <c r="C829" s="7"/>
      <c r="D829" s="7"/>
      <c r="E829" s="7"/>
      <c r="F829" s="7"/>
      <c r="G829" s="7"/>
      <c r="H829" s="7"/>
      <c r="I829" s="11" t="s">
        <v>2458</v>
      </c>
      <c r="J829" s="103">
        <v>696</v>
      </c>
      <c r="K829" s="11"/>
      <c r="L829" s="83">
        <v>1114</v>
      </c>
      <c r="M829" s="110"/>
      <c r="N829" s="11"/>
      <c r="O829" s="13">
        <f>PRODUCT(Tabla1[[#This Row],[COSTO 2020]],1.75)</f>
        <v>1218</v>
      </c>
      <c r="P829" s="94">
        <f>ROUND(Tabla1[[#This Row],[PVP EUR]],0)</f>
        <v>1218</v>
      </c>
      <c r="Q829" s="46">
        <v>43863</v>
      </c>
    </row>
    <row r="830" spans="1:17" s="1" customFormat="1" x14ac:dyDescent="0.3">
      <c r="A830" s="19">
        <v>49441583</v>
      </c>
      <c r="B830" s="7" t="s">
        <v>2499</v>
      </c>
      <c r="C830" s="7"/>
      <c r="D830" s="7"/>
      <c r="E830" s="7"/>
      <c r="F830" s="7"/>
      <c r="G830" s="7"/>
      <c r="H830" s="7"/>
      <c r="I830" s="11" t="s">
        <v>1223</v>
      </c>
      <c r="J830" s="103">
        <v>399</v>
      </c>
      <c r="K830" s="11"/>
      <c r="L830" s="83">
        <v>638</v>
      </c>
      <c r="M830" s="110"/>
      <c r="N830" s="11"/>
      <c r="O830" s="13">
        <f>PRODUCT(Tabla1[[#This Row],[COSTO 2020]],1.75)</f>
        <v>698.25</v>
      </c>
      <c r="P830" s="94">
        <f>ROUND(Tabla1[[#This Row],[PVP EUR]],0)</f>
        <v>698</v>
      </c>
      <c r="Q830" s="46">
        <v>43863</v>
      </c>
    </row>
    <row r="831" spans="1:17" s="1" customFormat="1" x14ac:dyDescent="0.3">
      <c r="A831" s="19">
        <v>69441581</v>
      </c>
      <c r="B831" s="7" t="s">
        <v>1257</v>
      </c>
      <c r="C831" s="7"/>
      <c r="D831" s="7"/>
      <c r="E831" s="7"/>
      <c r="F831" s="7"/>
      <c r="G831" s="7"/>
      <c r="H831" s="7"/>
      <c r="I831" s="11" t="s">
        <v>1258</v>
      </c>
      <c r="J831" s="103">
        <v>273</v>
      </c>
      <c r="K831" s="11"/>
      <c r="L831" s="83">
        <v>437</v>
      </c>
      <c r="M831" s="110"/>
      <c r="N831" s="11"/>
      <c r="O831" s="13">
        <f>PRODUCT(Tabla1[[#This Row],[COSTO 2020]],1.75)</f>
        <v>477.75</v>
      </c>
      <c r="P831" s="94">
        <f>ROUND(Tabla1[[#This Row],[PVP EUR]],0)</f>
        <v>478</v>
      </c>
      <c r="Q831" s="46">
        <v>43863</v>
      </c>
    </row>
    <row r="832" spans="1:17" s="1" customFormat="1" x14ac:dyDescent="0.3">
      <c r="A832" s="19">
        <v>79401000</v>
      </c>
      <c r="B832" s="7"/>
      <c r="C832" s="7"/>
      <c r="D832" s="7"/>
      <c r="E832" s="7"/>
      <c r="F832" s="7"/>
      <c r="G832" s="7"/>
      <c r="H832" s="7"/>
      <c r="I832" s="47" t="s">
        <v>1617</v>
      </c>
      <c r="J832" s="105">
        <v>161</v>
      </c>
      <c r="K832" s="11"/>
      <c r="L832" s="81">
        <v>258</v>
      </c>
      <c r="M832" s="111">
        <v>258</v>
      </c>
      <c r="N832" s="11"/>
      <c r="O832" s="13">
        <f>PRODUCT(Tabla1[[#This Row],[COSTO 2020]],1.75)</f>
        <v>281.75</v>
      </c>
      <c r="P832" s="94">
        <f>ROUND(Tabla1[[#This Row],[PVP EUR]],0)</f>
        <v>282</v>
      </c>
      <c r="Q832" s="11">
        <v>1903</v>
      </c>
    </row>
    <row r="833" spans="1:17" s="1" customFormat="1" x14ac:dyDescent="0.3">
      <c r="A833" s="19">
        <v>89431589</v>
      </c>
      <c r="B833" s="7"/>
      <c r="C833" s="7"/>
      <c r="D833" s="7"/>
      <c r="E833" s="7"/>
      <c r="F833" s="7"/>
      <c r="G833" s="7"/>
      <c r="H833" s="7"/>
      <c r="I833" s="11" t="s">
        <v>1332</v>
      </c>
      <c r="J833" s="103">
        <v>150</v>
      </c>
      <c r="K833" s="11"/>
      <c r="L833" s="83">
        <v>240</v>
      </c>
      <c r="M833" s="110"/>
      <c r="N833" s="11"/>
      <c r="O833" s="13">
        <f>PRODUCT(Tabla1[[#This Row],[COSTO 2020]],1.75)</f>
        <v>262.5</v>
      </c>
      <c r="P833" s="94">
        <f>ROUND(Tabla1[[#This Row],[PVP EUR]],0)</f>
        <v>263</v>
      </c>
      <c r="Q833" s="46">
        <v>43863</v>
      </c>
    </row>
    <row r="834" spans="1:17" s="1" customFormat="1" x14ac:dyDescent="0.3">
      <c r="A834" s="15" t="s">
        <v>1201</v>
      </c>
      <c r="B834" s="7" t="s">
        <v>233</v>
      </c>
      <c r="C834" s="7"/>
      <c r="D834" s="7"/>
      <c r="E834" s="7"/>
      <c r="F834" s="7"/>
      <c r="G834" s="7"/>
      <c r="H834" s="7"/>
      <c r="I834" s="7" t="s">
        <v>1202</v>
      </c>
      <c r="J834" s="99">
        <v>291</v>
      </c>
      <c r="K834" s="9" t="s">
        <v>4</v>
      </c>
      <c r="L834" s="85">
        <v>466</v>
      </c>
      <c r="M834" s="98">
        <v>466</v>
      </c>
      <c r="N834" s="8"/>
      <c r="O834" s="10">
        <f>PRODUCT(Tabla1[[#This Row],[COSTO 2020]],1.75)</f>
        <v>509.25</v>
      </c>
      <c r="P834" s="95">
        <f>ROUND(Tabla1[[#This Row],[PVP EUR]],0)</f>
        <v>509</v>
      </c>
      <c r="Q834" s="10"/>
    </row>
    <row r="835" spans="1:17" s="1" customFormat="1" x14ac:dyDescent="0.3">
      <c r="A835" s="21" t="s">
        <v>1595</v>
      </c>
      <c r="B835" s="7"/>
      <c r="C835" s="7"/>
      <c r="D835" s="7"/>
      <c r="E835" s="7"/>
      <c r="F835" s="7"/>
      <c r="G835" s="7"/>
      <c r="H835" s="7"/>
      <c r="I835" s="47" t="s">
        <v>1596</v>
      </c>
      <c r="J835" s="105">
        <v>15.9</v>
      </c>
      <c r="K835" s="11"/>
      <c r="L835" s="82">
        <v>25.44</v>
      </c>
      <c r="M835" s="111">
        <v>25.44</v>
      </c>
      <c r="N835" s="11"/>
      <c r="O835" s="13">
        <f>PRODUCT(Tabla1[[#This Row],[COSTO 2020]],1.75)</f>
        <v>27.824999999999999</v>
      </c>
      <c r="P835" s="94">
        <f>ROUND(Tabla1[[#This Row],[PVP EUR]],0)</f>
        <v>28</v>
      </c>
      <c r="Q835" s="11">
        <v>1903</v>
      </c>
    </row>
    <row r="836" spans="1:17" s="1" customFormat="1" x14ac:dyDescent="0.3">
      <c r="A836" s="19" t="s">
        <v>1620</v>
      </c>
      <c r="B836" s="7"/>
      <c r="C836" s="7"/>
      <c r="D836" s="7"/>
      <c r="E836" s="7"/>
      <c r="F836" s="7"/>
      <c r="G836" s="7"/>
      <c r="H836" s="7"/>
      <c r="I836" s="47" t="s">
        <v>1621</v>
      </c>
      <c r="J836" s="105">
        <v>17.29</v>
      </c>
      <c r="K836" s="11"/>
      <c r="L836" s="81">
        <v>27.66</v>
      </c>
      <c r="M836" s="111">
        <v>27.66</v>
      </c>
      <c r="N836" s="11"/>
      <c r="O836" s="13">
        <f>PRODUCT(Tabla1[[#This Row],[COSTO 2020]],1.75)</f>
        <v>30.2575</v>
      </c>
      <c r="P836" s="94">
        <f>ROUND(Tabla1[[#This Row],[PVP EUR]],0)</f>
        <v>30</v>
      </c>
      <c r="Q836" s="11">
        <v>1903</v>
      </c>
    </row>
    <row r="837" spans="1:17" s="1" customFormat="1" x14ac:dyDescent="0.3">
      <c r="A837" s="22" t="s">
        <v>1981</v>
      </c>
      <c r="B837" s="7" t="s">
        <v>2247</v>
      </c>
      <c r="C837" s="7"/>
      <c r="D837" s="7"/>
      <c r="E837" s="7"/>
      <c r="F837" s="7"/>
      <c r="G837" s="7"/>
      <c r="H837" s="7"/>
      <c r="I837" s="10" t="s">
        <v>1982</v>
      </c>
      <c r="J837" s="102">
        <v>99</v>
      </c>
      <c r="K837" s="10"/>
      <c r="L837" s="86">
        <v>158</v>
      </c>
      <c r="M837" s="109"/>
      <c r="N837" s="10"/>
      <c r="O837" s="12">
        <f>PRODUCT(Tabla1[[#This Row],[COSTO 2020]],1.75)</f>
        <v>173.25</v>
      </c>
      <c r="P837" s="96">
        <f>ROUND(Tabla1[[#This Row],[PVP EUR]],0)</f>
        <v>173</v>
      </c>
      <c r="Q837" s="10"/>
    </row>
    <row r="838" spans="1:17" s="1" customFormat="1" x14ac:dyDescent="0.3">
      <c r="A838" s="19" t="s">
        <v>2413</v>
      </c>
      <c r="B838" s="7"/>
      <c r="C838" s="7"/>
      <c r="D838" s="7"/>
      <c r="E838" s="7"/>
      <c r="F838" s="7"/>
      <c r="G838" s="7"/>
      <c r="H838" s="7"/>
      <c r="I838" s="11" t="s">
        <v>2414</v>
      </c>
      <c r="J838" s="103">
        <v>228</v>
      </c>
      <c r="K838" s="11"/>
      <c r="L838" s="83">
        <v>365</v>
      </c>
      <c r="M838" s="110"/>
      <c r="N838" s="11"/>
      <c r="O838" s="13">
        <f>PRODUCT(Tabla1[[#This Row],[COSTO 2020]],1.75)</f>
        <v>399</v>
      </c>
      <c r="P838" s="94">
        <f>ROUND(Tabla1[[#This Row],[PVP EUR]],0)</f>
        <v>399</v>
      </c>
      <c r="Q838" s="46">
        <v>43863</v>
      </c>
    </row>
    <row r="839" spans="1:17" s="1" customFormat="1" x14ac:dyDescent="0.3">
      <c r="A839" s="21" t="s">
        <v>1602</v>
      </c>
      <c r="B839" s="7"/>
      <c r="C839" s="7"/>
      <c r="D839" s="7"/>
      <c r="E839" s="7"/>
      <c r="F839" s="7"/>
      <c r="G839" s="7"/>
      <c r="H839" s="7"/>
      <c r="I839" s="47" t="s">
        <v>1603</v>
      </c>
      <c r="J839" s="104">
        <v>1851</v>
      </c>
      <c r="K839" s="11"/>
      <c r="L839" s="82">
        <v>2962</v>
      </c>
      <c r="M839" s="112">
        <v>2962</v>
      </c>
      <c r="N839" s="11"/>
      <c r="O839" s="13">
        <f>PRODUCT(Tabla1[[#This Row],[COSTO 2020]],1.75)</f>
        <v>3239.25</v>
      </c>
      <c r="P839" s="94">
        <f>ROUND(Tabla1[[#This Row],[PVP EUR]],0)</f>
        <v>3239</v>
      </c>
      <c r="Q839" s="11">
        <v>1903</v>
      </c>
    </row>
    <row r="840" spans="1:17" s="1" customFormat="1" x14ac:dyDescent="0.3">
      <c r="A840" s="22" t="s">
        <v>1487</v>
      </c>
      <c r="B840" s="7"/>
      <c r="C840" s="7"/>
      <c r="D840" s="7"/>
      <c r="E840" s="7"/>
      <c r="F840" s="7"/>
      <c r="G840" s="7"/>
      <c r="H840" s="7"/>
      <c r="I840" s="10" t="s">
        <v>1488</v>
      </c>
      <c r="J840" s="102">
        <v>162</v>
      </c>
      <c r="K840" s="10"/>
      <c r="L840" s="87">
        <v>259</v>
      </c>
      <c r="M840" s="109">
        <v>259</v>
      </c>
      <c r="N840" s="10"/>
      <c r="O840" s="12">
        <f>PRODUCT(Tabla1[[#This Row],[COSTO 2020]],1.75)</f>
        <v>283.5</v>
      </c>
      <c r="P840" s="96">
        <f>ROUND(Tabla1[[#This Row],[PVP EUR]],0)</f>
        <v>284</v>
      </c>
      <c r="Q840" s="10"/>
    </row>
    <row r="841" spans="1:17" s="1" customFormat="1" x14ac:dyDescent="0.3">
      <c r="A841" s="22" t="s">
        <v>2104</v>
      </c>
      <c r="B841" s="7"/>
      <c r="C841" s="7"/>
      <c r="D841" s="7"/>
      <c r="E841" s="7"/>
      <c r="F841" s="7"/>
      <c r="G841" s="7"/>
      <c r="H841" s="7"/>
      <c r="I841" s="10" t="s">
        <v>977</v>
      </c>
      <c r="J841" s="102">
        <v>45</v>
      </c>
      <c r="K841" s="10"/>
      <c r="L841" s="86">
        <v>72</v>
      </c>
      <c r="M841" s="109"/>
      <c r="N841" s="10"/>
      <c r="O841" s="12">
        <f>PRODUCT(Tabla1[[#This Row],[COSTO 2020]],1.75)</f>
        <v>78.75</v>
      </c>
      <c r="P841" s="96">
        <f>ROUND(Tabla1[[#This Row],[PVP EUR]],0)</f>
        <v>79</v>
      </c>
      <c r="Q841" s="10"/>
    </row>
    <row r="842" spans="1:17" s="1" customFormat="1" x14ac:dyDescent="0.3">
      <c r="A842" s="22" t="s">
        <v>1303</v>
      </c>
      <c r="B842" s="7"/>
      <c r="C842" s="7"/>
      <c r="D842" s="7"/>
      <c r="E842" s="7"/>
      <c r="F842" s="7"/>
      <c r="G842" s="7"/>
      <c r="H842" s="7"/>
      <c r="I842" s="47" t="s">
        <v>1304</v>
      </c>
      <c r="J842" s="102">
        <v>135</v>
      </c>
      <c r="K842" s="10"/>
      <c r="L842" s="87">
        <v>216</v>
      </c>
      <c r="M842" s="111">
        <v>216</v>
      </c>
      <c r="N842" s="10"/>
      <c r="O842" s="10">
        <f>PRODUCT(Tabla1[[#This Row],[COSTO 2020]],1.75)</f>
        <v>236.25</v>
      </c>
      <c r="P842" s="95">
        <f>ROUND(Tabla1[[#This Row],[PVP EUR]],0)</f>
        <v>236</v>
      </c>
      <c r="Q842" s="10"/>
    </row>
    <row r="843" spans="1:17" s="1" customFormat="1" x14ac:dyDescent="0.3">
      <c r="A843" s="19" t="s">
        <v>1591</v>
      </c>
      <c r="B843" s="7"/>
      <c r="C843" s="7"/>
      <c r="D843" s="7"/>
      <c r="E843" s="7"/>
      <c r="F843" s="7"/>
      <c r="G843" s="7"/>
      <c r="H843" s="7"/>
      <c r="I843" s="11" t="s">
        <v>1067</v>
      </c>
      <c r="J843" s="103">
        <v>288</v>
      </c>
      <c r="K843" s="11"/>
      <c r="L843" s="81">
        <v>461</v>
      </c>
      <c r="M843" s="110">
        <v>461</v>
      </c>
      <c r="N843" s="11"/>
      <c r="O843" s="13">
        <f>PRODUCT(Tabla1[[#This Row],[COSTO 2020]],1.75)</f>
        <v>504</v>
      </c>
      <c r="P843" s="94">
        <f>ROUND(Tabla1[[#This Row],[PVP EUR]],0)</f>
        <v>504</v>
      </c>
      <c r="Q843" s="11">
        <v>1903</v>
      </c>
    </row>
  </sheetData>
  <sortState ref="A2:K1059">
    <sortCondition ref="A306"/>
  </sortState>
  <conditionalFormatting sqref="A247:A1048576 A1">
    <cfRule type="duplicateValues" dxfId="4" priority="39"/>
  </conditionalFormatting>
  <conditionalFormatting sqref="A247:A1048576">
    <cfRule type="duplicateValues" dxfId="3" priority="41"/>
  </conditionalFormatting>
  <conditionalFormatting sqref="A1:A1048576">
    <cfRule type="duplicateValues" dxfId="2" priority="1"/>
  </conditionalFormatting>
  <conditionalFormatting sqref="A2:A843">
    <cfRule type="duplicateValues" dxfId="1" priority="1886"/>
    <cfRule type="duplicateValues" dxfId="0" priority="1887"/>
  </conditionalFormatting>
  <pageMargins left="0.7" right="0.7" top="0.75" bottom="0.75" header="0.3" footer="0.3"/>
  <pageSetup paperSize="9" orientation="portrait" horizontalDpi="4294967293" verticalDpi="4294967293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8"/>
  <sheetViews>
    <sheetView topLeftCell="A9" workbookViewId="0">
      <selection activeCell="B23" sqref="B23"/>
    </sheetView>
  </sheetViews>
  <sheetFormatPr baseColWidth="10" defaultColWidth="11.44140625" defaultRowHeight="14.4" x14ac:dyDescent="0.3"/>
  <cols>
    <col min="3" max="3" width="26.77734375" customWidth="1"/>
    <col min="4" max="4" width="17.21875" customWidth="1"/>
    <col min="8" max="8" width="20.21875" customWidth="1"/>
  </cols>
  <sheetData>
    <row r="1" spans="1:9" ht="14.55" x14ac:dyDescent="0.35">
      <c r="A1">
        <v>508111</v>
      </c>
      <c r="B1">
        <v>508222</v>
      </c>
      <c r="C1" t="str">
        <f>_xlfn.CONCAT("116L-",D1)</f>
        <v>116L-508111+508222</v>
      </c>
      <c r="D1" t="str">
        <f>_xlfn.CONCAT(A1,"+",B1)</f>
        <v>508111+508222</v>
      </c>
      <c r="E1" t="s">
        <v>1333</v>
      </c>
      <c r="F1">
        <v>763</v>
      </c>
      <c r="G1" s="4" t="s">
        <v>1334</v>
      </c>
      <c r="H1" t="s">
        <v>1335</v>
      </c>
      <c r="I1" t="s">
        <v>1336</v>
      </c>
    </row>
    <row r="2" spans="1:9" ht="14.55" x14ac:dyDescent="0.35">
      <c r="A2">
        <v>507939</v>
      </c>
      <c r="B2">
        <v>508222</v>
      </c>
      <c r="C2" t="str">
        <f t="shared" ref="C2:C65" si="0">_xlfn.CONCAT("116L-",D2)</f>
        <v>116L-507939+508222</v>
      </c>
      <c r="D2" t="str">
        <f t="shared" ref="D2:D65" si="1">_xlfn.CONCAT(A2,"+",B2)</f>
        <v>507939+508222</v>
      </c>
      <c r="E2" t="s">
        <v>1333</v>
      </c>
      <c r="F2">
        <v>749</v>
      </c>
      <c r="G2" s="4" t="s">
        <v>1337</v>
      </c>
      <c r="I2" t="s">
        <v>1336</v>
      </c>
    </row>
    <row r="3" spans="1:9" ht="14.55" x14ac:dyDescent="0.35">
      <c r="A3">
        <v>509213</v>
      </c>
      <c r="B3">
        <v>508516</v>
      </c>
      <c r="C3" t="str">
        <f t="shared" si="0"/>
        <v>116L-509213+508516</v>
      </c>
      <c r="D3" t="str">
        <f t="shared" si="1"/>
        <v>509213+508516</v>
      </c>
      <c r="E3" t="s">
        <v>1333</v>
      </c>
      <c r="F3">
        <v>449</v>
      </c>
      <c r="G3" s="4" t="s">
        <v>1338</v>
      </c>
    </row>
    <row r="4" spans="1:9" ht="14.55" x14ac:dyDescent="0.35">
      <c r="A4">
        <v>508718</v>
      </c>
      <c r="B4">
        <v>508222</v>
      </c>
      <c r="C4" t="str">
        <f t="shared" si="0"/>
        <v>116L-508718+508222</v>
      </c>
      <c r="D4" t="str">
        <f t="shared" si="1"/>
        <v>508718+508222</v>
      </c>
      <c r="E4" t="s">
        <v>1333</v>
      </c>
      <c r="F4">
        <v>595</v>
      </c>
      <c r="G4" s="4" t="s">
        <v>1339</v>
      </c>
    </row>
    <row r="5" spans="1:9" ht="14.55" x14ac:dyDescent="0.35">
      <c r="A5">
        <v>854321</v>
      </c>
      <c r="B5">
        <v>854683</v>
      </c>
      <c r="C5" t="str">
        <f t="shared" si="0"/>
        <v>116L-854321+854683</v>
      </c>
      <c r="D5" t="str">
        <f t="shared" si="1"/>
        <v>854321+854683</v>
      </c>
      <c r="E5" t="s">
        <v>1340</v>
      </c>
      <c r="F5">
        <v>466</v>
      </c>
      <c r="G5" s="4" t="s">
        <v>1341</v>
      </c>
    </row>
    <row r="6" spans="1:9" ht="14.55" x14ac:dyDescent="0.35">
      <c r="A6">
        <v>854537</v>
      </c>
      <c r="B6">
        <v>854683</v>
      </c>
      <c r="C6" t="str">
        <f t="shared" si="0"/>
        <v>116L-854537+854683</v>
      </c>
      <c r="D6" t="str">
        <f t="shared" si="1"/>
        <v>854537+854683</v>
      </c>
      <c r="E6" t="s">
        <v>1340</v>
      </c>
      <c r="F6">
        <v>522</v>
      </c>
      <c r="G6" s="4" t="s">
        <v>1342</v>
      </c>
    </row>
    <row r="7" spans="1:9" ht="14.55" x14ac:dyDescent="0.35">
      <c r="A7">
        <v>854416</v>
      </c>
      <c r="B7">
        <v>854683</v>
      </c>
      <c r="C7" t="str">
        <f t="shared" si="0"/>
        <v>116L-854416+854683</v>
      </c>
      <c r="D7" t="str">
        <f t="shared" si="1"/>
        <v>854416+854683</v>
      </c>
      <c r="E7" t="s">
        <v>1340</v>
      </c>
      <c r="F7">
        <v>379</v>
      </c>
      <c r="G7" s="4" t="s">
        <v>1343</v>
      </c>
      <c r="H7" t="s">
        <v>1344</v>
      </c>
      <c r="I7" t="s">
        <v>1345</v>
      </c>
    </row>
    <row r="8" spans="1:9" ht="14.55" x14ac:dyDescent="0.35">
      <c r="A8">
        <v>854705</v>
      </c>
      <c r="B8" s="4">
        <v>854683</v>
      </c>
      <c r="C8" t="str">
        <f t="shared" si="0"/>
        <v>116L-854705+854683</v>
      </c>
      <c r="D8" t="str">
        <f t="shared" si="1"/>
        <v>854705+854683</v>
      </c>
      <c r="E8" t="s">
        <v>1340</v>
      </c>
      <c r="F8">
        <v>336</v>
      </c>
      <c r="G8" s="4" t="s">
        <v>1346</v>
      </c>
      <c r="H8" t="s">
        <v>1347</v>
      </c>
      <c r="I8" t="s">
        <v>1348</v>
      </c>
    </row>
    <row r="9" spans="1:9" ht="14.55" x14ac:dyDescent="0.35">
      <c r="A9">
        <v>524275</v>
      </c>
      <c r="B9">
        <v>854683</v>
      </c>
      <c r="C9" t="str">
        <f t="shared" si="0"/>
        <v>116L-524275+854683</v>
      </c>
      <c r="D9" t="str">
        <f t="shared" si="1"/>
        <v>524275+854683</v>
      </c>
      <c r="E9" t="s">
        <v>1340</v>
      </c>
      <c r="F9">
        <v>221</v>
      </c>
      <c r="G9" s="4" t="s">
        <v>1349</v>
      </c>
      <c r="H9" t="s">
        <v>1350</v>
      </c>
      <c r="I9" t="s">
        <v>1345</v>
      </c>
    </row>
    <row r="10" spans="1:9" ht="14.55" x14ac:dyDescent="0.35">
      <c r="A10">
        <v>661917</v>
      </c>
      <c r="B10">
        <v>663676</v>
      </c>
      <c r="C10" t="str">
        <f t="shared" si="0"/>
        <v>116L-661917+663676</v>
      </c>
      <c r="D10" t="str">
        <f t="shared" si="1"/>
        <v>661917+663676</v>
      </c>
      <c r="E10" t="s">
        <v>1351</v>
      </c>
      <c r="F10">
        <v>432</v>
      </c>
      <c r="G10" s="4" t="s">
        <v>1352</v>
      </c>
      <c r="H10" t="s">
        <v>1353</v>
      </c>
      <c r="I10" t="s">
        <v>1354</v>
      </c>
    </row>
    <row r="11" spans="1:9" ht="14.55" x14ac:dyDescent="0.35">
      <c r="A11">
        <v>661946</v>
      </c>
      <c r="B11">
        <v>661457</v>
      </c>
      <c r="C11" t="str">
        <f t="shared" si="0"/>
        <v>116L-661946+661457</v>
      </c>
      <c r="D11" t="str">
        <f t="shared" si="1"/>
        <v>661946+661457</v>
      </c>
      <c r="E11" t="s">
        <v>1351</v>
      </c>
      <c r="F11">
        <v>480</v>
      </c>
      <c r="G11" s="4" t="s">
        <v>1355</v>
      </c>
      <c r="H11" t="s">
        <v>1356</v>
      </c>
      <c r="I11" t="s">
        <v>1357</v>
      </c>
    </row>
    <row r="12" spans="1:9" ht="14.55" x14ac:dyDescent="0.35">
      <c r="A12">
        <v>507130</v>
      </c>
      <c r="B12">
        <v>508323</v>
      </c>
      <c r="C12" t="str">
        <f t="shared" si="0"/>
        <v>116L-507130+508323</v>
      </c>
      <c r="D12" t="str">
        <f t="shared" si="1"/>
        <v>507130+508323</v>
      </c>
      <c r="E12" t="s">
        <v>1358</v>
      </c>
      <c r="F12">
        <v>572</v>
      </c>
      <c r="G12" s="4" t="s">
        <v>1359</v>
      </c>
      <c r="H12" t="s">
        <v>1360</v>
      </c>
      <c r="I12" t="s">
        <v>1345</v>
      </c>
    </row>
    <row r="13" spans="1:9" ht="14.55" x14ac:dyDescent="0.35">
      <c r="A13">
        <v>508424</v>
      </c>
      <c r="B13">
        <v>508424</v>
      </c>
      <c r="C13" t="str">
        <f t="shared" si="0"/>
        <v>116L-508424+508424</v>
      </c>
      <c r="D13" t="str">
        <f t="shared" si="1"/>
        <v>508424+508424</v>
      </c>
      <c r="E13" t="s">
        <v>1358</v>
      </c>
      <c r="F13">
        <v>317</v>
      </c>
      <c r="G13" s="4" t="s">
        <v>1361</v>
      </c>
      <c r="H13" t="s">
        <v>1362</v>
      </c>
      <c r="I13" t="s">
        <v>1363</v>
      </c>
    </row>
    <row r="14" spans="1:9" ht="14.55" x14ac:dyDescent="0.35">
      <c r="A14">
        <v>507514</v>
      </c>
      <c r="B14">
        <v>508424</v>
      </c>
      <c r="C14" t="str">
        <f t="shared" si="0"/>
        <v>116L-507514+508424</v>
      </c>
      <c r="D14" t="str">
        <f t="shared" si="1"/>
        <v>507514+508424</v>
      </c>
      <c r="E14" t="s">
        <v>1358</v>
      </c>
      <c r="F14" s="4">
        <v>744</v>
      </c>
      <c r="G14" s="4" t="s">
        <v>1364</v>
      </c>
      <c r="H14" t="s">
        <v>1365</v>
      </c>
      <c r="I14" t="s">
        <v>1363</v>
      </c>
    </row>
    <row r="15" spans="1:9" ht="14.55" x14ac:dyDescent="0.35">
      <c r="A15">
        <v>508931</v>
      </c>
      <c r="B15">
        <v>508323</v>
      </c>
      <c r="C15" t="str">
        <f t="shared" si="0"/>
        <v>116L-508931+508323</v>
      </c>
      <c r="D15" t="str">
        <f t="shared" si="1"/>
        <v>508931+508323</v>
      </c>
      <c r="E15" t="s">
        <v>1358</v>
      </c>
      <c r="F15">
        <v>605</v>
      </c>
      <c r="G15" s="4" t="s">
        <v>1366</v>
      </c>
      <c r="H15" t="s">
        <v>1367</v>
      </c>
      <c r="I15" t="s">
        <v>1368</v>
      </c>
    </row>
    <row r="16" spans="1:9" ht="14.55" x14ac:dyDescent="0.35">
      <c r="A16">
        <v>508821</v>
      </c>
      <c r="B16">
        <v>508323</v>
      </c>
      <c r="C16" t="str">
        <f t="shared" si="0"/>
        <v>116L-508821+508323</v>
      </c>
      <c r="D16" t="str">
        <f t="shared" si="1"/>
        <v>508821+508323</v>
      </c>
      <c r="E16" t="s">
        <v>1358</v>
      </c>
      <c r="F16">
        <v>701</v>
      </c>
      <c r="G16" s="4" t="s">
        <v>1369</v>
      </c>
      <c r="H16" t="s">
        <v>1370</v>
      </c>
      <c r="I16" t="s">
        <v>1368</v>
      </c>
    </row>
    <row r="17" spans="1:9" ht="14.55" x14ac:dyDescent="0.35">
      <c r="A17">
        <v>508821</v>
      </c>
      <c r="B17">
        <v>508424</v>
      </c>
      <c r="C17" t="str">
        <f t="shared" si="0"/>
        <v>116L-508821+508424</v>
      </c>
      <c r="D17" t="str">
        <f t="shared" si="1"/>
        <v>508821+508424</v>
      </c>
      <c r="E17" t="s">
        <v>1358</v>
      </c>
      <c r="F17">
        <v>758</v>
      </c>
      <c r="G17" s="4" t="s">
        <v>1371</v>
      </c>
      <c r="H17" t="s">
        <v>1370</v>
      </c>
      <c r="I17" t="s">
        <v>1363</v>
      </c>
    </row>
    <row r="18" spans="1:9" ht="14.55" x14ac:dyDescent="0.35">
      <c r="A18">
        <v>508821</v>
      </c>
      <c r="B18">
        <v>507130</v>
      </c>
      <c r="C18" t="str">
        <f t="shared" si="0"/>
        <v>116L-508821+507130</v>
      </c>
      <c r="D18" t="str">
        <f t="shared" si="1"/>
        <v>508821+507130</v>
      </c>
      <c r="E18" t="s">
        <v>1358</v>
      </c>
      <c r="F18">
        <v>1013</v>
      </c>
      <c r="G18" s="4" t="s">
        <v>1372</v>
      </c>
      <c r="H18" t="s">
        <v>1370</v>
      </c>
      <c r="I18" t="s">
        <v>1373</v>
      </c>
    </row>
    <row r="19" spans="1:9" ht="14.55" x14ac:dyDescent="0.35">
      <c r="A19">
        <v>507514</v>
      </c>
      <c r="B19">
        <v>508323</v>
      </c>
      <c r="C19" t="str">
        <f t="shared" si="0"/>
        <v>116L-507514+508323</v>
      </c>
      <c r="D19" t="str">
        <f t="shared" si="1"/>
        <v>507514+508323</v>
      </c>
      <c r="E19" t="s">
        <v>1358</v>
      </c>
      <c r="F19">
        <v>687</v>
      </c>
      <c r="G19" s="4" t="s">
        <v>1374</v>
      </c>
      <c r="H19" t="s">
        <v>1365</v>
      </c>
      <c r="I19" t="s">
        <v>1368</v>
      </c>
    </row>
    <row r="20" spans="1:9" ht="14.55" x14ac:dyDescent="0.35">
      <c r="A20">
        <v>507514</v>
      </c>
      <c r="B20">
        <v>507130</v>
      </c>
      <c r="C20" t="str">
        <f t="shared" si="0"/>
        <v>116L-507514+507130</v>
      </c>
      <c r="D20" t="str">
        <f t="shared" si="1"/>
        <v>507514+507130</v>
      </c>
      <c r="E20" t="s">
        <v>1358</v>
      </c>
      <c r="F20">
        <v>999</v>
      </c>
      <c r="G20" s="4" t="s">
        <v>1375</v>
      </c>
      <c r="H20" t="s">
        <v>1365</v>
      </c>
      <c r="I20" t="s">
        <v>1376</v>
      </c>
    </row>
    <row r="21" spans="1:9" ht="14.55" x14ac:dyDescent="0.35">
      <c r="A21">
        <v>507130</v>
      </c>
      <c r="B21">
        <v>508424</v>
      </c>
      <c r="C21" t="str">
        <f t="shared" si="0"/>
        <v>116L-507130+508424</v>
      </c>
      <c r="D21" t="str">
        <f t="shared" si="1"/>
        <v>507130+508424</v>
      </c>
      <c r="E21" t="s">
        <v>1358</v>
      </c>
      <c r="F21">
        <v>629</v>
      </c>
      <c r="G21" s="4" t="s">
        <v>1377</v>
      </c>
      <c r="H21" t="s">
        <v>1373</v>
      </c>
      <c r="I21" t="s">
        <v>1363</v>
      </c>
    </row>
    <row r="22" spans="1:9" ht="14.55" x14ac:dyDescent="0.35">
      <c r="A22">
        <v>508931</v>
      </c>
      <c r="B22">
        <v>507130</v>
      </c>
      <c r="C22" t="str">
        <f t="shared" si="0"/>
        <v>116L-508931+507130</v>
      </c>
      <c r="D22" t="str">
        <f t="shared" si="1"/>
        <v>508931+507130</v>
      </c>
      <c r="E22" t="s">
        <v>1358</v>
      </c>
      <c r="F22">
        <v>917</v>
      </c>
      <c r="G22" s="4" t="s">
        <v>1378</v>
      </c>
      <c r="H22" t="s">
        <v>1367</v>
      </c>
      <c r="I22" t="s">
        <v>1373</v>
      </c>
    </row>
    <row r="23" spans="1:9" x14ac:dyDescent="0.3">
      <c r="A23">
        <v>507514</v>
      </c>
      <c r="B23">
        <v>508931</v>
      </c>
      <c r="C23" t="str">
        <f t="shared" si="0"/>
        <v>116L-507514+508931</v>
      </c>
      <c r="D23" t="str">
        <f t="shared" si="1"/>
        <v>507514+508931</v>
      </c>
      <c r="E23" t="s">
        <v>1358</v>
      </c>
      <c r="F23">
        <v>1032</v>
      </c>
      <c r="G23" s="4" t="s">
        <v>1379</v>
      </c>
      <c r="H23" t="s">
        <v>1365</v>
      </c>
      <c r="I23" t="s">
        <v>1367</v>
      </c>
    </row>
    <row r="24" spans="1:9" x14ac:dyDescent="0.3">
      <c r="A24">
        <v>508821</v>
      </c>
      <c r="B24">
        <v>508931</v>
      </c>
      <c r="C24" t="str">
        <f t="shared" si="0"/>
        <v>116L-508821+508931</v>
      </c>
      <c r="D24" t="str">
        <f t="shared" si="1"/>
        <v>508821+508931</v>
      </c>
      <c r="E24" t="s">
        <v>1358</v>
      </c>
      <c r="F24">
        <v>1046</v>
      </c>
      <c r="G24" s="4" t="s">
        <v>1380</v>
      </c>
      <c r="H24" t="s">
        <v>1370</v>
      </c>
      <c r="I24" t="s">
        <v>1367</v>
      </c>
    </row>
    <row r="25" spans="1:9" x14ac:dyDescent="0.3">
      <c r="A25">
        <v>193364</v>
      </c>
      <c r="B25">
        <v>193091</v>
      </c>
      <c r="C25" t="str">
        <f t="shared" si="0"/>
        <v>116L-193364+193091</v>
      </c>
      <c r="D25" t="str">
        <f t="shared" si="1"/>
        <v>193364+193091</v>
      </c>
      <c r="E25" t="s">
        <v>1381</v>
      </c>
      <c r="F25">
        <v>326</v>
      </c>
      <c r="G25" s="4" t="s">
        <v>1382</v>
      </c>
      <c r="H25" t="s">
        <v>1383</v>
      </c>
      <c r="I25" t="s">
        <v>1384</v>
      </c>
    </row>
    <row r="26" spans="1:9" x14ac:dyDescent="0.3">
      <c r="A26">
        <v>193273</v>
      </c>
      <c r="B26">
        <v>193091</v>
      </c>
      <c r="C26" t="str">
        <f t="shared" si="0"/>
        <v>116L-193273+193091</v>
      </c>
      <c r="D26" t="str">
        <f t="shared" si="1"/>
        <v>193273+193091</v>
      </c>
      <c r="E26" t="s">
        <v>1381</v>
      </c>
      <c r="F26">
        <v>134</v>
      </c>
      <c r="G26" s="4" t="s">
        <v>1385</v>
      </c>
      <c r="H26" t="s">
        <v>1386</v>
      </c>
      <c r="I26" t="s">
        <v>1387</v>
      </c>
    </row>
    <row r="27" spans="1:9" x14ac:dyDescent="0.3">
      <c r="A27">
        <v>193539</v>
      </c>
      <c r="B27">
        <v>193091</v>
      </c>
      <c r="C27" t="str">
        <f t="shared" si="0"/>
        <v>116L-193539+193091</v>
      </c>
      <c r="D27" t="str">
        <f t="shared" si="1"/>
        <v>193539+193091</v>
      </c>
      <c r="E27" t="s">
        <v>1381</v>
      </c>
      <c r="F27">
        <v>326</v>
      </c>
      <c r="G27" s="4" t="s">
        <v>1388</v>
      </c>
      <c r="H27" t="s">
        <v>1370</v>
      </c>
      <c r="I27" t="s">
        <v>1387</v>
      </c>
    </row>
    <row r="28" spans="1:9" x14ac:dyDescent="0.3">
      <c r="A28">
        <v>193453</v>
      </c>
      <c r="B28">
        <v>193091</v>
      </c>
      <c r="C28" t="str">
        <f t="shared" si="0"/>
        <v>116L-193453+193091</v>
      </c>
      <c r="D28" t="str">
        <f t="shared" si="1"/>
        <v>193453+193091</v>
      </c>
      <c r="E28" t="s">
        <v>1381</v>
      </c>
      <c r="F28">
        <v>432</v>
      </c>
      <c r="G28" s="4" t="s">
        <v>1389</v>
      </c>
      <c r="H28" t="s">
        <v>1390</v>
      </c>
      <c r="I28" t="s">
        <v>1387</v>
      </c>
    </row>
    <row r="29" spans="1:9" x14ac:dyDescent="0.3">
      <c r="A29">
        <v>618859</v>
      </c>
      <c r="B29">
        <v>618716</v>
      </c>
      <c r="C29" t="str">
        <f t="shared" si="0"/>
        <v>116L-618859+618716</v>
      </c>
      <c r="D29" t="str">
        <f t="shared" si="1"/>
        <v>618859+618716</v>
      </c>
      <c r="E29" t="s">
        <v>1391</v>
      </c>
      <c r="F29">
        <v>571</v>
      </c>
      <c r="G29" s="4" t="s">
        <v>1392</v>
      </c>
      <c r="H29" t="s">
        <v>1393</v>
      </c>
      <c r="I29" t="s">
        <v>1387</v>
      </c>
    </row>
    <row r="30" spans="1:9" x14ac:dyDescent="0.3">
      <c r="A30">
        <v>628320</v>
      </c>
      <c r="B30">
        <v>618716</v>
      </c>
      <c r="C30" t="str">
        <f t="shared" si="0"/>
        <v>116L-628320+618716</v>
      </c>
      <c r="D30" t="str">
        <f t="shared" si="1"/>
        <v>628320+618716</v>
      </c>
      <c r="E30" t="s">
        <v>1391</v>
      </c>
      <c r="F30">
        <v>552</v>
      </c>
      <c r="G30" s="4" t="s">
        <v>1394</v>
      </c>
      <c r="H30" t="s">
        <v>1376</v>
      </c>
      <c r="I30" t="s">
        <v>1387</v>
      </c>
    </row>
    <row r="31" spans="1:9" x14ac:dyDescent="0.3">
      <c r="A31">
        <v>618547</v>
      </c>
      <c r="B31">
        <v>618705</v>
      </c>
      <c r="C31" t="str">
        <f t="shared" si="0"/>
        <v>116L-618547+618705</v>
      </c>
      <c r="D31" t="str">
        <f t="shared" si="1"/>
        <v>618547+618705</v>
      </c>
      <c r="E31" t="s">
        <v>1391</v>
      </c>
      <c r="F31">
        <v>648</v>
      </c>
      <c r="G31" s="4" t="s">
        <v>1395</v>
      </c>
      <c r="H31" t="s">
        <v>1396</v>
      </c>
      <c r="I31" t="s">
        <v>1397</v>
      </c>
    </row>
    <row r="32" spans="1:9" x14ac:dyDescent="0.3">
      <c r="A32">
        <v>506736</v>
      </c>
      <c r="B32">
        <v>506625</v>
      </c>
      <c r="C32" t="str">
        <f t="shared" si="0"/>
        <v>116L-506736+506625</v>
      </c>
      <c r="D32" t="str">
        <f t="shared" si="1"/>
        <v>506736+506625</v>
      </c>
      <c r="E32" t="s">
        <v>1398</v>
      </c>
      <c r="F32">
        <v>210</v>
      </c>
      <c r="G32" s="4" t="s">
        <v>1399</v>
      </c>
      <c r="H32" t="s">
        <v>1400</v>
      </c>
      <c r="I32" t="s">
        <v>1401</v>
      </c>
    </row>
    <row r="33" spans="1:9" x14ac:dyDescent="0.3">
      <c r="A33">
        <v>506736</v>
      </c>
      <c r="B33">
        <v>506847</v>
      </c>
      <c r="C33" t="str">
        <f t="shared" si="0"/>
        <v>116L-506736+506847</v>
      </c>
      <c r="D33" t="str">
        <f t="shared" si="1"/>
        <v>506736+506847</v>
      </c>
      <c r="E33" t="s">
        <v>1398</v>
      </c>
      <c r="F33">
        <v>205</v>
      </c>
      <c r="G33" s="4" t="s">
        <v>1402</v>
      </c>
      <c r="H33" t="s">
        <v>1400</v>
      </c>
      <c r="I33" t="s">
        <v>1403</v>
      </c>
    </row>
    <row r="34" spans="1:9" x14ac:dyDescent="0.3">
      <c r="A34">
        <v>506514</v>
      </c>
      <c r="B34">
        <v>506625</v>
      </c>
      <c r="C34" t="str">
        <f t="shared" si="0"/>
        <v>116L-506514+506625</v>
      </c>
      <c r="D34" t="str">
        <f t="shared" si="1"/>
        <v>506514+506625</v>
      </c>
      <c r="E34" t="s">
        <v>1398</v>
      </c>
      <c r="F34">
        <v>230</v>
      </c>
      <c r="G34" s="4" t="s">
        <v>1404</v>
      </c>
      <c r="H34" t="s">
        <v>1370</v>
      </c>
      <c r="I34" t="s">
        <v>1401</v>
      </c>
    </row>
    <row r="35" spans="1:9" x14ac:dyDescent="0.3">
      <c r="A35">
        <v>506847</v>
      </c>
      <c r="B35">
        <v>506625</v>
      </c>
      <c r="C35" t="str">
        <f t="shared" si="0"/>
        <v>116L-506847+506625</v>
      </c>
      <c r="D35" t="str">
        <f t="shared" si="1"/>
        <v>506847+506625</v>
      </c>
      <c r="E35" t="s">
        <v>1398</v>
      </c>
      <c r="F35">
        <v>100</v>
      </c>
      <c r="G35" s="4" t="s">
        <v>1405</v>
      </c>
      <c r="H35" t="s">
        <v>1403</v>
      </c>
      <c r="I35" t="s">
        <v>1401</v>
      </c>
    </row>
    <row r="36" spans="1:9" x14ac:dyDescent="0.3">
      <c r="A36">
        <v>506514</v>
      </c>
      <c r="B36">
        <v>506625</v>
      </c>
      <c r="C36" t="str">
        <f t="shared" si="0"/>
        <v>116L-506514+506625</v>
      </c>
      <c r="D36" t="str">
        <f t="shared" si="1"/>
        <v>506514+506625</v>
      </c>
      <c r="E36" t="s">
        <v>1398</v>
      </c>
      <c r="F36">
        <v>225</v>
      </c>
      <c r="G36" s="4" t="s">
        <v>1406</v>
      </c>
      <c r="H36" t="s">
        <v>1370</v>
      </c>
      <c r="I36" t="s">
        <v>1403</v>
      </c>
    </row>
    <row r="37" spans="1:9" x14ac:dyDescent="0.3">
      <c r="A37">
        <v>391653</v>
      </c>
      <c r="B37">
        <v>391218</v>
      </c>
      <c r="C37" t="str">
        <f t="shared" si="0"/>
        <v>116L-391653+391218</v>
      </c>
      <c r="D37" t="str">
        <f t="shared" si="1"/>
        <v>391653+391218</v>
      </c>
      <c r="E37" t="s">
        <v>1407</v>
      </c>
      <c r="F37">
        <v>278</v>
      </c>
      <c r="G37" s="3" t="s">
        <v>1408</v>
      </c>
      <c r="H37" t="s">
        <v>1370</v>
      </c>
      <c r="I37" t="s">
        <v>1403</v>
      </c>
    </row>
    <row r="38" spans="1:9" x14ac:dyDescent="0.3">
      <c r="A38">
        <v>391540</v>
      </c>
      <c r="B38">
        <v>391218</v>
      </c>
      <c r="C38" t="str">
        <f t="shared" si="0"/>
        <v>116L-391540+391218</v>
      </c>
      <c r="D38" t="str">
        <f t="shared" si="1"/>
        <v>391540+391218</v>
      </c>
      <c r="E38" t="s">
        <v>1407</v>
      </c>
      <c r="F38">
        <v>259</v>
      </c>
      <c r="G38" s="3" t="s">
        <v>1409</v>
      </c>
      <c r="H38" t="s">
        <v>1410</v>
      </c>
      <c r="I38" t="s">
        <v>1403</v>
      </c>
    </row>
    <row r="39" spans="1:9" x14ac:dyDescent="0.3">
      <c r="A39">
        <v>391870</v>
      </c>
      <c r="B39">
        <v>391329</v>
      </c>
      <c r="C39" t="str">
        <f t="shared" si="0"/>
        <v>116L-391870+391329</v>
      </c>
      <c r="D39" t="str">
        <f t="shared" si="1"/>
        <v>391870+391329</v>
      </c>
      <c r="E39" t="s">
        <v>1407</v>
      </c>
      <c r="F39">
        <v>192</v>
      </c>
      <c r="G39" s="3" t="s">
        <v>1411</v>
      </c>
      <c r="H39" t="s">
        <v>1412</v>
      </c>
      <c r="I39" t="s">
        <v>1401</v>
      </c>
    </row>
    <row r="40" spans="1:9" x14ac:dyDescent="0.3">
      <c r="A40">
        <v>391653</v>
      </c>
      <c r="B40">
        <v>391870</v>
      </c>
      <c r="C40" t="str">
        <f t="shared" si="0"/>
        <v>116L-391653+391870</v>
      </c>
      <c r="D40" t="str">
        <f t="shared" si="1"/>
        <v>391653+391870</v>
      </c>
      <c r="E40" t="s">
        <v>1407</v>
      </c>
      <c r="F40">
        <v>331</v>
      </c>
      <c r="G40" s="3" t="s">
        <v>1413</v>
      </c>
      <c r="H40" t="s">
        <v>1414</v>
      </c>
      <c r="I40" t="s">
        <v>1412</v>
      </c>
    </row>
    <row r="41" spans="1:9" x14ac:dyDescent="0.3">
      <c r="A41">
        <v>391540</v>
      </c>
      <c r="B41">
        <v>391870</v>
      </c>
      <c r="C41" t="str">
        <f t="shared" si="0"/>
        <v>116L-391540+391870</v>
      </c>
      <c r="D41" t="str">
        <f t="shared" si="1"/>
        <v>391540+391870</v>
      </c>
      <c r="E41" t="s">
        <v>1407</v>
      </c>
      <c r="F41">
        <v>312</v>
      </c>
      <c r="G41" s="3" t="s">
        <v>1415</v>
      </c>
      <c r="H41" t="s">
        <v>1410</v>
      </c>
      <c r="I41" t="s">
        <v>1412</v>
      </c>
    </row>
    <row r="42" spans="1:9" x14ac:dyDescent="0.3">
      <c r="A42">
        <v>391218</v>
      </c>
      <c r="B42">
        <v>391329</v>
      </c>
      <c r="C42" t="str">
        <f t="shared" si="0"/>
        <v>116L-391218+391329</v>
      </c>
      <c r="D42" t="str">
        <f t="shared" si="1"/>
        <v>391218+391329</v>
      </c>
      <c r="E42" t="s">
        <v>1407</v>
      </c>
      <c r="F42">
        <v>139</v>
      </c>
      <c r="G42" s="3" t="s">
        <v>1416</v>
      </c>
      <c r="H42" t="s">
        <v>1403</v>
      </c>
      <c r="I42" t="s">
        <v>1401</v>
      </c>
    </row>
    <row r="43" spans="1:9" x14ac:dyDescent="0.3">
      <c r="A43">
        <v>391540</v>
      </c>
      <c r="B43">
        <v>391329</v>
      </c>
      <c r="C43" t="str">
        <f t="shared" si="0"/>
        <v>116L-391540+391329</v>
      </c>
      <c r="D43" t="str">
        <f t="shared" si="1"/>
        <v>391540+391329</v>
      </c>
      <c r="E43" t="s">
        <v>1407</v>
      </c>
      <c r="F43">
        <v>274</v>
      </c>
      <c r="G43" s="3" t="s">
        <v>1417</v>
      </c>
      <c r="H43" t="s">
        <v>1410</v>
      </c>
      <c r="I43" t="s">
        <v>1401</v>
      </c>
    </row>
    <row r="44" spans="1:9" x14ac:dyDescent="0.3">
      <c r="A44">
        <v>391653</v>
      </c>
      <c r="B44">
        <v>391329</v>
      </c>
      <c r="C44" t="str">
        <f t="shared" si="0"/>
        <v>116L-391653+391329</v>
      </c>
      <c r="D44" t="str">
        <f t="shared" si="1"/>
        <v>391653+391329</v>
      </c>
      <c r="E44" t="s">
        <v>1407</v>
      </c>
      <c r="F44">
        <v>293</v>
      </c>
      <c r="G44" s="3" t="s">
        <v>1418</v>
      </c>
      <c r="H44" t="s">
        <v>1370</v>
      </c>
      <c r="I44" t="s">
        <v>1401</v>
      </c>
    </row>
    <row r="45" spans="1:9" x14ac:dyDescent="0.3">
      <c r="A45">
        <v>174112</v>
      </c>
      <c r="B45">
        <v>174631</v>
      </c>
      <c r="C45" t="str">
        <f t="shared" si="0"/>
        <v>116L-174112+174631</v>
      </c>
      <c r="D45" t="str">
        <f t="shared" si="1"/>
        <v>174112+174631</v>
      </c>
      <c r="E45" t="s">
        <v>1419</v>
      </c>
      <c r="F45">
        <v>572</v>
      </c>
      <c r="G45" s="3" t="s">
        <v>1420</v>
      </c>
      <c r="H45" t="s">
        <v>1421</v>
      </c>
      <c r="I45" t="s">
        <v>1403</v>
      </c>
    </row>
    <row r="46" spans="1:9" x14ac:dyDescent="0.3">
      <c r="A46">
        <v>174213</v>
      </c>
      <c r="B46">
        <v>174414</v>
      </c>
      <c r="C46" t="str">
        <f t="shared" si="0"/>
        <v>116L-174213+174414</v>
      </c>
      <c r="D46" t="str">
        <f t="shared" si="1"/>
        <v>174213+174414</v>
      </c>
      <c r="E46" t="s">
        <v>1419</v>
      </c>
      <c r="F46">
        <v>230</v>
      </c>
      <c r="G46" s="3" t="s">
        <v>1422</v>
      </c>
      <c r="H46" t="s">
        <v>1423</v>
      </c>
      <c r="I46" t="s">
        <v>1401</v>
      </c>
    </row>
    <row r="47" spans="1:9" x14ac:dyDescent="0.3">
      <c r="A47">
        <v>174213</v>
      </c>
      <c r="B47">
        <v>174631</v>
      </c>
      <c r="C47" t="str">
        <f t="shared" si="0"/>
        <v>116L-174213+174631</v>
      </c>
      <c r="D47" t="str">
        <f t="shared" si="1"/>
        <v>174213+174631</v>
      </c>
      <c r="E47" t="s">
        <v>1419</v>
      </c>
      <c r="F47">
        <v>284</v>
      </c>
      <c r="G47" s="3" t="s">
        <v>1424</v>
      </c>
      <c r="H47" t="s">
        <v>1423</v>
      </c>
      <c r="I47" t="s">
        <v>1403</v>
      </c>
    </row>
    <row r="48" spans="1:9" x14ac:dyDescent="0.3">
      <c r="A48">
        <v>174112</v>
      </c>
      <c r="B48">
        <v>174414</v>
      </c>
      <c r="C48" t="str">
        <f t="shared" si="0"/>
        <v>116L-174112+174414</v>
      </c>
      <c r="D48" t="str">
        <f t="shared" si="1"/>
        <v>174112+174414</v>
      </c>
      <c r="E48" t="s">
        <v>1419</v>
      </c>
      <c r="F48">
        <v>581</v>
      </c>
      <c r="G48" s="3" t="s">
        <v>1425</v>
      </c>
      <c r="H48" t="s">
        <v>1426</v>
      </c>
      <c r="I48" t="s">
        <v>1401</v>
      </c>
    </row>
    <row r="49" spans="1:9" x14ac:dyDescent="0.3">
      <c r="A49">
        <v>648025</v>
      </c>
      <c r="B49">
        <v>643388</v>
      </c>
      <c r="C49" t="str">
        <f t="shared" si="0"/>
        <v>116L-648025+643388</v>
      </c>
      <c r="D49" t="str">
        <f t="shared" si="1"/>
        <v>648025+643388</v>
      </c>
      <c r="E49" t="s">
        <v>1427</v>
      </c>
      <c r="F49">
        <v>346</v>
      </c>
      <c r="G49" s="3" t="s">
        <v>1428</v>
      </c>
      <c r="H49" t="s">
        <v>1429</v>
      </c>
      <c r="I49" t="s">
        <v>1430</v>
      </c>
    </row>
    <row r="50" spans="1:9" x14ac:dyDescent="0.3">
      <c r="A50">
        <v>648025</v>
      </c>
      <c r="B50">
        <v>648417</v>
      </c>
      <c r="C50" t="str">
        <f t="shared" si="0"/>
        <v>116L-648025+648417</v>
      </c>
      <c r="D50" t="str">
        <f t="shared" si="1"/>
        <v>648025+648417</v>
      </c>
      <c r="E50" t="s">
        <v>1427</v>
      </c>
      <c r="F50">
        <v>374</v>
      </c>
      <c r="G50" s="3" t="s">
        <v>1431</v>
      </c>
      <c r="H50" t="s">
        <v>1429</v>
      </c>
      <c r="I50" t="s">
        <v>1432</v>
      </c>
    </row>
    <row r="51" spans="1:9" x14ac:dyDescent="0.3">
      <c r="A51">
        <v>827635</v>
      </c>
      <c r="B51">
        <v>827746</v>
      </c>
      <c r="C51" t="str">
        <f t="shared" si="0"/>
        <v>116L-827635+827746</v>
      </c>
      <c r="D51" t="str">
        <f t="shared" si="1"/>
        <v>827635+827746</v>
      </c>
      <c r="E51" t="s">
        <v>1433</v>
      </c>
      <c r="F51">
        <v>470</v>
      </c>
      <c r="G51" s="3" t="s">
        <v>1434</v>
      </c>
      <c r="H51" t="s">
        <v>1367</v>
      </c>
      <c r="I51" t="s">
        <v>1435</v>
      </c>
    </row>
    <row r="52" spans="1:9" x14ac:dyDescent="0.3">
      <c r="A52">
        <v>827635</v>
      </c>
      <c r="B52">
        <v>827523</v>
      </c>
      <c r="C52" t="str">
        <f t="shared" si="0"/>
        <v>116L-827635+827523</v>
      </c>
      <c r="D52" t="str">
        <f t="shared" si="1"/>
        <v>827635+827523</v>
      </c>
      <c r="E52" t="s">
        <v>1433</v>
      </c>
      <c r="F52">
        <v>532</v>
      </c>
      <c r="G52" s="3" t="s">
        <v>1436</v>
      </c>
      <c r="H52" t="s">
        <v>1367</v>
      </c>
      <c r="I52" t="s">
        <v>1401</v>
      </c>
    </row>
    <row r="53" spans="1:9" x14ac:dyDescent="0.3">
      <c r="A53">
        <v>736432</v>
      </c>
      <c r="B53">
        <v>736210</v>
      </c>
      <c r="C53" t="str">
        <f t="shared" si="0"/>
        <v>116L-736432+736210</v>
      </c>
      <c r="D53" t="str">
        <f t="shared" si="1"/>
        <v>736432+736210</v>
      </c>
      <c r="E53" t="s">
        <v>1437</v>
      </c>
      <c r="F53">
        <v>513</v>
      </c>
      <c r="G53" s="3" t="s">
        <v>1438</v>
      </c>
      <c r="H53" t="s">
        <v>1410</v>
      </c>
      <c r="I53" t="s">
        <v>1367</v>
      </c>
    </row>
    <row r="54" spans="1:9" x14ac:dyDescent="0.3">
      <c r="A54">
        <v>736210</v>
      </c>
      <c r="B54">
        <v>736321</v>
      </c>
      <c r="C54" t="str">
        <f t="shared" si="0"/>
        <v>116L-736210+736321</v>
      </c>
      <c r="D54" t="str">
        <f t="shared" si="1"/>
        <v>736210+736321</v>
      </c>
      <c r="E54" t="s">
        <v>1437</v>
      </c>
      <c r="F54">
        <v>422</v>
      </c>
      <c r="G54" s="3" t="s">
        <v>1439</v>
      </c>
      <c r="H54" t="s">
        <v>1367</v>
      </c>
      <c r="I54" t="s">
        <v>1401</v>
      </c>
    </row>
    <row r="55" spans="1:9" x14ac:dyDescent="0.3">
      <c r="A55">
        <v>736432</v>
      </c>
      <c r="B55">
        <v>736321</v>
      </c>
      <c r="C55" t="str">
        <f t="shared" si="0"/>
        <v>116L-736432+736321</v>
      </c>
      <c r="D55" t="str">
        <f t="shared" si="1"/>
        <v>736432+736321</v>
      </c>
      <c r="E55" t="s">
        <v>1437</v>
      </c>
      <c r="F55">
        <v>331</v>
      </c>
      <c r="G55" s="3" t="s">
        <v>1440</v>
      </c>
      <c r="H55" t="s">
        <v>1410</v>
      </c>
      <c r="I55" t="s">
        <v>1401</v>
      </c>
    </row>
    <row r="56" spans="1:9" x14ac:dyDescent="0.3">
      <c r="A56">
        <v>736543</v>
      </c>
      <c r="B56">
        <v>736210</v>
      </c>
      <c r="C56" t="str">
        <f t="shared" si="0"/>
        <v>116L-736543+736210</v>
      </c>
      <c r="D56" t="str">
        <f t="shared" si="1"/>
        <v>736543+736210</v>
      </c>
      <c r="E56" t="s">
        <v>1437</v>
      </c>
      <c r="F56">
        <v>528</v>
      </c>
      <c r="G56" s="5" t="s">
        <v>1441</v>
      </c>
      <c r="H56" t="s">
        <v>1442</v>
      </c>
      <c r="I56" t="s">
        <v>1367</v>
      </c>
    </row>
    <row r="57" spans="1:9" x14ac:dyDescent="0.3">
      <c r="A57">
        <v>736543</v>
      </c>
      <c r="B57">
        <v>736321</v>
      </c>
      <c r="C57" t="str">
        <f t="shared" si="0"/>
        <v>116L-736543+736321</v>
      </c>
      <c r="D57" t="str">
        <f t="shared" si="1"/>
        <v>736543+736321</v>
      </c>
      <c r="E57" t="s">
        <v>1437</v>
      </c>
      <c r="F57">
        <v>346</v>
      </c>
      <c r="G57" s="3" t="s">
        <v>1443</v>
      </c>
      <c r="H57" t="s">
        <v>1442</v>
      </c>
      <c r="I57" t="s">
        <v>1401</v>
      </c>
    </row>
    <row r="58" spans="1:9" x14ac:dyDescent="0.3">
      <c r="A58">
        <v>436218</v>
      </c>
      <c r="B58">
        <v>436631</v>
      </c>
      <c r="C58" t="str">
        <f t="shared" si="0"/>
        <v>116L-436218+436631</v>
      </c>
      <c r="D58" t="str">
        <f t="shared" si="1"/>
        <v>436218+436631</v>
      </c>
      <c r="E58" t="s">
        <v>1444</v>
      </c>
      <c r="F58">
        <v>240</v>
      </c>
      <c r="G58" s="3" t="s">
        <v>1445</v>
      </c>
      <c r="H58" t="s">
        <v>1446</v>
      </c>
      <c r="I58" t="s">
        <v>1430</v>
      </c>
    </row>
    <row r="59" spans="1:9" x14ac:dyDescent="0.3">
      <c r="A59">
        <v>436218</v>
      </c>
      <c r="B59">
        <v>436786</v>
      </c>
      <c r="C59" t="str">
        <f t="shared" si="0"/>
        <v>116L-436218+436786</v>
      </c>
      <c r="D59" t="str">
        <f t="shared" si="1"/>
        <v>436218+436786</v>
      </c>
      <c r="E59" t="s">
        <v>1444</v>
      </c>
      <c r="F59">
        <v>442</v>
      </c>
      <c r="G59" s="3" t="s">
        <v>1447</v>
      </c>
      <c r="H59" t="s">
        <v>1446</v>
      </c>
      <c r="I59" t="s">
        <v>1353</v>
      </c>
    </row>
    <row r="60" spans="1:9" x14ac:dyDescent="0.3">
      <c r="A60">
        <v>436218</v>
      </c>
      <c r="B60">
        <v>436462</v>
      </c>
      <c r="C60" t="str">
        <f t="shared" si="0"/>
        <v>116L-436218+436462</v>
      </c>
      <c r="D60" t="str">
        <f t="shared" si="1"/>
        <v>436218+436462</v>
      </c>
      <c r="E60" t="s">
        <v>1444</v>
      </c>
      <c r="F60">
        <v>322</v>
      </c>
      <c r="G60" s="3" t="s">
        <v>1448</v>
      </c>
      <c r="H60" t="s">
        <v>1446</v>
      </c>
      <c r="I60" t="s">
        <v>1432</v>
      </c>
    </row>
    <row r="61" spans="1:9" x14ac:dyDescent="0.3">
      <c r="A61">
        <v>436631</v>
      </c>
      <c r="B61">
        <v>436786</v>
      </c>
      <c r="C61" t="str">
        <f t="shared" si="0"/>
        <v>116L-436631+436786</v>
      </c>
      <c r="D61" t="str">
        <f t="shared" si="1"/>
        <v>436631+436786</v>
      </c>
      <c r="E61" t="s">
        <v>1444</v>
      </c>
      <c r="F61">
        <v>394</v>
      </c>
      <c r="G61" s="3" t="s">
        <v>1449</v>
      </c>
      <c r="H61" t="s">
        <v>1430</v>
      </c>
      <c r="I61" t="s">
        <v>1450</v>
      </c>
    </row>
    <row r="62" spans="1:9" x14ac:dyDescent="0.3">
      <c r="A62">
        <v>436631</v>
      </c>
      <c r="B62">
        <v>436462</v>
      </c>
      <c r="C62" t="str">
        <f t="shared" si="0"/>
        <v>116L-436631+436462</v>
      </c>
      <c r="D62" t="str">
        <f t="shared" si="1"/>
        <v>436631+436462</v>
      </c>
      <c r="E62" t="s">
        <v>1444</v>
      </c>
      <c r="F62">
        <v>274</v>
      </c>
      <c r="G62" s="3" t="s">
        <v>1451</v>
      </c>
      <c r="H62" t="s">
        <v>1430</v>
      </c>
      <c r="I62" t="s">
        <v>1432</v>
      </c>
    </row>
    <row r="63" spans="1:9" x14ac:dyDescent="0.3">
      <c r="A63">
        <v>183320</v>
      </c>
      <c r="B63">
        <v>183542</v>
      </c>
      <c r="C63" t="str">
        <f t="shared" si="0"/>
        <v>116L-183320+183542</v>
      </c>
      <c r="D63" t="str">
        <f t="shared" si="1"/>
        <v>183320+183542</v>
      </c>
      <c r="E63" t="s">
        <v>1452</v>
      </c>
      <c r="F63">
        <v>240</v>
      </c>
      <c r="G63" s="3" t="s">
        <v>1453</v>
      </c>
      <c r="H63" t="s">
        <v>1423</v>
      </c>
      <c r="I63" t="s">
        <v>1401</v>
      </c>
    </row>
    <row r="64" spans="1:9" x14ac:dyDescent="0.3">
      <c r="A64">
        <v>183320</v>
      </c>
      <c r="B64">
        <v>183653</v>
      </c>
      <c r="C64" t="str">
        <f t="shared" si="0"/>
        <v>116L-183320+183653</v>
      </c>
      <c r="D64" t="str">
        <f t="shared" si="1"/>
        <v>183320+183653</v>
      </c>
      <c r="E64" t="s">
        <v>1452</v>
      </c>
      <c r="F64">
        <v>231</v>
      </c>
      <c r="G64" s="3" t="s">
        <v>1454</v>
      </c>
      <c r="H64" t="s">
        <v>1423</v>
      </c>
      <c r="I64" t="s">
        <v>1455</v>
      </c>
    </row>
    <row r="65" spans="1:9" x14ac:dyDescent="0.3">
      <c r="A65">
        <v>183431</v>
      </c>
      <c r="B65">
        <v>183542</v>
      </c>
      <c r="C65" t="str">
        <f t="shared" si="0"/>
        <v>116L-183431+183542</v>
      </c>
      <c r="D65" t="str">
        <f t="shared" si="1"/>
        <v>183431+183542</v>
      </c>
      <c r="E65" t="s">
        <v>1452</v>
      </c>
      <c r="F65">
        <v>244</v>
      </c>
      <c r="G65" s="3" t="s">
        <v>1456</v>
      </c>
      <c r="H65" t="s">
        <v>1370</v>
      </c>
      <c r="I65" t="s">
        <v>1401</v>
      </c>
    </row>
    <row r="66" spans="1:9" x14ac:dyDescent="0.3">
      <c r="A66">
        <v>697601</v>
      </c>
      <c r="B66">
        <v>697825</v>
      </c>
      <c r="C66" t="str">
        <f t="shared" ref="C66:C78" si="2">_xlfn.CONCAT("116L-",D66)</f>
        <v>116L-697601+697825</v>
      </c>
      <c r="D66" t="str">
        <f t="shared" ref="D66:D78" si="3">_xlfn.CONCAT(A66,"+",B66)</f>
        <v>697601+697825</v>
      </c>
      <c r="E66" t="s">
        <v>1457</v>
      </c>
      <c r="F66">
        <v>288</v>
      </c>
      <c r="G66" s="3" t="s">
        <v>1458</v>
      </c>
      <c r="H66" t="s">
        <v>1459</v>
      </c>
      <c r="I66" t="s">
        <v>1401</v>
      </c>
    </row>
    <row r="67" spans="1:9" x14ac:dyDescent="0.3">
      <c r="A67">
        <v>697943</v>
      </c>
      <c r="B67">
        <v>697825</v>
      </c>
      <c r="C67" t="str">
        <f t="shared" si="2"/>
        <v>116L-697943+697825</v>
      </c>
      <c r="D67" t="str">
        <f t="shared" si="3"/>
        <v>697943+697825</v>
      </c>
      <c r="E67" t="s">
        <v>1457</v>
      </c>
      <c r="F67">
        <v>269</v>
      </c>
      <c r="G67" s="3" t="s">
        <v>1460</v>
      </c>
      <c r="H67" t="s">
        <v>1370</v>
      </c>
      <c r="I67" t="s">
        <v>1461</v>
      </c>
    </row>
    <row r="68" spans="1:9" x14ac:dyDescent="0.3">
      <c r="A68">
        <v>697825</v>
      </c>
      <c r="B68">
        <v>697712</v>
      </c>
      <c r="C68" t="str">
        <f t="shared" si="2"/>
        <v>116L-697825+697712</v>
      </c>
      <c r="D68" t="str">
        <f t="shared" si="3"/>
        <v>697825+697712</v>
      </c>
      <c r="E68" t="s">
        <v>1457</v>
      </c>
      <c r="F68">
        <v>154</v>
      </c>
      <c r="G68" s="3" t="s">
        <v>1462</v>
      </c>
      <c r="H68" t="s">
        <v>1461</v>
      </c>
      <c r="I68" t="s">
        <v>1368</v>
      </c>
    </row>
    <row r="69" spans="1:9" x14ac:dyDescent="0.3">
      <c r="A69">
        <v>697943</v>
      </c>
      <c r="B69">
        <v>697712</v>
      </c>
      <c r="C69" t="str">
        <f t="shared" si="2"/>
        <v>116L-697943+697712</v>
      </c>
      <c r="D69" t="str">
        <f t="shared" si="3"/>
        <v>697943+697712</v>
      </c>
      <c r="E69" t="s">
        <v>1457</v>
      </c>
      <c r="F69">
        <v>259</v>
      </c>
      <c r="G69" s="3" t="s">
        <v>1463</v>
      </c>
      <c r="H69" t="s">
        <v>1370</v>
      </c>
      <c r="I69" t="s">
        <v>1403</v>
      </c>
    </row>
    <row r="70" spans="1:9" x14ac:dyDescent="0.3">
      <c r="A70">
        <v>161952</v>
      </c>
      <c r="B70">
        <v>160451</v>
      </c>
      <c r="C70" t="str">
        <f t="shared" si="2"/>
        <v>116L-161952+160451</v>
      </c>
      <c r="D70" t="str">
        <f t="shared" si="3"/>
        <v>161952+160451</v>
      </c>
      <c r="E70" t="s">
        <v>1464</v>
      </c>
      <c r="F70">
        <v>523</v>
      </c>
      <c r="G70" s="3" t="s">
        <v>1465</v>
      </c>
      <c r="H70" t="s">
        <v>1370</v>
      </c>
      <c r="I70" t="s">
        <v>1412</v>
      </c>
    </row>
    <row r="71" spans="1:9" x14ac:dyDescent="0.3">
      <c r="A71">
        <v>161952</v>
      </c>
      <c r="B71">
        <v>160320</v>
      </c>
      <c r="C71" t="str">
        <f t="shared" si="2"/>
        <v>116L-161952+160320</v>
      </c>
      <c r="D71" t="str">
        <f t="shared" si="3"/>
        <v>161952+160320</v>
      </c>
      <c r="E71" t="s">
        <v>1464</v>
      </c>
      <c r="F71">
        <v>475</v>
      </c>
      <c r="G71" s="3" t="s">
        <v>1466</v>
      </c>
      <c r="H71" t="s">
        <v>1370</v>
      </c>
      <c r="I71" t="s">
        <v>1467</v>
      </c>
    </row>
    <row r="72" spans="1:9" x14ac:dyDescent="0.3">
      <c r="A72">
        <v>616148</v>
      </c>
      <c r="B72">
        <v>615926</v>
      </c>
      <c r="C72" t="str">
        <f t="shared" si="2"/>
        <v>116L-616148+615926</v>
      </c>
      <c r="D72" t="str">
        <f t="shared" si="3"/>
        <v>616148+615926</v>
      </c>
      <c r="E72" t="s">
        <v>1468</v>
      </c>
      <c r="F72">
        <v>566</v>
      </c>
      <c r="G72" s="3" t="s">
        <v>1469</v>
      </c>
      <c r="H72" t="s">
        <v>1470</v>
      </c>
      <c r="I72" t="s">
        <v>1403</v>
      </c>
    </row>
    <row r="73" spans="1:9" x14ac:dyDescent="0.3">
      <c r="A73">
        <v>616340</v>
      </c>
      <c r="B73">
        <v>615926</v>
      </c>
      <c r="C73" t="str">
        <f t="shared" si="2"/>
        <v>116L-616340+615926</v>
      </c>
      <c r="D73" t="str">
        <f t="shared" si="3"/>
        <v>616340+615926</v>
      </c>
      <c r="E73" t="s">
        <v>1468</v>
      </c>
      <c r="F73">
        <v>1353</v>
      </c>
      <c r="G73" s="3" t="s">
        <v>1471</v>
      </c>
      <c r="H73" t="s">
        <v>1472</v>
      </c>
      <c r="I73" t="s">
        <v>1403</v>
      </c>
    </row>
    <row r="74" spans="1:9" x14ac:dyDescent="0.3">
      <c r="A74">
        <v>616148</v>
      </c>
      <c r="B74">
        <v>615926</v>
      </c>
      <c r="C74" t="str">
        <f t="shared" si="2"/>
        <v>116L-616148+615926</v>
      </c>
      <c r="D74" t="str">
        <f t="shared" si="3"/>
        <v>616148+615926</v>
      </c>
      <c r="E74" t="s">
        <v>1468</v>
      </c>
      <c r="F74" s="3">
        <v>326</v>
      </c>
      <c r="G74" s="3" t="s">
        <v>1473</v>
      </c>
      <c r="H74" t="s">
        <v>1474</v>
      </c>
      <c r="I74" t="s">
        <v>1403</v>
      </c>
    </row>
    <row r="75" spans="1:9" x14ac:dyDescent="0.3">
      <c r="A75">
        <v>671347</v>
      </c>
      <c r="B75">
        <v>670811</v>
      </c>
      <c r="C75" t="str">
        <f t="shared" si="2"/>
        <v>116L-671347+670811</v>
      </c>
      <c r="D75" t="str">
        <f t="shared" si="3"/>
        <v>671347+670811</v>
      </c>
      <c r="E75" t="s">
        <v>1475</v>
      </c>
      <c r="F75">
        <v>336</v>
      </c>
      <c r="G75" s="3" t="s">
        <v>1476</v>
      </c>
      <c r="H75" t="s">
        <v>1442</v>
      </c>
      <c r="I75" t="s">
        <v>1467</v>
      </c>
    </row>
    <row r="76" spans="1:9" x14ac:dyDescent="0.3">
      <c r="A76">
        <v>671347</v>
      </c>
      <c r="B76">
        <v>672115</v>
      </c>
      <c r="C76" t="str">
        <f t="shared" si="2"/>
        <v>116L-671347+672115</v>
      </c>
      <c r="D76" t="str">
        <f t="shared" si="3"/>
        <v>671347+672115</v>
      </c>
      <c r="E76" t="s">
        <v>1475</v>
      </c>
      <c r="F76">
        <v>418</v>
      </c>
      <c r="G76" s="4" t="s">
        <v>1477</v>
      </c>
      <c r="H76" t="s">
        <v>1442</v>
      </c>
      <c r="I76" t="s">
        <v>1412</v>
      </c>
    </row>
    <row r="77" spans="1:9" x14ac:dyDescent="0.3">
      <c r="A77">
        <v>672044</v>
      </c>
      <c r="B77">
        <v>672115</v>
      </c>
      <c r="C77" t="str">
        <f t="shared" si="2"/>
        <v>116L-672044+672115</v>
      </c>
      <c r="D77" t="str">
        <f t="shared" si="3"/>
        <v>672044+672115</v>
      </c>
      <c r="E77" t="s">
        <v>1475</v>
      </c>
      <c r="F77">
        <v>629</v>
      </c>
      <c r="G77" s="4" t="s">
        <v>1478</v>
      </c>
      <c r="H77" t="s">
        <v>1479</v>
      </c>
      <c r="I77" t="s">
        <v>1412</v>
      </c>
    </row>
    <row r="78" spans="1:9" x14ac:dyDescent="0.3">
      <c r="A78">
        <v>672044</v>
      </c>
      <c r="B78">
        <v>670811</v>
      </c>
      <c r="C78" t="str">
        <f t="shared" si="2"/>
        <v>116L-672044+670811</v>
      </c>
      <c r="D78" t="str">
        <f t="shared" si="3"/>
        <v>672044+670811</v>
      </c>
      <c r="E78" t="s">
        <v>1475</v>
      </c>
      <c r="F78">
        <v>547</v>
      </c>
      <c r="G78" s="4" t="s">
        <v>1480</v>
      </c>
      <c r="H78" t="s">
        <v>1479</v>
      </c>
      <c r="I78" t="s">
        <v>1467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>
      <selection activeCell="F2" sqref="F2"/>
    </sheetView>
  </sheetViews>
  <sheetFormatPr baseColWidth="10" defaultRowHeight="14.4" x14ac:dyDescent="0.3"/>
  <cols>
    <col min="2" max="2" width="14.44140625" customWidth="1"/>
    <col min="4" max="4" width="13.6640625" style="45" customWidth="1"/>
  </cols>
  <sheetData>
    <row r="1" spans="1:7" x14ac:dyDescent="0.3">
      <c r="A1" t="s">
        <v>2277</v>
      </c>
      <c r="B1" t="s">
        <v>2278</v>
      </c>
      <c r="D1" s="45" t="s">
        <v>2279</v>
      </c>
      <c r="E1" t="s">
        <v>2280</v>
      </c>
      <c r="F1" t="s">
        <v>2281</v>
      </c>
      <c r="G1" t="s">
        <v>2282</v>
      </c>
    </row>
    <row r="2" spans="1:7" x14ac:dyDescent="0.3">
      <c r="A2">
        <v>213111</v>
      </c>
      <c r="B2">
        <v>17</v>
      </c>
      <c r="D2" s="45">
        <v>43847</v>
      </c>
      <c r="E2" t="s">
        <v>2283</v>
      </c>
      <c r="F2">
        <v>78</v>
      </c>
      <c r="G2">
        <v>125</v>
      </c>
    </row>
    <row r="3" spans="1:7" x14ac:dyDescent="0.3">
      <c r="A3">
        <v>213226</v>
      </c>
      <c r="B3">
        <v>19</v>
      </c>
      <c r="D3" s="45">
        <v>43889</v>
      </c>
      <c r="E3" t="s">
        <v>2284</v>
      </c>
      <c r="F3">
        <v>42</v>
      </c>
      <c r="G3">
        <v>67</v>
      </c>
    </row>
    <row r="4" spans="1:7" x14ac:dyDescent="0.3">
      <c r="A4">
        <v>213301</v>
      </c>
      <c r="B4">
        <v>20</v>
      </c>
      <c r="D4" s="45">
        <v>43938</v>
      </c>
      <c r="E4" t="s">
        <v>2285</v>
      </c>
      <c r="F4">
        <v>222</v>
      </c>
      <c r="G4">
        <v>355</v>
      </c>
    </row>
    <row r="5" spans="1:7" x14ac:dyDescent="0.3">
      <c r="A5">
        <v>213455</v>
      </c>
      <c r="B5">
        <v>24</v>
      </c>
      <c r="D5" s="45">
        <v>43958</v>
      </c>
      <c r="E5" t="s">
        <v>2286</v>
      </c>
      <c r="F5">
        <v>225</v>
      </c>
      <c r="G5">
        <v>360</v>
      </c>
    </row>
    <row r="6" spans="1:7" x14ac:dyDescent="0.3">
      <c r="A6">
        <v>213547</v>
      </c>
      <c r="B6">
        <v>27</v>
      </c>
      <c r="D6" s="45">
        <v>43847</v>
      </c>
      <c r="E6" t="s">
        <v>2287</v>
      </c>
      <c r="F6">
        <v>84</v>
      </c>
      <c r="G6">
        <v>134</v>
      </c>
    </row>
    <row r="7" spans="1:7" x14ac:dyDescent="0.3">
      <c r="A7">
        <v>213639</v>
      </c>
      <c r="B7">
        <v>25</v>
      </c>
      <c r="E7" t="s">
        <v>2288</v>
      </c>
      <c r="F7">
        <v>138</v>
      </c>
      <c r="G7">
        <v>221</v>
      </c>
    </row>
    <row r="8" spans="1:7" x14ac:dyDescent="0.3">
      <c r="A8" t="s">
        <v>2289</v>
      </c>
      <c r="B8">
        <v>25</v>
      </c>
      <c r="E8" t="s">
        <v>2290</v>
      </c>
      <c r="F8">
        <v>171</v>
      </c>
      <c r="G8">
        <v>274</v>
      </c>
    </row>
    <row r="9" spans="1:7" x14ac:dyDescent="0.3">
      <c r="A9">
        <v>213790</v>
      </c>
      <c r="B9">
        <v>25</v>
      </c>
      <c r="E9" t="s">
        <v>2291</v>
      </c>
      <c r="F9">
        <v>174</v>
      </c>
      <c r="G9">
        <v>278</v>
      </c>
    </row>
    <row r="10" spans="1:7" x14ac:dyDescent="0.3">
      <c r="A10" t="s">
        <v>2292</v>
      </c>
      <c r="B10">
        <v>26</v>
      </c>
      <c r="E10" t="s">
        <v>2293</v>
      </c>
      <c r="F10">
        <v>207</v>
      </c>
      <c r="G10">
        <v>331</v>
      </c>
    </row>
    <row r="11" spans="1:7" x14ac:dyDescent="0.3">
      <c r="A11">
        <v>213868</v>
      </c>
      <c r="B11">
        <v>49</v>
      </c>
      <c r="D11" s="45">
        <v>43958</v>
      </c>
      <c r="E11" t="s">
        <v>2294</v>
      </c>
      <c r="F11">
        <v>42</v>
      </c>
      <c r="G11">
        <v>67</v>
      </c>
    </row>
    <row r="12" spans="1:7" x14ac:dyDescent="0.3">
      <c r="A12">
        <v>552097</v>
      </c>
      <c r="B12">
        <v>33</v>
      </c>
      <c r="E12" t="s">
        <v>2295</v>
      </c>
      <c r="F12">
        <v>177</v>
      </c>
      <c r="G12">
        <v>283</v>
      </c>
    </row>
    <row r="13" spans="1:7" x14ac:dyDescent="0.3">
      <c r="A13">
        <v>552141</v>
      </c>
      <c r="B13">
        <v>19</v>
      </c>
      <c r="E13" t="s">
        <v>2296</v>
      </c>
      <c r="F13">
        <v>177</v>
      </c>
      <c r="G13">
        <v>283</v>
      </c>
    </row>
    <row r="14" spans="1:7" x14ac:dyDescent="0.3">
      <c r="A14">
        <v>589204</v>
      </c>
      <c r="B14">
        <v>23</v>
      </c>
      <c r="D14" s="45">
        <v>43875</v>
      </c>
      <c r="E14" t="s">
        <v>2297</v>
      </c>
      <c r="F14">
        <v>240</v>
      </c>
      <c r="G14">
        <v>384</v>
      </c>
    </row>
    <row r="15" spans="1:7" x14ac:dyDescent="0.3">
      <c r="A15">
        <v>589316</v>
      </c>
      <c r="B15">
        <v>32</v>
      </c>
      <c r="D15" s="45">
        <v>43875</v>
      </c>
      <c r="E15" t="s">
        <v>2298</v>
      </c>
      <c r="F15">
        <v>90</v>
      </c>
      <c r="G15">
        <v>144</v>
      </c>
    </row>
    <row r="16" spans="1:7" x14ac:dyDescent="0.3">
      <c r="A16">
        <v>614259</v>
      </c>
      <c r="B16">
        <v>56</v>
      </c>
      <c r="D16" s="45">
        <v>43958</v>
      </c>
      <c r="E16" t="s">
        <v>2299</v>
      </c>
      <c r="F16">
        <v>90</v>
      </c>
      <c r="G16">
        <v>144</v>
      </c>
    </row>
    <row r="17" spans="1:7" x14ac:dyDescent="0.3">
      <c r="A17">
        <v>652043</v>
      </c>
      <c r="B17">
        <v>26</v>
      </c>
      <c r="D17" s="45">
        <v>43844</v>
      </c>
      <c r="E17" t="s">
        <v>2300</v>
      </c>
      <c r="F17">
        <v>399</v>
      </c>
      <c r="G17">
        <v>638</v>
      </c>
    </row>
    <row r="18" spans="1:7" x14ac:dyDescent="0.3">
      <c r="A18">
        <v>652138</v>
      </c>
      <c r="B18">
        <v>72</v>
      </c>
      <c r="D18" s="45">
        <v>43958</v>
      </c>
      <c r="E18" t="s">
        <v>2301</v>
      </c>
      <c r="F18">
        <v>264</v>
      </c>
      <c r="G18">
        <v>422</v>
      </c>
    </row>
    <row r="19" spans="1:7" x14ac:dyDescent="0.3">
      <c r="A19">
        <v>673744</v>
      </c>
      <c r="B19">
        <v>21</v>
      </c>
      <c r="D19" s="45">
        <v>43958</v>
      </c>
      <c r="E19" t="s">
        <v>2302</v>
      </c>
      <c r="F19">
        <v>105</v>
      </c>
      <c r="G19">
        <v>168</v>
      </c>
    </row>
    <row r="20" spans="1:7" x14ac:dyDescent="0.3">
      <c r="A20">
        <v>786430</v>
      </c>
      <c r="B20">
        <v>1</v>
      </c>
      <c r="D20" s="45">
        <v>43847</v>
      </c>
      <c r="E20" t="s">
        <v>2303</v>
      </c>
      <c r="F20">
        <v>147</v>
      </c>
      <c r="G20">
        <v>235</v>
      </c>
    </row>
    <row r="21" spans="1:7" x14ac:dyDescent="0.3">
      <c r="A21">
        <v>786485</v>
      </c>
      <c r="B21">
        <v>0</v>
      </c>
      <c r="D21" s="45">
        <v>43847</v>
      </c>
      <c r="E21" t="s">
        <v>2304</v>
      </c>
      <c r="F21">
        <v>153</v>
      </c>
      <c r="G21">
        <v>245</v>
      </c>
    </row>
    <row r="22" spans="1:7" x14ac:dyDescent="0.3">
      <c r="A22">
        <v>786508</v>
      </c>
      <c r="B22">
        <v>20</v>
      </c>
      <c r="D22" s="45">
        <v>43847</v>
      </c>
      <c r="E22" t="s">
        <v>2305</v>
      </c>
      <c r="F22">
        <v>255</v>
      </c>
      <c r="G22">
        <v>408</v>
      </c>
    </row>
    <row r="23" spans="1:7" x14ac:dyDescent="0.3">
      <c r="A23">
        <v>786577</v>
      </c>
      <c r="B23">
        <v>13</v>
      </c>
      <c r="D23" s="45">
        <v>43847</v>
      </c>
      <c r="E23" t="s">
        <v>2306</v>
      </c>
      <c r="F23">
        <v>264</v>
      </c>
      <c r="G23">
        <v>422</v>
      </c>
    </row>
    <row r="24" spans="1:7" x14ac:dyDescent="0.3">
      <c r="A24">
        <v>786621</v>
      </c>
      <c r="B24">
        <v>32</v>
      </c>
      <c r="D24" s="45">
        <v>43958</v>
      </c>
      <c r="E24" t="s">
        <v>2307</v>
      </c>
      <c r="F24">
        <v>138</v>
      </c>
      <c r="G24">
        <v>221</v>
      </c>
    </row>
    <row r="25" spans="1:7" x14ac:dyDescent="0.3">
      <c r="A25">
        <v>786645</v>
      </c>
      <c r="B25">
        <v>19</v>
      </c>
      <c r="D25" s="45">
        <v>43945</v>
      </c>
      <c r="E25" t="s">
        <v>2308</v>
      </c>
      <c r="F25">
        <v>144</v>
      </c>
      <c r="G25">
        <v>230</v>
      </c>
    </row>
    <row r="26" spans="1:7" x14ac:dyDescent="0.3">
      <c r="A26">
        <v>786966</v>
      </c>
      <c r="B26">
        <v>0</v>
      </c>
      <c r="D26" s="45">
        <v>43847</v>
      </c>
      <c r="E26" t="s">
        <v>2309</v>
      </c>
      <c r="F26">
        <v>243</v>
      </c>
      <c r="G26">
        <v>389</v>
      </c>
    </row>
    <row r="27" spans="1:7" x14ac:dyDescent="0.3">
      <c r="A27">
        <v>786973</v>
      </c>
      <c r="B27">
        <v>12</v>
      </c>
      <c r="D27" s="45">
        <v>43847</v>
      </c>
      <c r="E27" t="s">
        <v>2310</v>
      </c>
      <c r="F27">
        <v>255</v>
      </c>
      <c r="G27">
        <v>408</v>
      </c>
    </row>
    <row r="28" spans="1:7" x14ac:dyDescent="0.3">
      <c r="A28">
        <v>787017</v>
      </c>
      <c r="B28">
        <v>0</v>
      </c>
      <c r="D28" s="45">
        <v>43847</v>
      </c>
      <c r="E28" t="s">
        <v>2311</v>
      </c>
      <c r="F28">
        <v>60</v>
      </c>
      <c r="G28">
        <v>96</v>
      </c>
    </row>
    <row r="29" spans="1:7" x14ac:dyDescent="0.3">
      <c r="A29">
        <v>787024</v>
      </c>
      <c r="B29">
        <v>0</v>
      </c>
      <c r="D29" s="45">
        <v>43847</v>
      </c>
      <c r="E29" t="s">
        <v>2312</v>
      </c>
      <c r="F29">
        <v>63</v>
      </c>
      <c r="G29">
        <v>101</v>
      </c>
    </row>
    <row r="30" spans="1:7" x14ac:dyDescent="0.3">
      <c r="A30">
        <v>787130</v>
      </c>
      <c r="B30">
        <v>0</v>
      </c>
      <c r="D30" s="45">
        <v>43847</v>
      </c>
      <c r="E30" t="s">
        <v>2313</v>
      </c>
      <c r="F30">
        <v>66</v>
      </c>
      <c r="G30">
        <v>106</v>
      </c>
    </row>
    <row r="31" spans="1:7" x14ac:dyDescent="0.3">
      <c r="A31">
        <v>787147</v>
      </c>
      <c r="B31">
        <v>0</v>
      </c>
      <c r="D31" s="45">
        <v>43847</v>
      </c>
      <c r="E31" t="s">
        <v>2314</v>
      </c>
      <c r="F31">
        <v>66</v>
      </c>
      <c r="G31">
        <v>106</v>
      </c>
    </row>
    <row r="32" spans="1:7" x14ac:dyDescent="0.3">
      <c r="A32">
        <v>787253</v>
      </c>
      <c r="B32">
        <v>0</v>
      </c>
      <c r="D32" s="45">
        <v>43847</v>
      </c>
      <c r="E32" t="s">
        <v>2315</v>
      </c>
      <c r="F32">
        <v>69</v>
      </c>
      <c r="G32">
        <v>110</v>
      </c>
    </row>
    <row r="33" spans="1:7" x14ac:dyDescent="0.3">
      <c r="A33">
        <v>787260</v>
      </c>
      <c r="B33">
        <v>1</v>
      </c>
      <c r="D33" s="45">
        <v>43847</v>
      </c>
      <c r="E33" t="s">
        <v>2316</v>
      </c>
      <c r="F33">
        <v>75</v>
      </c>
      <c r="G33">
        <v>120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45"/>
  <sheetViews>
    <sheetView topLeftCell="A739" workbookViewId="0">
      <selection activeCell="D836" sqref="D836"/>
    </sheetView>
  </sheetViews>
  <sheetFormatPr baseColWidth="10" defaultRowHeight="14.4" x14ac:dyDescent="0.3"/>
  <sheetData>
    <row r="1" spans="1:6" x14ac:dyDescent="0.3">
      <c r="A1" s="24" t="s">
        <v>1291</v>
      </c>
      <c r="B1" s="29">
        <v>1464</v>
      </c>
      <c r="C1" s="25">
        <v>14</v>
      </c>
      <c r="D1" s="25"/>
      <c r="E1" s="28">
        <v>43735</v>
      </c>
      <c r="F1" s="25" t="s">
        <v>1294</v>
      </c>
    </row>
    <row r="2" spans="1:6" x14ac:dyDescent="0.3">
      <c r="A2" s="24" t="s">
        <v>1296</v>
      </c>
      <c r="B2" s="29">
        <v>1488</v>
      </c>
      <c r="C2" s="25">
        <v>12</v>
      </c>
      <c r="D2" s="25"/>
      <c r="E2" s="28">
        <v>43602</v>
      </c>
      <c r="F2" s="25" t="s">
        <v>1294</v>
      </c>
    </row>
    <row r="3" spans="1:6" x14ac:dyDescent="0.3">
      <c r="A3" s="24" t="s">
        <v>1300</v>
      </c>
      <c r="B3" s="29">
        <v>797</v>
      </c>
      <c r="C3" s="25">
        <v>15</v>
      </c>
      <c r="D3" s="25"/>
      <c r="E3" s="28"/>
      <c r="F3" s="25" t="s">
        <v>1302</v>
      </c>
    </row>
    <row r="4" spans="1:6" x14ac:dyDescent="0.3">
      <c r="A4" s="24" t="s">
        <v>1323</v>
      </c>
      <c r="B4" s="29">
        <v>317</v>
      </c>
      <c r="C4" s="25"/>
      <c r="D4" s="25">
        <v>204</v>
      </c>
      <c r="E4" s="28">
        <v>43658</v>
      </c>
      <c r="F4" s="25" t="s">
        <v>1325</v>
      </c>
    </row>
    <row r="5" spans="1:6" x14ac:dyDescent="0.3">
      <c r="A5" s="24" t="s">
        <v>1286</v>
      </c>
      <c r="B5" s="29">
        <v>706</v>
      </c>
      <c r="C5" s="25">
        <v>2</v>
      </c>
      <c r="D5" s="25"/>
      <c r="E5" s="28">
        <v>43679</v>
      </c>
      <c r="F5" s="25" t="s">
        <v>1290</v>
      </c>
    </row>
    <row r="6" spans="1:6" x14ac:dyDescent="0.3">
      <c r="A6" s="24" t="s">
        <v>1326</v>
      </c>
      <c r="B6" s="29">
        <v>389</v>
      </c>
      <c r="C6" s="25"/>
      <c r="D6" s="25">
        <v>204</v>
      </c>
      <c r="E6" s="28">
        <v>43658</v>
      </c>
      <c r="F6" s="25" t="s">
        <v>1325</v>
      </c>
    </row>
    <row r="7" spans="1:6" x14ac:dyDescent="0.3">
      <c r="A7" s="24" t="s">
        <v>1313</v>
      </c>
      <c r="B7" s="29">
        <v>797</v>
      </c>
      <c r="C7" s="25">
        <v>16</v>
      </c>
      <c r="D7" s="25"/>
      <c r="E7" s="28"/>
      <c r="F7" s="25" t="s">
        <v>1317</v>
      </c>
    </row>
    <row r="8" spans="1:6" x14ac:dyDescent="0.3">
      <c r="A8" s="24" t="s">
        <v>1327</v>
      </c>
      <c r="B8" s="29">
        <v>370</v>
      </c>
      <c r="C8" s="25"/>
      <c r="D8" s="25">
        <v>204</v>
      </c>
      <c r="E8" s="28">
        <v>43658</v>
      </c>
      <c r="F8" s="25" t="s">
        <v>1325</v>
      </c>
    </row>
    <row r="9" spans="1:6" x14ac:dyDescent="0.3">
      <c r="A9" s="24" t="s">
        <v>1297</v>
      </c>
      <c r="B9" s="29">
        <v>1786</v>
      </c>
      <c r="C9" s="25">
        <v>2</v>
      </c>
      <c r="D9" s="25"/>
      <c r="E9" s="28"/>
      <c r="F9" s="25" t="s">
        <v>1298</v>
      </c>
    </row>
    <row r="10" spans="1:6" x14ac:dyDescent="0.3">
      <c r="A10" s="24" t="s">
        <v>1299</v>
      </c>
      <c r="B10" s="29">
        <v>1824</v>
      </c>
      <c r="C10" s="25">
        <v>2</v>
      </c>
      <c r="D10" s="25"/>
      <c r="E10" s="28"/>
      <c r="F10" s="25" t="s">
        <v>1298</v>
      </c>
    </row>
    <row r="11" spans="1:6" ht="14.55" x14ac:dyDescent="0.35">
      <c r="A11" s="24" t="s">
        <v>1217</v>
      </c>
      <c r="B11" s="29">
        <v>173</v>
      </c>
      <c r="C11" s="25">
        <v>12</v>
      </c>
      <c r="D11" s="25">
        <v>62</v>
      </c>
      <c r="E11" s="28">
        <v>43655</v>
      </c>
      <c r="F11" s="25" t="s">
        <v>1219</v>
      </c>
    </row>
    <row r="12" spans="1:6" ht="14.55" x14ac:dyDescent="0.35">
      <c r="A12" s="24" t="s">
        <v>1170</v>
      </c>
      <c r="B12" s="29">
        <v>317</v>
      </c>
      <c r="C12" s="25">
        <v>1</v>
      </c>
      <c r="D12" s="25"/>
      <c r="E12" s="28">
        <v>43738</v>
      </c>
      <c r="F12" s="25" t="s">
        <v>1171</v>
      </c>
    </row>
    <row r="13" spans="1:6" ht="14.55" x14ac:dyDescent="0.35">
      <c r="A13" s="24" t="s">
        <v>1329</v>
      </c>
      <c r="B13" s="29">
        <v>240</v>
      </c>
      <c r="C13" s="25">
        <v>19</v>
      </c>
      <c r="D13" s="25"/>
      <c r="E13" s="28">
        <v>43721</v>
      </c>
      <c r="F13" s="25" t="s">
        <v>1332</v>
      </c>
    </row>
    <row r="14" spans="1:6" ht="14.55" x14ac:dyDescent="0.35">
      <c r="A14" s="24" t="s">
        <v>1256</v>
      </c>
      <c r="B14" s="29">
        <v>437</v>
      </c>
      <c r="C14" s="25">
        <v>3</v>
      </c>
      <c r="D14" s="25">
        <v>30</v>
      </c>
      <c r="E14" s="28">
        <v>43658</v>
      </c>
      <c r="F14" s="25" t="s">
        <v>1258</v>
      </c>
    </row>
    <row r="15" spans="1:6" x14ac:dyDescent="0.3">
      <c r="A15" s="24" t="s">
        <v>1224</v>
      </c>
      <c r="B15" s="29">
        <v>638</v>
      </c>
      <c r="C15" s="25">
        <v>15</v>
      </c>
      <c r="D15" s="25"/>
      <c r="E15" s="28"/>
      <c r="F15" s="25" t="s">
        <v>1223</v>
      </c>
    </row>
    <row r="16" spans="1:6" x14ac:dyDescent="0.3">
      <c r="A16" s="24" t="s">
        <v>1274</v>
      </c>
      <c r="B16" s="29">
        <v>1109</v>
      </c>
      <c r="C16" s="25">
        <v>10</v>
      </c>
      <c r="D16" s="25">
        <v>27</v>
      </c>
      <c r="E16" s="28">
        <v>43659</v>
      </c>
      <c r="F16" s="25" t="s">
        <v>1277</v>
      </c>
    </row>
    <row r="17" spans="1:6" x14ac:dyDescent="0.3">
      <c r="A17" s="24" t="s">
        <v>1278</v>
      </c>
      <c r="B17" s="29">
        <v>936</v>
      </c>
      <c r="C17" s="25">
        <v>26</v>
      </c>
      <c r="D17" s="25"/>
      <c r="E17" s="28">
        <v>43679</v>
      </c>
      <c r="F17" s="25" t="s">
        <v>1281</v>
      </c>
    </row>
    <row r="18" spans="1:6" x14ac:dyDescent="0.3">
      <c r="A18" s="24" t="s">
        <v>1282</v>
      </c>
      <c r="B18" s="29">
        <v>710</v>
      </c>
      <c r="C18" s="25">
        <v>57</v>
      </c>
      <c r="D18" s="25"/>
      <c r="E18" s="28"/>
      <c r="F18" s="25" t="s">
        <v>1285</v>
      </c>
    </row>
    <row r="19" spans="1:6" x14ac:dyDescent="0.3">
      <c r="A19" s="24" t="s">
        <v>1295</v>
      </c>
      <c r="B19" s="29">
        <v>1430</v>
      </c>
      <c r="C19" s="25">
        <v>1</v>
      </c>
      <c r="D19" s="25"/>
      <c r="E19" s="28">
        <v>43756</v>
      </c>
      <c r="F19" s="25" t="s">
        <v>1294</v>
      </c>
    </row>
    <row r="20" spans="1:6" ht="14.55" x14ac:dyDescent="0.35">
      <c r="A20" s="24" t="s">
        <v>1220</v>
      </c>
      <c r="B20" s="29">
        <v>144</v>
      </c>
      <c r="C20" s="25">
        <v>12</v>
      </c>
      <c r="D20" s="25">
        <v>62</v>
      </c>
      <c r="E20" s="28">
        <v>43655</v>
      </c>
      <c r="F20" s="25" t="s">
        <v>1219</v>
      </c>
    </row>
    <row r="21" spans="1:6" x14ac:dyDescent="0.3">
      <c r="A21" s="24">
        <v>101851</v>
      </c>
      <c r="B21" s="29">
        <v>461</v>
      </c>
      <c r="C21" s="25">
        <v>16</v>
      </c>
      <c r="D21" s="25"/>
      <c r="E21" s="28"/>
      <c r="F21" s="25" t="s">
        <v>5</v>
      </c>
    </row>
    <row r="22" spans="1:6" x14ac:dyDescent="0.3">
      <c r="A22" s="24">
        <v>112512</v>
      </c>
      <c r="B22" s="29">
        <v>202</v>
      </c>
      <c r="C22" s="25">
        <v>28</v>
      </c>
      <c r="D22" s="25">
        <v>15</v>
      </c>
      <c r="E22" s="28">
        <v>43658</v>
      </c>
      <c r="F22" s="25" t="s">
        <v>9</v>
      </c>
    </row>
    <row r="23" spans="1:6" x14ac:dyDescent="0.3">
      <c r="A23" s="24">
        <v>112638</v>
      </c>
      <c r="B23" s="29">
        <v>125</v>
      </c>
      <c r="C23" s="25">
        <v>44</v>
      </c>
      <c r="D23" s="25"/>
      <c r="E23" s="28"/>
      <c r="F23" s="25" t="s">
        <v>10</v>
      </c>
    </row>
    <row r="24" spans="1:6" x14ac:dyDescent="0.3">
      <c r="A24" s="24">
        <v>118624</v>
      </c>
      <c r="B24" s="29">
        <v>475</v>
      </c>
      <c r="C24" s="25">
        <v>21</v>
      </c>
      <c r="D24" s="25"/>
      <c r="E24" s="28">
        <v>43659</v>
      </c>
      <c r="F24" s="25" t="s">
        <v>16</v>
      </c>
    </row>
    <row r="25" spans="1:6" x14ac:dyDescent="0.3">
      <c r="A25" s="30" t="s">
        <v>1744</v>
      </c>
      <c r="B25" s="33">
        <v>67</v>
      </c>
      <c r="C25" s="27">
        <v>23</v>
      </c>
      <c r="D25" s="27">
        <v>70</v>
      </c>
      <c r="E25" s="32">
        <v>43763</v>
      </c>
      <c r="F25" s="27" t="s">
        <v>1745</v>
      </c>
    </row>
    <row r="26" spans="1:6" x14ac:dyDescent="0.3">
      <c r="A26" s="30" t="s">
        <v>1746</v>
      </c>
      <c r="B26" s="33">
        <v>91</v>
      </c>
      <c r="C26" s="27">
        <v>27</v>
      </c>
      <c r="D26" s="27">
        <v>88</v>
      </c>
      <c r="E26" s="32">
        <v>43763</v>
      </c>
      <c r="F26" s="27" t="s">
        <v>1747</v>
      </c>
    </row>
    <row r="27" spans="1:6" x14ac:dyDescent="0.3">
      <c r="A27" s="30" t="s">
        <v>1748</v>
      </c>
      <c r="B27" s="33">
        <v>106</v>
      </c>
      <c r="C27" s="27">
        <v>31</v>
      </c>
      <c r="D27" s="27">
        <v>48</v>
      </c>
      <c r="E27" s="32">
        <v>43798</v>
      </c>
      <c r="F27" s="27" t="s">
        <v>1749</v>
      </c>
    </row>
    <row r="28" spans="1:6" x14ac:dyDescent="0.3">
      <c r="A28" s="30" t="s">
        <v>1750</v>
      </c>
      <c r="B28" s="33">
        <v>87</v>
      </c>
      <c r="C28" s="27">
        <v>54</v>
      </c>
      <c r="D28" s="27"/>
      <c r="E28" s="27"/>
      <c r="F28" s="27" t="s">
        <v>1751</v>
      </c>
    </row>
    <row r="29" spans="1:6" ht="14.55" x14ac:dyDescent="0.35">
      <c r="A29" s="24">
        <v>1212</v>
      </c>
      <c r="B29" s="29">
        <v>8</v>
      </c>
      <c r="C29" s="25">
        <v>58</v>
      </c>
      <c r="D29" s="25"/>
      <c r="E29" s="28"/>
      <c r="F29" s="25" t="s">
        <v>1752</v>
      </c>
    </row>
    <row r="30" spans="1:6" ht="14.55" x14ac:dyDescent="0.35">
      <c r="A30" s="24">
        <v>1218</v>
      </c>
      <c r="B30" s="29">
        <v>37</v>
      </c>
      <c r="C30" s="25">
        <v>21</v>
      </c>
      <c r="D30" s="25"/>
      <c r="E30" s="28"/>
      <c r="F30" s="25" t="s">
        <v>1753</v>
      </c>
    </row>
    <row r="31" spans="1:6" x14ac:dyDescent="0.3">
      <c r="A31" s="24">
        <v>124011</v>
      </c>
      <c r="B31" s="29">
        <v>192</v>
      </c>
      <c r="C31" s="25">
        <v>61</v>
      </c>
      <c r="D31" s="25"/>
      <c r="E31" s="28">
        <v>43798</v>
      </c>
      <c r="F31" s="25" t="s">
        <v>23</v>
      </c>
    </row>
    <row r="32" spans="1:6" x14ac:dyDescent="0.3">
      <c r="A32" s="24">
        <v>124346</v>
      </c>
      <c r="B32" s="29">
        <v>250</v>
      </c>
      <c r="C32" s="25">
        <v>29</v>
      </c>
      <c r="D32" s="25">
        <v>48</v>
      </c>
      <c r="E32" s="28">
        <v>43658</v>
      </c>
      <c r="F32" s="25" t="s">
        <v>28</v>
      </c>
    </row>
    <row r="33" spans="1:6" x14ac:dyDescent="0.3">
      <c r="A33" s="24">
        <v>124465</v>
      </c>
      <c r="B33" s="29">
        <v>293</v>
      </c>
      <c r="C33" s="25">
        <v>45</v>
      </c>
      <c r="D33" s="25"/>
      <c r="E33" s="28"/>
      <c r="F33" s="25" t="s">
        <v>34</v>
      </c>
    </row>
    <row r="34" spans="1:6" x14ac:dyDescent="0.3">
      <c r="A34" s="30" t="s">
        <v>1754</v>
      </c>
      <c r="B34" s="33">
        <v>77</v>
      </c>
      <c r="C34" s="27">
        <v>25</v>
      </c>
      <c r="D34" s="27">
        <v>80</v>
      </c>
      <c r="E34" s="32">
        <v>43763</v>
      </c>
      <c r="F34" s="27" t="s">
        <v>1755</v>
      </c>
    </row>
    <row r="35" spans="1:6" x14ac:dyDescent="0.3">
      <c r="A35" s="30" t="s">
        <v>1756</v>
      </c>
      <c r="B35" s="33">
        <v>125</v>
      </c>
      <c r="C35" s="27">
        <v>39</v>
      </c>
      <c r="D35" s="27">
        <v>42</v>
      </c>
      <c r="E35" s="32">
        <v>43763</v>
      </c>
      <c r="F35" s="27" t="s">
        <v>1757</v>
      </c>
    </row>
    <row r="36" spans="1:6" x14ac:dyDescent="0.3">
      <c r="A36" s="30" t="s">
        <v>1758</v>
      </c>
      <c r="B36" s="33">
        <v>86</v>
      </c>
      <c r="C36" s="27">
        <v>21</v>
      </c>
      <c r="D36" s="27">
        <v>42</v>
      </c>
      <c r="E36" s="32">
        <v>43763</v>
      </c>
      <c r="F36" s="27" t="s">
        <v>1759</v>
      </c>
    </row>
    <row r="37" spans="1:6" x14ac:dyDescent="0.3">
      <c r="A37" s="30" t="s">
        <v>1760</v>
      </c>
      <c r="B37" s="33">
        <v>120</v>
      </c>
      <c r="C37" s="27">
        <v>13</v>
      </c>
      <c r="D37" s="27">
        <v>70</v>
      </c>
      <c r="E37" s="32">
        <v>43763</v>
      </c>
      <c r="F37" s="27" t="s">
        <v>1761</v>
      </c>
    </row>
    <row r="38" spans="1:6" ht="14.55" x14ac:dyDescent="0.35">
      <c r="A38" s="24">
        <v>1280</v>
      </c>
      <c r="B38" s="29">
        <v>6</v>
      </c>
      <c r="C38" s="25">
        <v>79</v>
      </c>
      <c r="D38" s="25"/>
      <c r="E38" s="28"/>
      <c r="F38" s="25" t="s">
        <v>1762</v>
      </c>
    </row>
    <row r="39" spans="1:6" x14ac:dyDescent="0.3">
      <c r="A39" s="24">
        <v>1309</v>
      </c>
      <c r="B39" s="29">
        <v>38</v>
      </c>
      <c r="C39" s="25">
        <v>75</v>
      </c>
      <c r="D39" s="25"/>
      <c r="E39" s="28"/>
      <c r="F39" s="25" t="s">
        <v>1763</v>
      </c>
    </row>
    <row r="40" spans="1:6" x14ac:dyDescent="0.3">
      <c r="A40" s="24">
        <v>130963</v>
      </c>
      <c r="B40" s="29">
        <v>139</v>
      </c>
      <c r="C40" s="25">
        <v>29</v>
      </c>
      <c r="D40" s="25">
        <v>36</v>
      </c>
      <c r="E40" s="28">
        <v>43658</v>
      </c>
      <c r="F40" s="25" t="s">
        <v>40</v>
      </c>
    </row>
    <row r="41" spans="1:6" ht="14.55" x14ac:dyDescent="0.35">
      <c r="A41" s="24">
        <v>1310</v>
      </c>
      <c r="B41" s="29">
        <v>53</v>
      </c>
      <c r="C41" s="25">
        <v>177</v>
      </c>
      <c r="D41" s="25"/>
      <c r="E41" s="28"/>
      <c r="F41" s="25" t="s">
        <v>1764</v>
      </c>
    </row>
    <row r="42" spans="1:6" x14ac:dyDescent="0.3">
      <c r="A42" s="24">
        <v>131116</v>
      </c>
      <c r="B42" s="29">
        <v>394</v>
      </c>
      <c r="C42" s="25">
        <v>5</v>
      </c>
      <c r="D42" s="25"/>
      <c r="E42" s="28"/>
      <c r="F42" s="25" t="s">
        <v>41</v>
      </c>
    </row>
    <row r="43" spans="1:6" x14ac:dyDescent="0.3">
      <c r="A43" s="24">
        <v>131217</v>
      </c>
      <c r="B43" s="29">
        <v>317</v>
      </c>
      <c r="C43" s="25">
        <v>5</v>
      </c>
      <c r="D43" s="25"/>
      <c r="E43" s="28"/>
      <c r="F43" s="25" t="s">
        <v>42</v>
      </c>
    </row>
    <row r="44" spans="1:6" ht="14.55" x14ac:dyDescent="0.35">
      <c r="A44" s="24">
        <v>1361</v>
      </c>
      <c r="B44" s="29">
        <v>10</v>
      </c>
      <c r="C44" s="25">
        <v>22</v>
      </c>
      <c r="D44" s="25"/>
      <c r="E44" s="28"/>
      <c r="F44" s="25" t="s">
        <v>1765</v>
      </c>
    </row>
    <row r="45" spans="1:6" x14ac:dyDescent="0.3">
      <c r="A45" s="24">
        <v>1388</v>
      </c>
      <c r="B45" s="29">
        <v>38</v>
      </c>
      <c r="C45" s="25">
        <v>22</v>
      </c>
      <c r="D45" s="25"/>
      <c r="E45" s="28"/>
      <c r="F45" s="25" t="s">
        <v>1766</v>
      </c>
    </row>
    <row r="46" spans="1:6" ht="14.55" x14ac:dyDescent="0.35">
      <c r="A46" s="24">
        <v>1391</v>
      </c>
      <c r="B46" s="29">
        <v>56</v>
      </c>
      <c r="C46" s="25">
        <v>37</v>
      </c>
      <c r="D46" s="25"/>
      <c r="E46" s="28"/>
      <c r="F46" s="25" t="s">
        <v>1767</v>
      </c>
    </row>
    <row r="47" spans="1:6" ht="14.55" x14ac:dyDescent="0.35">
      <c r="A47" s="24">
        <v>1392</v>
      </c>
      <c r="B47" s="29">
        <v>88</v>
      </c>
      <c r="C47" s="25">
        <v>18</v>
      </c>
      <c r="D47" s="25"/>
      <c r="E47" s="28"/>
      <c r="F47" s="25" t="s">
        <v>1768</v>
      </c>
    </row>
    <row r="48" spans="1:6" ht="14.55" x14ac:dyDescent="0.35">
      <c r="A48" s="24">
        <v>1399</v>
      </c>
      <c r="B48" s="29">
        <v>19</v>
      </c>
      <c r="C48" s="25">
        <v>2</v>
      </c>
      <c r="D48" s="25"/>
      <c r="E48" s="28"/>
      <c r="F48" s="25" t="s">
        <v>1769</v>
      </c>
    </row>
    <row r="49" spans="1:6" ht="14.55" x14ac:dyDescent="0.35">
      <c r="A49" s="24">
        <v>1419</v>
      </c>
      <c r="B49" s="29">
        <v>11</v>
      </c>
      <c r="C49" s="25">
        <v>33</v>
      </c>
      <c r="D49" s="25"/>
      <c r="E49" s="28"/>
      <c r="F49" s="25" t="s">
        <v>1770</v>
      </c>
    </row>
    <row r="50" spans="1:6" ht="14.55" x14ac:dyDescent="0.35">
      <c r="A50" s="24">
        <v>1427</v>
      </c>
      <c r="B50" s="29">
        <v>56</v>
      </c>
      <c r="C50" s="25">
        <v>17</v>
      </c>
      <c r="D50" s="25"/>
      <c r="E50" s="28"/>
      <c r="F50" s="25" t="s">
        <v>1771</v>
      </c>
    </row>
    <row r="51" spans="1:6" ht="14.55" x14ac:dyDescent="0.35">
      <c r="A51" s="24">
        <v>1459</v>
      </c>
      <c r="B51" s="29">
        <v>38</v>
      </c>
      <c r="C51" s="25">
        <v>73</v>
      </c>
      <c r="D51" s="25"/>
      <c r="E51" s="28"/>
      <c r="F51" s="25" t="s">
        <v>1772</v>
      </c>
    </row>
    <row r="52" spans="1:6" ht="14.55" x14ac:dyDescent="0.35">
      <c r="A52" s="24">
        <v>1460</v>
      </c>
      <c r="B52" s="29">
        <v>53</v>
      </c>
      <c r="C52" s="25">
        <v>41</v>
      </c>
      <c r="D52" s="25"/>
      <c r="E52" s="28"/>
      <c r="F52" s="25" t="s">
        <v>1773</v>
      </c>
    </row>
    <row r="53" spans="1:6" ht="14.55" x14ac:dyDescent="0.35">
      <c r="A53" s="24">
        <v>1461</v>
      </c>
      <c r="B53" s="29">
        <v>53</v>
      </c>
      <c r="C53" s="25">
        <v>18</v>
      </c>
      <c r="D53" s="25"/>
      <c r="E53" s="28"/>
      <c r="F53" s="25" t="s">
        <v>1774</v>
      </c>
    </row>
    <row r="54" spans="1:6" ht="14.55" x14ac:dyDescent="0.35">
      <c r="A54" s="24">
        <v>1465</v>
      </c>
      <c r="B54" s="29">
        <v>6</v>
      </c>
      <c r="C54" s="25">
        <v>273</v>
      </c>
      <c r="D54" s="25"/>
      <c r="E54" s="28"/>
      <c r="F54" s="25" t="s">
        <v>1775</v>
      </c>
    </row>
    <row r="55" spans="1:6" ht="14.55" x14ac:dyDescent="0.35">
      <c r="A55" s="24">
        <v>1472</v>
      </c>
      <c r="B55" s="29">
        <v>10</v>
      </c>
      <c r="C55" s="25">
        <v>9</v>
      </c>
      <c r="D55" s="25"/>
      <c r="E55" s="28"/>
      <c r="F55" s="25" t="s">
        <v>1776</v>
      </c>
    </row>
    <row r="56" spans="1:6" x14ac:dyDescent="0.3">
      <c r="A56" s="24">
        <v>148193</v>
      </c>
      <c r="B56" s="29">
        <v>182</v>
      </c>
      <c r="C56" s="25">
        <v>70</v>
      </c>
      <c r="D56" s="25"/>
      <c r="E56" s="28"/>
      <c r="F56" s="25" t="s">
        <v>45</v>
      </c>
    </row>
    <row r="57" spans="1:6" x14ac:dyDescent="0.3">
      <c r="A57" s="24">
        <v>148277</v>
      </c>
      <c r="B57" s="29">
        <v>182</v>
      </c>
      <c r="C57" s="25">
        <v>25</v>
      </c>
      <c r="D57" s="25"/>
      <c r="E57" s="28">
        <v>43707</v>
      </c>
      <c r="F57" s="25" t="s">
        <v>51</v>
      </c>
    </row>
    <row r="58" spans="1:6" x14ac:dyDescent="0.3">
      <c r="A58" s="24">
        <v>152461</v>
      </c>
      <c r="B58" s="29">
        <v>389</v>
      </c>
      <c r="C58" s="25">
        <v>18</v>
      </c>
      <c r="D58" s="25"/>
      <c r="E58" s="28"/>
      <c r="F58" s="25" t="s">
        <v>1777</v>
      </c>
    </row>
    <row r="59" spans="1:6" x14ac:dyDescent="0.3">
      <c r="A59" s="24" t="s">
        <v>1541</v>
      </c>
      <c r="B59" s="29">
        <v>437</v>
      </c>
      <c r="C59" s="25"/>
      <c r="D59" s="25"/>
      <c r="E59" s="28"/>
      <c r="F59" s="25" t="s">
        <v>1542</v>
      </c>
    </row>
    <row r="60" spans="1:6" x14ac:dyDescent="0.3">
      <c r="A60" s="24">
        <v>160320</v>
      </c>
      <c r="B60" s="29">
        <v>77</v>
      </c>
      <c r="C60" s="25">
        <v>66</v>
      </c>
      <c r="D60" s="25">
        <v>96</v>
      </c>
      <c r="E60" s="28">
        <v>43658</v>
      </c>
      <c r="F60" s="25" t="s">
        <v>58</v>
      </c>
    </row>
    <row r="61" spans="1:6" x14ac:dyDescent="0.3">
      <c r="A61" s="24">
        <v>160451</v>
      </c>
      <c r="B61" s="29">
        <v>125</v>
      </c>
      <c r="C61" s="25">
        <v>83</v>
      </c>
      <c r="D61" s="25"/>
      <c r="E61" s="28"/>
      <c r="F61" s="25" t="s">
        <v>61</v>
      </c>
    </row>
    <row r="62" spans="1:6" x14ac:dyDescent="0.3">
      <c r="A62" s="24">
        <v>160563</v>
      </c>
      <c r="B62" s="29">
        <v>302</v>
      </c>
      <c r="C62" s="25">
        <v>33</v>
      </c>
      <c r="D62" s="25">
        <v>48</v>
      </c>
      <c r="E62" s="28">
        <v>43659</v>
      </c>
      <c r="F62" s="25" t="s">
        <v>64</v>
      </c>
    </row>
    <row r="63" spans="1:6" x14ac:dyDescent="0.3">
      <c r="A63" s="24">
        <v>160674</v>
      </c>
      <c r="B63" s="29">
        <v>475</v>
      </c>
      <c r="C63" s="25">
        <v>65</v>
      </c>
      <c r="D63" s="25"/>
      <c r="E63" s="28">
        <v>43679</v>
      </c>
      <c r="F63" s="25" t="s">
        <v>67</v>
      </c>
    </row>
    <row r="64" spans="1:6" x14ac:dyDescent="0.3">
      <c r="A64" s="24">
        <v>160785</v>
      </c>
      <c r="B64" s="29">
        <v>91</v>
      </c>
      <c r="C64" s="25">
        <v>110</v>
      </c>
      <c r="D64" s="25"/>
      <c r="E64" s="28"/>
      <c r="F64" s="25" t="s">
        <v>70</v>
      </c>
    </row>
    <row r="65" spans="1:6" x14ac:dyDescent="0.3">
      <c r="A65" s="24">
        <v>160974</v>
      </c>
      <c r="B65" s="29">
        <v>394</v>
      </c>
      <c r="C65" s="25">
        <v>36</v>
      </c>
      <c r="D65" s="25">
        <v>30</v>
      </c>
      <c r="E65" s="28">
        <v>43658</v>
      </c>
      <c r="F65" s="25" t="s">
        <v>1543</v>
      </c>
    </row>
    <row r="66" spans="1:6" x14ac:dyDescent="0.3">
      <c r="A66" s="24">
        <v>161022</v>
      </c>
      <c r="B66" s="29">
        <v>691</v>
      </c>
      <c r="C66" s="25">
        <v>13</v>
      </c>
      <c r="D66" s="25"/>
      <c r="E66" s="28">
        <v>43659</v>
      </c>
      <c r="F66" s="25" t="s">
        <v>76</v>
      </c>
    </row>
    <row r="67" spans="1:6" x14ac:dyDescent="0.3">
      <c r="A67" s="24">
        <v>161461</v>
      </c>
      <c r="B67" s="29">
        <v>288</v>
      </c>
      <c r="C67" s="25">
        <v>45</v>
      </c>
      <c r="D67" s="25"/>
      <c r="E67" s="28"/>
      <c r="F67" s="25" t="s">
        <v>79</v>
      </c>
    </row>
    <row r="68" spans="1:6" x14ac:dyDescent="0.3">
      <c r="A68" s="24">
        <v>163846</v>
      </c>
      <c r="B68" s="29">
        <v>245</v>
      </c>
      <c r="C68" s="25">
        <v>19</v>
      </c>
      <c r="D68" s="25"/>
      <c r="E68" s="28">
        <v>43659</v>
      </c>
      <c r="F68" s="25" t="s">
        <v>84</v>
      </c>
    </row>
    <row r="69" spans="1:6" x14ac:dyDescent="0.3">
      <c r="A69" s="24">
        <v>174011</v>
      </c>
      <c r="B69" s="29">
        <v>264</v>
      </c>
      <c r="C69" s="25">
        <v>63</v>
      </c>
      <c r="D69" s="25"/>
      <c r="E69" s="28"/>
      <c r="F69" s="25" t="s">
        <v>90</v>
      </c>
    </row>
    <row r="70" spans="1:6" x14ac:dyDescent="0.3">
      <c r="A70" s="24">
        <v>174112</v>
      </c>
      <c r="B70" s="29">
        <v>466</v>
      </c>
      <c r="C70" s="25">
        <v>13</v>
      </c>
      <c r="D70" s="25"/>
      <c r="E70" s="28">
        <v>43679</v>
      </c>
      <c r="F70" s="25" t="s">
        <v>91</v>
      </c>
    </row>
    <row r="71" spans="1:6" x14ac:dyDescent="0.3">
      <c r="A71" s="24" t="s">
        <v>1130</v>
      </c>
      <c r="B71" s="29">
        <v>518</v>
      </c>
      <c r="C71" s="25">
        <v>2</v>
      </c>
      <c r="D71" s="25"/>
      <c r="E71" s="28"/>
      <c r="F71" s="25" t="s">
        <v>1131</v>
      </c>
    </row>
    <row r="72" spans="1:6" x14ac:dyDescent="0.3">
      <c r="A72" s="24">
        <v>174213</v>
      </c>
      <c r="B72" s="29">
        <v>187</v>
      </c>
      <c r="C72" s="25">
        <v>38</v>
      </c>
      <c r="D72" s="25">
        <v>14</v>
      </c>
      <c r="E72" s="28">
        <v>43658</v>
      </c>
      <c r="F72" s="25" t="s">
        <v>96</v>
      </c>
    </row>
    <row r="73" spans="1:6" x14ac:dyDescent="0.3">
      <c r="A73" s="24">
        <v>174414</v>
      </c>
      <c r="B73" s="29">
        <v>115</v>
      </c>
      <c r="C73" s="25">
        <v>14</v>
      </c>
      <c r="D73" s="25">
        <v>35</v>
      </c>
      <c r="E73" s="28">
        <v>43658</v>
      </c>
      <c r="F73" s="25" t="s">
        <v>100</v>
      </c>
    </row>
    <row r="74" spans="1:6" x14ac:dyDescent="0.3">
      <c r="A74" s="24">
        <v>174631</v>
      </c>
      <c r="B74" s="29">
        <v>110</v>
      </c>
      <c r="C74" s="25">
        <v>10</v>
      </c>
      <c r="D74" s="25"/>
      <c r="E74" s="28">
        <v>43672</v>
      </c>
      <c r="F74" s="25" t="s">
        <v>105</v>
      </c>
    </row>
    <row r="75" spans="1:6" x14ac:dyDescent="0.3">
      <c r="A75" s="30">
        <v>182504</v>
      </c>
      <c r="B75" s="26">
        <v>398</v>
      </c>
      <c r="C75" s="27">
        <v>19</v>
      </c>
      <c r="D75" s="27"/>
      <c r="E75" s="31">
        <v>43798</v>
      </c>
      <c r="F75" s="27" t="s">
        <v>1778</v>
      </c>
    </row>
    <row r="76" spans="1:6" x14ac:dyDescent="0.3">
      <c r="A76" s="24">
        <v>183201</v>
      </c>
      <c r="B76" s="29">
        <v>154</v>
      </c>
      <c r="C76" s="25">
        <v>37</v>
      </c>
      <c r="D76" s="25">
        <v>43</v>
      </c>
      <c r="E76" s="28">
        <v>43655</v>
      </c>
      <c r="F76" s="25" t="s">
        <v>110</v>
      </c>
    </row>
    <row r="77" spans="1:6" x14ac:dyDescent="0.3">
      <c r="A77" s="24">
        <v>183320</v>
      </c>
      <c r="B77" s="29">
        <v>178</v>
      </c>
      <c r="C77" s="25">
        <v>54</v>
      </c>
      <c r="D77" s="25">
        <v>48</v>
      </c>
      <c r="E77" s="28">
        <v>43659</v>
      </c>
      <c r="F77" s="25" t="s">
        <v>114</v>
      </c>
    </row>
    <row r="78" spans="1:6" x14ac:dyDescent="0.3">
      <c r="A78" s="24">
        <v>183431</v>
      </c>
      <c r="B78" s="29">
        <v>173</v>
      </c>
      <c r="C78" s="25">
        <v>5</v>
      </c>
      <c r="D78" s="25">
        <v>48</v>
      </c>
      <c r="E78" s="28">
        <v>43659</v>
      </c>
      <c r="F78" s="25" t="s">
        <v>119</v>
      </c>
    </row>
    <row r="79" spans="1:6" x14ac:dyDescent="0.3">
      <c r="A79" s="24">
        <v>183542</v>
      </c>
      <c r="B79" s="29">
        <v>62</v>
      </c>
      <c r="C79" s="25">
        <v>21</v>
      </c>
      <c r="D79" s="25">
        <v>46</v>
      </c>
      <c r="E79" s="28">
        <v>43658</v>
      </c>
      <c r="F79" s="25" t="s">
        <v>123</v>
      </c>
    </row>
    <row r="80" spans="1:6" x14ac:dyDescent="0.3">
      <c r="A80" s="24">
        <v>183653</v>
      </c>
      <c r="B80" s="29">
        <v>58</v>
      </c>
      <c r="C80" s="25">
        <v>44</v>
      </c>
      <c r="D80" s="25">
        <v>48</v>
      </c>
      <c r="E80" s="28">
        <v>43658</v>
      </c>
      <c r="F80" s="25" t="s">
        <v>126</v>
      </c>
    </row>
    <row r="81" spans="1:6" x14ac:dyDescent="0.3">
      <c r="A81" s="30">
        <v>184136</v>
      </c>
      <c r="B81" s="26">
        <v>384</v>
      </c>
      <c r="C81" s="27">
        <v>18</v>
      </c>
      <c r="D81" s="27">
        <v>5</v>
      </c>
      <c r="E81" s="31">
        <v>43655</v>
      </c>
      <c r="F81" s="27" t="s">
        <v>1779</v>
      </c>
    </row>
    <row r="82" spans="1:6" x14ac:dyDescent="0.3">
      <c r="A82" s="24" t="s">
        <v>1780</v>
      </c>
      <c r="B82" s="29">
        <v>121</v>
      </c>
      <c r="C82" s="25">
        <v>4</v>
      </c>
      <c r="D82" s="25"/>
      <c r="E82" s="28"/>
      <c r="F82" s="25" t="s">
        <v>1781</v>
      </c>
    </row>
    <row r="83" spans="1:6" x14ac:dyDescent="0.3">
      <c r="A83" s="24">
        <v>193091</v>
      </c>
      <c r="B83" s="29">
        <v>72</v>
      </c>
      <c r="C83" s="25">
        <v>24</v>
      </c>
      <c r="D83" s="25">
        <v>180</v>
      </c>
      <c r="E83" s="28">
        <v>43658</v>
      </c>
      <c r="F83" s="25" t="s">
        <v>129</v>
      </c>
    </row>
    <row r="84" spans="1:6" x14ac:dyDescent="0.3">
      <c r="A84" s="24">
        <v>193273</v>
      </c>
      <c r="B84" s="29">
        <v>72</v>
      </c>
      <c r="C84" s="25">
        <v>144</v>
      </c>
      <c r="D84" s="25">
        <v>72</v>
      </c>
      <c r="E84" s="28">
        <v>43658</v>
      </c>
      <c r="F84" s="25" t="s">
        <v>132</v>
      </c>
    </row>
    <row r="85" spans="1:6" x14ac:dyDescent="0.3">
      <c r="A85" s="24">
        <v>193364</v>
      </c>
      <c r="B85" s="29">
        <v>269</v>
      </c>
      <c r="C85" s="25">
        <v>43</v>
      </c>
      <c r="D85" s="25">
        <v>48</v>
      </c>
      <c r="E85" s="28">
        <v>43659</v>
      </c>
      <c r="F85" s="25" t="s">
        <v>137</v>
      </c>
    </row>
    <row r="86" spans="1:6" x14ac:dyDescent="0.3">
      <c r="A86" s="24" t="s">
        <v>1132</v>
      </c>
      <c r="B86" s="29">
        <v>317</v>
      </c>
      <c r="C86" s="25"/>
      <c r="D86" s="25"/>
      <c r="E86" s="28"/>
      <c r="F86" s="25" t="s">
        <v>1133</v>
      </c>
    </row>
    <row r="87" spans="1:6" x14ac:dyDescent="0.3">
      <c r="A87" s="24">
        <v>193453</v>
      </c>
      <c r="B87" s="29">
        <v>365</v>
      </c>
      <c r="C87" s="25">
        <v>39</v>
      </c>
      <c r="D87" s="25">
        <v>64</v>
      </c>
      <c r="E87" s="28">
        <v>43658</v>
      </c>
      <c r="F87" s="25" t="s">
        <v>142</v>
      </c>
    </row>
    <row r="88" spans="1:6" x14ac:dyDescent="0.3">
      <c r="A88" s="24" t="s">
        <v>1134</v>
      </c>
      <c r="B88" s="29">
        <v>427</v>
      </c>
      <c r="C88" s="25">
        <v>2</v>
      </c>
      <c r="D88" s="25"/>
      <c r="E88" s="28"/>
      <c r="F88" s="25" t="s">
        <v>1135</v>
      </c>
    </row>
    <row r="89" spans="1:6" x14ac:dyDescent="0.3">
      <c r="A89" s="24">
        <v>193539</v>
      </c>
      <c r="B89" s="29">
        <v>269</v>
      </c>
      <c r="C89" s="25">
        <v>89</v>
      </c>
      <c r="D89" s="25">
        <v>184</v>
      </c>
      <c r="E89" s="28">
        <v>43658</v>
      </c>
      <c r="F89" s="25" t="s">
        <v>146</v>
      </c>
    </row>
    <row r="90" spans="1:6" x14ac:dyDescent="0.3">
      <c r="A90" s="24" t="s">
        <v>1136</v>
      </c>
      <c r="B90" s="29">
        <v>317</v>
      </c>
      <c r="C90" s="25">
        <v>3</v>
      </c>
      <c r="D90" s="25"/>
      <c r="E90" s="28"/>
      <c r="F90" s="25" t="s">
        <v>1133</v>
      </c>
    </row>
    <row r="91" spans="1:6" x14ac:dyDescent="0.3">
      <c r="A91" s="24">
        <v>195381</v>
      </c>
      <c r="B91" s="29">
        <v>302</v>
      </c>
      <c r="C91" s="25">
        <v>1</v>
      </c>
      <c r="D91" s="25">
        <v>30</v>
      </c>
      <c r="E91" s="28">
        <v>43655</v>
      </c>
      <c r="F91" s="25" t="s">
        <v>149</v>
      </c>
    </row>
    <row r="92" spans="1:6" x14ac:dyDescent="0.3">
      <c r="A92" s="24">
        <v>195627</v>
      </c>
      <c r="B92" s="26">
        <v>178</v>
      </c>
      <c r="C92" s="25"/>
      <c r="D92" s="25">
        <v>48</v>
      </c>
      <c r="E92" s="28">
        <v>43658</v>
      </c>
      <c r="F92" s="25" t="s">
        <v>152</v>
      </c>
    </row>
    <row r="93" spans="1:6" x14ac:dyDescent="0.3">
      <c r="A93" s="24">
        <v>198321</v>
      </c>
      <c r="B93" s="29">
        <v>221</v>
      </c>
      <c r="C93" s="25">
        <v>29</v>
      </c>
      <c r="D93" s="25">
        <v>48</v>
      </c>
      <c r="E93" s="28">
        <v>43658</v>
      </c>
      <c r="F93" s="25" t="s">
        <v>1782</v>
      </c>
    </row>
    <row r="94" spans="1:6" x14ac:dyDescent="0.3">
      <c r="A94" s="24">
        <v>198533</v>
      </c>
      <c r="B94" s="29">
        <v>182</v>
      </c>
      <c r="C94" s="25">
        <v>30</v>
      </c>
      <c r="D94" s="25">
        <v>48</v>
      </c>
      <c r="E94" s="28">
        <v>43658</v>
      </c>
      <c r="F94" s="25" t="s">
        <v>157</v>
      </c>
    </row>
    <row r="95" spans="1:6" ht="14.55" x14ac:dyDescent="0.35">
      <c r="A95" s="24" t="s">
        <v>1783</v>
      </c>
      <c r="B95" s="29">
        <v>702</v>
      </c>
      <c r="C95" s="25">
        <v>1</v>
      </c>
      <c r="D95" s="25"/>
      <c r="E95" s="28"/>
      <c r="F95" s="25" t="s">
        <v>1784</v>
      </c>
    </row>
    <row r="96" spans="1:6" x14ac:dyDescent="0.3">
      <c r="A96" s="30">
        <v>205296</v>
      </c>
      <c r="B96" s="26">
        <v>206</v>
      </c>
      <c r="C96" s="27">
        <v>5</v>
      </c>
      <c r="D96" s="27"/>
      <c r="E96" s="31">
        <v>43707</v>
      </c>
      <c r="F96" s="27" t="s">
        <v>1785</v>
      </c>
    </row>
    <row r="97" spans="1:6" x14ac:dyDescent="0.3">
      <c r="A97" s="24">
        <v>2059</v>
      </c>
      <c r="B97" s="26">
        <v>317</v>
      </c>
      <c r="C97" s="25">
        <v>14</v>
      </c>
      <c r="D97" s="25"/>
      <c r="E97" s="28">
        <v>43735</v>
      </c>
      <c r="F97" s="25" t="s">
        <v>1786</v>
      </c>
    </row>
    <row r="98" spans="1:6" x14ac:dyDescent="0.3">
      <c r="A98" s="24" t="s">
        <v>1137</v>
      </c>
      <c r="B98" s="26">
        <v>283</v>
      </c>
      <c r="C98" s="25">
        <v>1</v>
      </c>
      <c r="D98" s="25"/>
      <c r="E98" s="28">
        <v>43756</v>
      </c>
      <c r="F98" s="25" t="s">
        <v>1138</v>
      </c>
    </row>
    <row r="99" spans="1:6" ht="14.55" x14ac:dyDescent="0.35">
      <c r="A99" s="24">
        <v>2060</v>
      </c>
      <c r="B99" s="26">
        <v>341</v>
      </c>
      <c r="C99" s="25">
        <v>12</v>
      </c>
      <c r="D99" s="25">
        <v>1</v>
      </c>
      <c r="E99" s="28">
        <v>43602</v>
      </c>
      <c r="F99" s="25" t="s">
        <v>1787</v>
      </c>
    </row>
    <row r="100" spans="1:6" ht="14.55" x14ac:dyDescent="0.35">
      <c r="A100" s="24">
        <v>2061</v>
      </c>
      <c r="B100" s="29">
        <v>115</v>
      </c>
      <c r="C100" s="25">
        <v>15</v>
      </c>
      <c r="D100" s="25"/>
      <c r="E100" s="28"/>
      <c r="F100" s="25" t="s">
        <v>1788</v>
      </c>
    </row>
    <row r="101" spans="1:6" ht="14.55" x14ac:dyDescent="0.35">
      <c r="A101" s="24">
        <v>2062</v>
      </c>
      <c r="B101" s="29">
        <v>326</v>
      </c>
      <c r="C101" s="25">
        <v>3</v>
      </c>
      <c r="D101" s="25"/>
      <c r="E101" s="28"/>
      <c r="F101" s="25" t="s">
        <v>1789</v>
      </c>
    </row>
    <row r="102" spans="1:6" x14ac:dyDescent="0.3">
      <c r="A102" s="24">
        <v>2064</v>
      </c>
      <c r="B102" s="29">
        <v>379</v>
      </c>
      <c r="C102" s="25">
        <v>6</v>
      </c>
      <c r="D102" s="25"/>
      <c r="E102" s="28"/>
      <c r="F102" s="25" t="s">
        <v>1790</v>
      </c>
    </row>
    <row r="103" spans="1:6" ht="14.55" x14ac:dyDescent="0.35">
      <c r="A103" s="24">
        <v>2069</v>
      </c>
      <c r="B103" s="29">
        <v>437</v>
      </c>
      <c r="C103" s="25">
        <v>37</v>
      </c>
      <c r="D103" s="25"/>
      <c r="E103" s="28"/>
      <c r="F103" s="25" t="s">
        <v>1791</v>
      </c>
    </row>
    <row r="104" spans="1:6" ht="14.55" x14ac:dyDescent="0.35">
      <c r="A104" s="24">
        <v>2070</v>
      </c>
      <c r="B104" s="29">
        <v>288</v>
      </c>
      <c r="C104" s="25">
        <v>25</v>
      </c>
      <c r="D104" s="25"/>
      <c r="E104" s="28">
        <v>43679</v>
      </c>
      <c r="F104" s="25" t="s">
        <v>1792</v>
      </c>
    </row>
    <row r="105" spans="1:6" x14ac:dyDescent="0.3">
      <c r="A105" s="24">
        <v>2071</v>
      </c>
      <c r="B105" s="26">
        <v>144</v>
      </c>
      <c r="C105" s="25">
        <v>2</v>
      </c>
      <c r="D105" s="25">
        <v>62</v>
      </c>
      <c r="E105" s="28">
        <v>43658</v>
      </c>
      <c r="F105" s="25" t="s">
        <v>1793</v>
      </c>
    </row>
    <row r="106" spans="1:6" ht="14.55" x14ac:dyDescent="0.35">
      <c r="A106" s="24">
        <v>2072</v>
      </c>
      <c r="B106" s="29">
        <v>139</v>
      </c>
      <c r="C106" s="25">
        <v>58</v>
      </c>
      <c r="D106" s="25"/>
      <c r="E106" s="28"/>
      <c r="F106" s="25" t="s">
        <v>1794</v>
      </c>
    </row>
    <row r="107" spans="1:6" ht="14.55" x14ac:dyDescent="0.35">
      <c r="A107" s="24">
        <v>2073</v>
      </c>
      <c r="B107" s="29">
        <v>230</v>
      </c>
      <c r="C107" s="25">
        <v>2</v>
      </c>
      <c r="D107" s="25"/>
      <c r="E107" s="28">
        <v>43679</v>
      </c>
      <c r="F107" s="25" t="s">
        <v>1795</v>
      </c>
    </row>
    <row r="108" spans="1:6" x14ac:dyDescent="0.3">
      <c r="A108" s="24">
        <v>2082</v>
      </c>
      <c r="B108" s="26">
        <v>216</v>
      </c>
      <c r="C108" s="25">
        <v>2</v>
      </c>
      <c r="D108" s="25">
        <v>62</v>
      </c>
      <c r="E108" s="28">
        <v>43658</v>
      </c>
      <c r="F108" s="25" t="s">
        <v>1796</v>
      </c>
    </row>
    <row r="109" spans="1:6" ht="14.55" x14ac:dyDescent="0.35">
      <c r="A109" s="24" t="s">
        <v>1797</v>
      </c>
      <c r="B109" s="29">
        <v>144</v>
      </c>
      <c r="C109" s="25">
        <v>5</v>
      </c>
      <c r="D109" s="25"/>
      <c r="E109" s="28"/>
      <c r="F109" s="25" t="s">
        <v>1798</v>
      </c>
    </row>
    <row r="110" spans="1:6" x14ac:dyDescent="0.3">
      <c r="A110" s="24">
        <v>2083</v>
      </c>
      <c r="B110" s="29">
        <v>269</v>
      </c>
      <c r="C110" s="25">
        <v>17</v>
      </c>
      <c r="D110" s="25"/>
      <c r="E110" s="28"/>
      <c r="F110" s="25" t="s">
        <v>1799</v>
      </c>
    </row>
    <row r="111" spans="1:6" x14ac:dyDescent="0.3">
      <c r="A111" s="24">
        <v>2084</v>
      </c>
      <c r="B111" s="26">
        <v>197</v>
      </c>
      <c r="C111" s="25"/>
      <c r="D111" s="25">
        <v>62</v>
      </c>
      <c r="E111" s="28">
        <v>43658</v>
      </c>
      <c r="F111" s="25" t="s">
        <v>1800</v>
      </c>
    </row>
    <row r="112" spans="1:6" ht="14.55" x14ac:dyDescent="0.35">
      <c r="A112" s="24">
        <v>2112</v>
      </c>
      <c r="B112" s="29">
        <v>221</v>
      </c>
      <c r="C112" s="25">
        <v>7</v>
      </c>
      <c r="D112" s="25"/>
      <c r="E112" s="28"/>
      <c r="F112" s="25" t="s">
        <v>1801</v>
      </c>
    </row>
    <row r="113" spans="1:6" ht="14.55" x14ac:dyDescent="0.35">
      <c r="A113" s="24">
        <v>2113</v>
      </c>
      <c r="B113" s="29">
        <v>259</v>
      </c>
      <c r="C113" s="25">
        <v>5</v>
      </c>
      <c r="D113" s="25"/>
      <c r="E113" s="28"/>
      <c r="F113" s="25" t="s">
        <v>1802</v>
      </c>
    </row>
    <row r="114" spans="1:6" ht="14.55" x14ac:dyDescent="0.35">
      <c r="A114" s="24" t="s">
        <v>1139</v>
      </c>
      <c r="B114" s="29">
        <v>1248</v>
      </c>
      <c r="C114" s="25">
        <v>32</v>
      </c>
      <c r="D114" s="25"/>
      <c r="E114" s="28"/>
      <c r="F114" s="25" t="s">
        <v>1142</v>
      </c>
    </row>
    <row r="115" spans="1:6" x14ac:dyDescent="0.3">
      <c r="A115" s="24">
        <v>257685</v>
      </c>
      <c r="B115" s="29">
        <v>221</v>
      </c>
      <c r="C115" s="25">
        <v>33</v>
      </c>
      <c r="D115" s="25"/>
      <c r="E115" s="28"/>
      <c r="F115" s="25" t="s">
        <v>163</v>
      </c>
    </row>
    <row r="116" spans="1:6" x14ac:dyDescent="0.3">
      <c r="A116" s="24">
        <v>266028</v>
      </c>
      <c r="B116" s="29">
        <v>106</v>
      </c>
      <c r="C116" s="25">
        <v>60</v>
      </c>
      <c r="D116" s="25">
        <v>24</v>
      </c>
      <c r="E116" s="28">
        <v>43659</v>
      </c>
      <c r="F116" s="25" t="s">
        <v>167</v>
      </c>
    </row>
    <row r="117" spans="1:6" x14ac:dyDescent="0.3">
      <c r="A117" s="24" t="s">
        <v>1143</v>
      </c>
      <c r="B117" s="29">
        <v>106</v>
      </c>
      <c r="C117" s="25">
        <v>4</v>
      </c>
      <c r="D117" s="25"/>
      <c r="E117" s="28">
        <v>43672</v>
      </c>
      <c r="F117" s="25" t="s">
        <v>1803</v>
      </c>
    </row>
    <row r="118" spans="1:6" x14ac:dyDescent="0.3">
      <c r="A118" s="24">
        <v>266172</v>
      </c>
      <c r="B118" s="29">
        <v>197</v>
      </c>
      <c r="C118" s="25">
        <v>34</v>
      </c>
      <c r="D118" s="25">
        <v>16</v>
      </c>
      <c r="E118" s="28">
        <v>43659</v>
      </c>
      <c r="F118" s="25" t="s">
        <v>170</v>
      </c>
    </row>
    <row r="119" spans="1:6" x14ac:dyDescent="0.3">
      <c r="A119" s="24" t="s">
        <v>1147</v>
      </c>
      <c r="B119" s="29">
        <v>370</v>
      </c>
      <c r="C119" s="25">
        <v>71</v>
      </c>
      <c r="D119" s="25">
        <v>30</v>
      </c>
      <c r="E119" s="28">
        <v>43659</v>
      </c>
      <c r="F119" s="25" t="s">
        <v>1804</v>
      </c>
    </row>
    <row r="120" spans="1:6" x14ac:dyDescent="0.3">
      <c r="A120" s="24">
        <v>266284</v>
      </c>
      <c r="B120" s="29">
        <v>307</v>
      </c>
      <c r="C120" s="25">
        <v>163</v>
      </c>
      <c r="D120" s="25">
        <v>48</v>
      </c>
      <c r="E120" s="28">
        <v>43659</v>
      </c>
      <c r="F120" s="25" t="s">
        <v>173</v>
      </c>
    </row>
    <row r="121" spans="1:6" x14ac:dyDescent="0.3">
      <c r="A121" s="24">
        <v>266290</v>
      </c>
      <c r="B121" s="29">
        <v>307</v>
      </c>
      <c r="C121" s="25">
        <v>52</v>
      </c>
      <c r="D121" s="25">
        <v>56</v>
      </c>
      <c r="E121" s="28">
        <v>43659</v>
      </c>
      <c r="F121" s="25" t="s">
        <v>176</v>
      </c>
    </row>
    <row r="122" spans="1:6" x14ac:dyDescent="0.3">
      <c r="A122" s="24">
        <v>266369</v>
      </c>
      <c r="B122" s="29">
        <v>264</v>
      </c>
      <c r="C122" s="25">
        <v>6</v>
      </c>
      <c r="D122" s="25"/>
      <c r="E122" s="28"/>
      <c r="F122" s="25" t="s">
        <v>177</v>
      </c>
    </row>
    <row r="123" spans="1:6" x14ac:dyDescent="0.3">
      <c r="A123" s="24">
        <v>266426</v>
      </c>
      <c r="B123" s="29">
        <v>302</v>
      </c>
      <c r="C123" s="25">
        <v>34</v>
      </c>
      <c r="D123" s="25"/>
      <c r="E123" s="28"/>
      <c r="F123" s="25" t="s">
        <v>180</v>
      </c>
    </row>
    <row r="124" spans="1:6" x14ac:dyDescent="0.3">
      <c r="A124" s="24" t="s">
        <v>1150</v>
      </c>
      <c r="B124" s="29">
        <v>264</v>
      </c>
      <c r="C124" s="25">
        <v>24</v>
      </c>
      <c r="D124" s="25"/>
      <c r="E124" s="28">
        <v>43707</v>
      </c>
      <c r="F124" s="25" t="s">
        <v>1805</v>
      </c>
    </row>
    <row r="125" spans="1:6" x14ac:dyDescent="0.3">
      <c r="A125" s="24">
        <v>266577</v>
      </c>
      <c r="B125" s="29">
        <v>278</v>
      </c>
      <c r="C125" s="25">
        <v>14</v>
      </c>
      <c r="D125" s="25"/>
      <c r="E125" s="28">
        <v>43672</v>
      </c>
      <c r="F125" s="25" t="s">
        <v>183</v>
      </c>
    </row>
    <row r="126" spans="1:6" x14ac:dyDescent="0.3">
      <c r="A126" s="24">
        <v>266580</v>
      </c>
      <c r="B126" s="29">
        <v>240</v>
      </c>
      <c r="C126" s="25">
        <v>22</v>
      </c>
      <c r="D126" s="25"/>
      <c r="E126" s="28"/>
      <c r="F126" s="25" t="s">
        <v>184</v>
      </c>
    </row>
    <row r="127" spans="1:6" x14ac:dyDescent="0.3">
      <c r="A127" s="24">
        <v>266616</v>
      </c>
      <c r="B127" s="29">
        <v>475</v>
      </c>
      <c r="C127" s="25">
        <v>4</v>
      </c>
      <c r="D127" s="25"/>
      <c r="E127" s="28"/>
      <c r="F127" s="25" t="s">
        <v>1157</v>
      </c>
    </row>
    <row r="128" spans="1:6" x14ac:dyDescent="0.3">
      <c r="A128" s="24" t="s">
        <v>1153</v>
      </c>
      <c r="B128" s="29">
        <v>475</v>
      </c>
      <c r="C128" s="25">
        <v>2</v>
      </c>
      <c r="D128" s="25">
        <v>12</v>
      </c>
      <c r="E128" s="28">
        <v>43659</v>
      </c>
      <c r="F128" s="25" t="s">
        <v>1806</v>
      </c>
    </row>
    <row r="129" spans="1:6" x14ac:dyDescent="0.3">
      <c r="A129" s="24">
        <v>266695</v>
      </c>
      <c r="B129" s="29">
        <v>475</v>
      </c>
      <c r="C129" s="25">
        <v>12</v>
      </c>
      <c r="D129" s="25"/>
      <c r="E129" s="28">
        <v>43659</v>
      </c>
      <c r="F129" s="25" t="s">
        <v>187</v>
      </c>
    </row>
    <row r="130" spans="1:6" x14ac:dyDescent="0.3">
      <c r="A130" s="24">
        <v>266724</v>
      </c>
      <c r="B130" s="29">
        <v>149</v>
      </c>
      <c r="C130" s="25">
        <v>36</v>
      </c>
      <c r="D130" s="25">
        <v>53</v>
      </c>
      <c r="E130" s="28">
        <v>43659</v>
      </c>
      <c r="F130" s="25" t="s">
        <v>190</v>
      </c>
    </row>
    <row r="131" spans="1:6" x14ac:dyDescent="0.3">
      <c r="A131" s="24">
        <v>266753</v>
      </c>
      <c r="B131" s="29">
        <v>144</v>
      </c>
      <c r="C131" s="25">
        <v>15</v>
      </c>
      <c r="D131" s="25"/>
      <c r="E131" s="28">
        <v>43763</v>
      </c>
      <c r="F131" s="25" t="s">
        <v>193</v>
      </c>
    </row>
    <row r="132" spans="1:6" x14ac:dyDescent="0.3">
      <c r="A132" s="24" t="s">
        <v>1158</v>
      </c>
      <c r="B132" s="29">
        <v>149</v>
      </c>
      <c r="C132" s="25">
        <v>6</v>
      </c>
      <c r="D132" s="25"/>
      <c r="E132" s="28">
        <v>43672</v>
      </c>
      <c r="F132" s="25" t="s">
        <v>1807</v>
      </c>
    </row>
    <row r="133" spans="1:6" x14ac:dyDescent="0.3">
      <c r="A133" s="24" t="s">
        <v>1162</v>
      </c>
      <c r="B133" s="29">
        <v>370</v>
      </c>
      <c r="C133" s="25">
        <v>5</v>
      </c>
      <c r="D133" s="25">
        <v>20</v>
      </c>
      <c r="E133" s="28">
        <v>43659</v>
      </c>
      <c r="F133" s="25" t="s">
        <v>1808</v>
      </c>
    </row>
    <row r="134" spans="1:6" x14ac:dyDescent="0.3">
      <c r="A134" s="24">
        <v>266847</v>
      </c>
      <c r="B134" s="29">
        <v>317</v>
      </c>
      <c r="C134" s="25">
        <v>22</v>
      </c>
      <c r="D134" s="25">
        <v>12</v>
      </c>
      <c r="E134" s="28">
        <v>43659</v>
      </c>
      <c r="F134" s="25" t="s">
        <v>196</v>
      </c>
    </row>
    <row r="135" spans="1:6" x14ac:dyDescent="0.3">
      <c r="A135" s="24">
        <v>266866</v>
      </c>
      <c r="B135" s="29">
        <v>370</v>
      </c>
      <c r="C135" s="25">
        <v>43</v>
      </c>
      <c r="D135" s="25">
        <v>36</v>
      </c>
      <c r="E135" s="28">
        <v>43659</v>
      </c>
      <c r="F135" s="25" t="s">
        <v>199</v>
      </c>
    </row>
    <row r="136" spans="1:6" x14ac:dyDescent="0.3">
      <c r="A136" s="24">
        <v>266946</v>
      </c>
      <c r="B136" s="29">
        <v>235</v>
      </c>
      <c r="C136" s="25">
        <v>24</v>
      </c>
      <c r="D136" s="25">
        <v>38</v>
      </c>
      <c r="E136" s="28">
        <v>43656</v>
      </c>
      <c r="F136" s="25" t="s">
        <v>202</v>
      </c>
    </row>
    <row r="137" spans="1:6" x14ac:dyDescent="0.3">
      <c r="A137" s="24" t="s">
        <v>1166</v>
      </c>
      <c r="B137" s="29">
        <v>235</v>
      </c>
      <c r="C137" s="25">
        <v>6</v>
      </c>
      <c r="D137" s="25">
        <v>30</v>
      </c>
      <c r="E137" s="28">
        <v>43656</v>
      </c>
      <c r="F137" s="25" t="s">
        <v>1809</v>
      </c>
    </row>
    <row r="138" spans="1:6" x14ac:dyDescent="0.3">
      <c r="A138" s="30">
        <v>268172</v>
      </c>
      <c r="B138" s="26">
        <v>139</v>
      </c>
      <c r="C138" s="27"/>
      <c r="D138" s="27">
        <v>48</v>
      </c>
      <c r="E138" s="31">
        <v>43651</v>
      </c>
      <c r="F138" s="27" t="s">
        <v>1810</v>
      </c>
    </row>
    <row r="139" spans="1:6" x14ac:dyDescent="0.3">
      <c r="A139" s="30">
        <v>273954</v>
      </c>
      <c r="B139" s="26">
        <v>293</v>
      </c>
      <c r="C139" s="27"/>
      <c r="D139" s="27">
        <v>33</v>
      </c>
      <c r="E139" s="31">
        <v>43651</v>
      </c>
      <c r="F139" s="27" t="s">
        <v>1811</v>
      </c>
    </row>
    <row r="140" spans="1:6" x14ac:dyDescent="0.3">
      <c r="A140" s="24">
        <v>275836</v>
      </c>
      <c r="B140" s="29">
        <v>2237</v>
      </c>
      <c r="C140" s="25">
        <v>5</v>
      </c>
      <c r="D140" s="25">
        <v>5</v>
      </c>
      <c r="E140" s="28">
        <v>43658</v>
      </c>
      <c r="F140" s="25" t="s">
        <v>204</v>
      </c>
    </row>
    <row r="141" spans="1:6" x14ac:dyDescent="0.3">
      <c r="A141" s="24">
        <v>281096</v>
      </c>
      <c r="B141" s="29">
        <v>134</v>
      </c>
      <c r="C141" s="25">
        <v>93</v>
      </c>
      <c r="D141" s="25"/>
      <c r="E141" s="28"/>
      <c r="F141" s="25" t="s">
        <v>1494</v>
      </c>
    </row>
    <row r="142" spans="1:6" x14ac:dyDescent="0.3">
      <c r="A142" s="24">
        <v>281275</v>
      </c>
      <c r="B142" s="29">
        <v>370</v>
      </c>
      <c r="C142" s="25">
        <v>40</v>
      </c>
      <c r="D142" s="25">
        <v>72</v>
      </c>
      <c r="E142" s="28">
        <v>43659</v>
      </c>
      <c r="F142" s="25" t="s">
        <v>1495</v>
      </c>
    </row>
    <row r="143" spans="1:6" x14ac:dyDescent="0.3">
      <c r="A143" s="24" t="s">
        <v>1812</v>
      </c>
      <c r="B143" s="29">
        <v>418</v>
      </c>
      <c r="C143" s="25">
        <v>1</v>
      </c>
      <c r="D143" s="25"/>
      <c r="E143" s="28"/>
      <c r="F143" s="25" t="s">
        <v>1813</v>
      </c>
    </row>
    <row r="144" spans="1:6" x14ac:dyDescent="0.3">
      <c r="A144" s="24">
        <v>281360</v>
      </c>
      <c r="B144" s="29">
        <v>725</v>
      </c>
      <c r="C144" s="25">
        <v>65</v>
      </c>
      <c r="D144" s="25">
        <v>72</v>
      </c>
      <c r="E144" s="28">
        <v>43659</v>
      </c>
      <c r="F144" s="25" t="s">
        <v>1496</v>
      </c>
    </row>
    <row r="145" spans="1:6" x14ac:dyDescent="0.3">
      <c r="A145" s="24" t="s">
        <v>1814</v>
      </c>
      <c r="B145" s="29">
        <v>773</v>
      </c>
      <c r="C145" s="25">
        <v>5</v>
      </c>
      <c r="D145" s="25"/>
      <c r="E145" s="28"/>
      <c r="F145" s="25" t="s">
        <v>1815</v>
      </c>
    </row>
    <row r="146" spans="1:6" x14ac:dyDescent="0.3">
      <c r="A146" s="24">
        <v>281483</v>
      </c>
      <c r="B146" s="29">
        <v>259</v>
      </c>
      <c r="C146" s="25">
        <v>60</v>
      </c>
      <c r="D146" s="25"/>
      <c r="E146" s="28">
        <v>43672</v>
      </c>
      <c r="F146" s="25" t="s">
        <v>1497</v>
      </c>
    </row>
    <row r="147" spans="1:6" x14ac:dyDescent="0.3">
      <c r="A147" s="24">
        <v>287506</v>
      </c>
      <c r="B147" s="29">
        <v>283</v>
      </c>
      <c r="C147" s="25">
        <v>10</v>
      </c>
      <c r="D147" s="25">
        <v>30</v>
      </c>
      <c r="E147" s="28">
        <v>43658</v>
      </c>
      <c r="F147" s="25" t="s">
        <v>207</v>
      </c>
    </row>
    <row r="148" spans="1:6" x14ac:dyDescent="0.3">
      <c r="A148" s="24">
        <v>287693</v>
      </c>
      <c r="B148" s="29">
        <v>278</v>
      </c>
      <c r="C148" s="25">
        <v>6</v>
      </c>
      <c r="D148" s="25">
        <v>30</v>
      </c>
      <c r="E148" s="28">
        <v>43658</v>
      </c>
      <c r="F148" s="25" t="s">
        <v>209</v>
      </c>
    </row>
    <row r="149" spans="1:6" x14ac:dyDescent="0.3">
      <c r="A149" s="30">
        <v>287753</v>
      </c>
      <c r="B149" s="26">
        <v>355</v>
      </c>
      <c r="C149" s="27"/>
      <c r="D149" s="27">
        <v>68</v>
      </c>
      <c r="E149" s="31">
        <v>43651</v>
      </c>
      <c r="F149" s="27" t="s">
        <v>1816</v>
      </c>
    </row>
    <row r="150" spans="1:6" x14ac:dyDescent="0.3">
      <c r="A150" s="30">
        <v>287760</v>
      </c>
      <c r="B150" s="26">
        <v>403</v>
      </c>
      <c r="C150" s="27"/>
      <c r="D150" s="27">
        <v>44</v>
      </c>
      <c r="E150" s="31">
        <v>43651</v>
      </c>
      <c r="F150" s="27" t="s">
        <v>1817</v>
      </c>
    </row>
    <row r="151" spans="1:6" x14ac:dyDescent="0.3">
      <c r="A151" s="24" t="s">
        <v>1172</v>
      </c>
      <c r="B151" s="29">
        <v>302</v>
      </c>
      <c r="C151" s="25">
        <v>64</v>
      </c>
      <c r="D151" s="25">
        <v>72</v>
      </c>
      <c r="E151" s="28">
        <v>43658</v>
      </c>
      <c r="F151" s="25" t="s">
        <v>1175</v>
      </c>
    </row>
    <row r="152" spans="1:6" x14ac:dyDescent="0.3">
      <c r="A152" s="24" t="s">
        <v>1176</v>
      </c>
      <c r="B152" s="29">
        <v>528</v>
      </c>
      <c r="C152" s="25">
        <v>66</v>
      </c>
      <c r="D152" s="25">
        <v>55</v>
      </c>
      <c r="E152" s="28">
        <v>43658</v>
      </c>
      <c r="F152" s="25" t="s">
        <v>1179</v>
      </c>
    </row>
    <row r="153" spans="1:6" x14ac:dyDescent="0.3">
      <c r="A153" s="24" t="s">
        <v>1180</v>
      </c>
      <c r="B153" s="26">
        <v>221</v>
      </c>
      <c r="C153" s="25">
        <v>29</v>
      </c>
      <c r="D153" s="25">
        <v>15</v>
      </c>
      <c r="E153" s="28">
        <v>43658</v>
      </c>
      <c r="F153" s="25" t="s">
        <v>1184</v>
      </c>
    </row>
    <row r="154" spans="1:6" x14ac:dyDescent="0.3">
      <c r="A154" s="24" t="s">
        <v>1185</v>
      </c>
      <c r="B154" s="29">
        <v>403</v>
      </c>
      <c r="C154" s="25">
        <v>72</v>
      </c>
      <c r="D154" s="25">
        <v>15</v>
      </c>
      <c r="E154" s="28">
        <v>43658</v>
      </c>
      <c r="F154" s="25" t="s">
        <v>1188</v>
      </c>
    </row>
    <row r="155" spans="1:6" x14ac:dyDescent="0.3">
      <c r="A155" s="24" t="s">
        <v>1189</v>
      </c>
      <c r="B155" s="29">
        <v>533</v>
      </c>
      <c r="C155" s="25">
        <v>22</v>
      </c>
      <c r="D155" s="25"/>
      <c r="E155" s="28"/>
      <c r="F155" s="25" t="s">
        <v>1192</v>
      </c>
    </row>
    <row r="156" spans="1:6" x14ac:dyDescent="0.3">
      <c r="A156" s="24" t="s">
        <v>1193</v>
      </c>
      <c r="B156" s="29">
        <v>158</v>
      </c>
      <c r="C156" s="25">
        <v>62</v>
      </c>
      <c r="D156" s="25">
        <v>15</v>
      </c>
      <c r="E156" s="28">
        <v>43658</v>
      </c>
      <c r="F156" s="25" t="s">
        <v>1196</v>
      </c>
    </row>
    <row r="157" spans="1:6" x14ac:dyDescent="0.3">
      <c r="A157" s="24" t="s">
        <v>1197</v>
      </c>
      <c r="B157" s="29">
        <v>350</v>
      </c>
      <c r="C157" s="25">
        <v>31</v>
      </c>
      <c r="D157" s="25">
        <v>15</v>
      </c>
      <c r="E157" s="28">
        <v>43658</v>
      </c>
      <c r="F157" s="25" t="s">
        <v>1200</v>
      </c>
    </row>
    <row r="158" spans="1:6" x14ac:dyDescent="0.3">
      <c r="A158" s="24" t="s">
        <v>1201</v>
      </c>
      <c r="B158" s="29">
        <v>466</v>
      </c>
      <c r="C158" s="25">
        <v>32</v>
      </c>
      <c r="D158" s="25"/>
      <c r="E158" s="28"/>
      <c r="F158" s="25" t="s">
        <v>1202</v>
      </c>
    </row>
    <row r="159" spans="1:6" x14ac:dyDescent="0.3">
      <c r="A159" s="24" t="s">
        <v>1203</v>
      </c>
      <c r="B159" s="29">
        <v>946</v>
      </c>
      <c r="C159" s="25">
        <v>4</v>
      </c>
      <c r="D159" s="25"/>
      <c r="E159" s="28"/>
      <c r="F159" s="25" t="s">
        <v>1206</v>
      </c>
    </row>
    <row r="160" spans="1:6" x14ac:dyDescent="0.3">
      <c r="A160" s="24">
        <v>290152</v>
      </c>
      <c r="B160" s="29">
        <v>341</v>
      </c>
      <c r="C160" s="25">
        <v>20</v>
      </c>
      <c r="D160" s="25"/>
      <c r="E160" s="28"/>
      <c r="F160" s="25" t="s">
        <v>1818</v>
      </c>
    </row>
    <row r="161" spans="1:6" x14ac:dyDescent="0.3">
      <c r="A161" s="30">
        <v>296243</v>
      </c>
      <c r="B161" s="26">
        <v>264</v>
      </c>
      <c r="C161" s="27"/>
      <c r="D161" s="27">
        <v>48</v>
      </c>
      <c r="E161" s="31">
        <v>43651</v>
      </c>
      <c r="F161" s="27" t="s">
        <v>1819</v>
      </c>
    </row>
    <row r="162" spans="1:6" x14ac:dyDescent="0.3">
      <c r="A162" s="24">
        <v>301012</v>
      </c>
      <c r="B162" s="29">
        <v>456</v>
      </c>
      <c r="C162" s="25"/>
      <c r="D162" s="25">
        <v>30</v>
      </c>
      <c r="E162" s="28">
        <v>43658</v>
      </c>
      <c r="F162" s="25" t="s">
        <v>212</v>
      </c>
    </row>
    <row r="163" spans="1:6" x14ac:dyDescent="0.3">
      <c r="A163" s="24">
        <v>305137</v>
      </c>
      <c r="B163" s="26">
        <v>1037</v>
      </c>
      <c r="C163" s="25">
        <v>20</v>
      </c>
      <c r="D163" s="25"/>
      <c r="E163" s="28">
        <v>43659</v>
      </c>
      <c r="F163" s="25" t="s">
        <v>214</v>
      </c>
    </row>
    <row r="164" spans="1:6" x14ac:dyDescent="0.3">
      <c r="A164" s="24">
        <v>305284</v>
      </c>
      <c r="B164" s="26">
        <v>955</v>
      </c>
      <c r="C164" s="25">
        <v>18</v>
      </c>
      <c r="D164" s="25"/>
      <c r="E164" s="28"/>
      <c r="F164" s="25" t="s">
        <v>216</v>
      </c>
    </row>
    <row r="165" spans="1:6" x14ac:dyDescent="0.3">
      <c r="A165" s="24">
        <v>305391</v>
      </c>
      <c r="B165" s="29">
        <v>725</v>
      </c>
      <c r="C165" s="25">
        <v>32</v>
      </c>
      <c r="D165" s="25"/>
      <c r="E165" s="28"/>
      <c r="F165" s="25" t="s">
        <v>218</v>
      </c>
    </row>
    <row r="166" spans="1:6" x14ac:dyDescent="0.3">
      <c r="A166" s="24">
        <v>305429</v>
      </c>
      <c r="B166" s="26">
        <v>1584</v>
      </c>
      <c r="C166" s="25">
        <v>21</v>
      </c>
      <c r="D166" s="25"/>
      <c r="E166" s="28"/>
      <c r="F166" s="25" t="s">
        <v>220</v>
      </c>
    </row>
    <row r="167" spans="1:6" x14ac:dyDescent="0.3">
      <c r="A167" s="24">
        <v>305507</v>
      </c>
      <c r="B167" s="26">
        <v>1685</v>
      </c>
      <c r="C167" s="25">
        <v>8</v>
      </c>
      <c r="D167" s="25"/>
      <c r="E167" s="28"/>
      <c r="F167" s="25" t="s">
        <v>1820</v>
      </c>
    </row>
    <row r="168" spans="1:6" x14ac:dyDescent="0.3">
      <c r="A168" s="24">
        <v>305714</v>
      </c>
      <c r="B168" s="29">
        <v>926</v>
      </c>
      <c r="C168" s="25">
        <v>13</v>
      </c>
      <c r="D168" s="25"/>
      <c r="E168" s="28"/>
      <c r="F168" s="25" t="s">
        <v>1544</v>
      </c>
    </row>
    <row r="169" spans="1:6" x14ac:dyDescent="0.3">
      <c r="A169" s="24">
        <v>305850</v>
      </c>
      <c r="B169" s="29">
        <v>1032</v>
      </c>
      <c r="C169" s="25">
        <v>3</v>
      </c>
      <c r="D169" s="25"/>
      <c r="E169" s="28"/>
      <c r="F169" s="25" t="s">
        <v>1545</v>
      </c>
    </row>
    <row r="170" spans="1:6" x14ac:dyDescent="0.3">
      <c r="A170" s="24">
        <v>305963</v>
      </c>
      <c r="B170" s="29">
        <v>638</v>
      </c>
      <c r="C170" s="25">
        <v>32</v>
      </c>
      <c r="D170" s="25"/>
      <c r="E170" s="28"/>
      <c r="F170" s="25" t="s">
        <v>1821</v>
      </c>
    </row>
    <row r="171" spans="1:6" ht="14.55" x14ac:dyDescent="0.35">
      <c r="A171" s="24">
        <v>3075</v>
      </c>
      <c r="B171" s="29">
        <v>16</v>
      </c>
      <c r="C171" s="25">
        <v>207</v>
      </c>
      <c r="D171" s="25"/>
      <c r="E171" s="28"/>
      <c r="F171" s="25" t="s">
        <v>1822</v>
      </c>
    </row>
    <row r="172" spans="1:6" x14ac:dyDescent="0.3">
      <c r="A172" s="24">
        <v>316451</v>
      </c>
      <c r="B172" s="29">
        <v>274</v>
      </c>
      <c r="C172" s="25">
        <v>46</v>
      </c>
      <c r="D172" s="25"/>
      <c r="E172" s="28">
        <v>43721</v>
      </c>
      <c r="F172" s="25" t="s">
        <v>1208</v>
      </c>
    </row>
    <row r="173" spans="1:6" x14ac:dyDescent="0.3">
      <c r="A173" s="30">
        <v>316704</v>
      </c>
      <c r="B173" s="26">
        <v>235</v>
      </c>
      <c r="C173" s="27"/>
      <c r="D173" s="27"/>
      <c r="E173" s="31">
        <v>43707</v>
      </c>
      <c r="F173" s="27" t="s">
        <v>1823</v>
      </c>
    </row>
    <row r="174" spans="1:6" x14ac:dyDescent="0.3">
      <c r="A174" s="30">
        <v>316872</v>
      </c>
      <c r="B174" s="26">
        <v>235</v>
      </c>
      <c r="C174" s="27">
        <v>11</v>
      </c>
      <c r="D174" s="27"/>
      <c r="E174" s="31">
        <v>43707</v>
      </c>
      <c r="F174" s="27" t="s">
        <v>1824</v>
      </c>
    </row>
    <row r="175" spans="1:6" x14ac:dyDescent="0.3">
      <c r="A175" s="30">
        <v>316918</v>
      </c>
      <c r="B175" s="26">
        <v>235</v>
      </c>
      <c r="C175" s="27">
        <v>7</v>
      </c>
      <c r="D175" s="27"/>
      <c r="E175" s="31">
        <v>43707</v>
      </c>
      <c r="F175" s="27" t="s">
        <v>1825</v>
      </c>
    </row>
    <row r="176" spans="1:6" x14ac:dyDescent="0.3">
      <c r="A176" s="24">
        <v>324190</v>
      </c>
      <c r="B176" s="29">
        <v>77</v>
      </c>
      <c r="C176" s="25">
        <v>40</v>
      </c>
      <c r="D176" s="25"/>
      <c r="E176" s="28"/>
      <c r="F176" s="25" t="s">
        <v>222</v>
      </c>
    </row>
    <row r="177" spans="1:6" x14ac:dyDescent="0.3">
      <c r="A177" s="24">
        <v>324281</v>
      </c>
      <c r="B177" s="29">
        <v>264</v>
      </c>
      <c r="C177" s="25">
        <v>20</v>
      </c>
      <c r="D177" s="25"/>
      <c r="E177" s="28">
        <v>43659</v>
      </c>
      <c r="F177" s="25" t="s">
        <v>224</v>
      </c>
    </row>
    <row r="178" spans="1:6" x14ac:dyDescent="0.3">
      <c r="A178" s="24">
        <v>324563</v>
      </c>
      <c r="B178" s="29">
        <v>48</v>
      </c>
      <c r="C178" s="25">
        <v>34</v>
      </c>
      <c r="D178" s="25"/>
      <c r="E178" s="28"/>
      <c r="F178" s="25" t="s">
        <v>226</v>
      </c>
    </row>
    <row r="179" spans="1:6" x14ac:dyDescent="0.3">
      <c r="A179" s="24">
        <v>338246</v>
      </c>
      <c r="B179" s="29">
        <v>341</v>
      </c>
      <c r="C179" s="25">
        <v>15</v>
      </c>
      <c r="D179" s="25"/>
      <c r="E179" s="28"/>
      <c r="F179" s="25" t="s">
        <v>1826</v>
      </c>
    </row>
    <row r="180" spans="1:6" x14ac:dyDescent="0.3">
      <c r="A180" s="24">
        <v>346011</v>
      </c>
      <c r="B180" s="29">
        <v>48</v>
      </c>
      <c r="C180" s="25">
        <v>4</v>
      </c>
      <c r="D180" s="25"/>
      <c r="E180" s="28">
        <v>43735</v>
      </c>
      <c r="F180" s="25" t="s">
        <v>1827</v>
      </c>
    </row>
    <row r="181" spans="1:6" x14ac:dyDescent="0.3">
      <c r="A181" s="24">
        <v>346028</v>
      </c>
      <c r="B181" s="29">
        <v>48</v>
      </c>
      <c r="C181" s="25">
        <v>40</v>
      </c>
      <c r="D181" s="25"/>
      <c r="E181" s="28">
        <v>43749</v>
      </c>
      <c r="F181" s="25" t="s">
        <v>1828</v>
      </c>
    </row>
    <row r="182" spans="1:6" x14ac:dyDescent="0.3">
      <c r="A182" s="24">
        <v>346109</v>
      </c>
      <c r="B182" s="29">
        <v>96</v>
      </c>
      <c r="C182" s="25">
        <v>71</v>
      </c>
      <c r="D182" s="25"/>
      <c r="E182" s="28"/>
      <c r="F182" s="25" t="s">
        <v>1829</v>
      </c>
    </row>
    <row r="183" spans="1:6" x14ac:dyDescent="0.3">
      <c r="A183" s="24">
        <v>346115</v>
      </c>
      <c r="B183" s="29">
        <v>96</v>
      </c>
      <c r="C183" s="25">
        <v>8</v>
      </c>
      <c r="D183" s="25"/>
      <c r="E183" s="28">
        <v>43707</v>
      </c>
      <c r="F183" s="25" t="s">
        <v>1830</v>
      </c>
    </row>
    <row r="184" spans="1:6" x14ac:dyDescent="0.3">
      <c r="A184" s="24">
        <v>346230</v>
      </c>
      <c r="B184" s="29">
        <v>221</v>
      </c>
      <c r="C184" s="25">
        <v>53</v>
      </c>
      <c r="D184" s="25">
        <v>49</v>
      </c>
      <c r="E184" s="28">
        <v>43659</v>
      </c>
      <c r="F184" s="25" t="s">
        <v>1831</v>
      </c>
    </row>
    <row r="185" spans="1:6" x14ac:dyDescent="0.3">
      <c r="A185" s="24">
        <v>346246</v>
      </c>
      <c r="B185" s="29">
        <v>221</v>
      </c>
      <c r="C185" s="25">
        <v>23</v>
      </c>
      <c r="D185" s="25"/>
      <c r="E185" s="28">
        <v>43707</v>
      </c>
      <c r="F185" s="25" t="s">
        <v>1832</v>
      </c>
    </row>
    <row r="186" spans="1:6" x14ac:dyDescent="0.3">
      <c r="A186" s="24">
        <v>346357</v>
      </c>
      <c r="B186" s="29">
        <v>96</v>
      </c>
      <c r="C186" s="25">
        <v>44</v>
      </c>
      <c r="D186" s="25"/>
      <c r="E186" s="28">
        <v>43763</v>
      </c>
      <c r="F186" s="25" t="s">
        <v>1833</v>
      </c>
    </row>
    <row r="187" spans="1:6" x14ac:dyDescent="0.3">
      <c r="A187" s="24">
        <v>346382</v>
      </c>
      <c r="B187" s="29">
        <v>96</v>
      </c>
      <c r="C187" s="25">
        <v>18</v>
      </c>
      <c r="D187" s="25"/>
      <c r="E187" s="28">
        <v>43749</v>
      </c>
      <c r="F187" s="25" t="s">
        <v>1834</v>
      </c>
    </row>
    <row r="188" spans="1:6" x14ac:dyDescent="0.3">
      <c r="A188" s="24">
        <v>346573</v>
      </c>
      <c r="B188" s="29">
        <v>48</v>
      </c>
      <c r="C188" s="25">
        <v>5</v>
      </c>
      <c r="D188" s="25"/>
      <c r="E188" s="28">
        <v>43735</v>
      </c>
      <c r="F188" s="25" t="s">
        <v>1835</v>
      </c>
    </row>
    <row r="189" spans="1:6" x14ac:dyDescent="0.3">
      <c r="A189" s="24">
        <v>346596</v>
      </c>
      <c r="B189" s="29">
        <v>48</v>
      </c>
      <c r="C189" s="25"/>
      <c r="D189" s="25"/>
      <c r="E189" s="28">
        <v>43735</v>
      </c>
      <c r="F189" s="25" t="s">
        <v>1836</v>
      </c>
    </row>
    <row r="190" spans="1:6" x14ac:dyDescent="0.3">
      <c r="A190" s="24">
        <v>346724</v>
      </c>
      <c r="B190" s="29">
        <v>158</v>
      </c>
      <c r="C190" s="25">
        <v>22</v>
      </c>
      <c r="D190" s="25"/>
      <c r="E190" s="28">
        <v>43784</v>
      </c>
      <c r="F190" s="25" t="s">
        <v>1837</v>
      </c>
    </row>
    <row r="191" spans="1:6" x14ac:dyDescent="0.3">
      <c r="A191" s="24">
        <v>346766</v>
      </c>
      <c r="B191" s="29">
        <v>158</v>
      </c>
      <c r="C191" s="25">
        <v>57</v>
      </c>
      <c r="D191" s="25"/>
      <c r="E191" s="28"/>
      <c r="F191" s="25" t="s">
        <v>1838</v>
      </c>
    </row>
    <row r="192" spans="1:6" x14ac:dyDescent="0.3">
      <c r="A192" s="24">
        <v>346810</v>
      </c>
      <c r="B192" s="29">
        <v>158</v>
      </c>
      <c r="C192" s="25">
        <v>46</v>
      </c>
      <c r="D192" s="25"/>
      <c r="E192" s="28"/>
      <c r="F192" s="25" t="s">
        <v>1839</v>
      </c>
    </row>
    <row r="193" spans="1:6" x14ac:dyDescent="0.3">
      <c r="A193" s="24">
        <v>346821</v>
      </c>
      <c r="B193" s="29">
        <v>158</v>
      </c>
      <c r="C193" s="25">
        <v>35</v>
      </c>
      <c r="D193" s="25"/>
      <c r="E193" s="28"/>
      <c r="F193" s="25" t="s">
        <v>1840</v>
      </c>
    </row>
    <row r="194" spans="1:6" x14ac:dyDescent="0.3">
      <c r="A194" s="30">
        <v>351822</v>
      </c>
      <c r="B194" s="26">
        <v>350</v>
      </c>
      <c r="C194" s="27">
        <v>12</v>
      </c>
      <c r="D194" s="27">
        <v>5</v>
      </c>
      <c r="E194" s="31">
        <v>43655</v>
      </c>
      <c r="F194" s="27" t="s">
        <v>1841</v>
      </c>
    </row>
    <row r="195" spans="1:6" x14ac:dyDescent="0.3">
      <c r="A195" s="24" t="s">
        <v>1842</v>
      </c>
      <c r="B195" s="29">
        <v>77</v>
      </c>
      <c r="C195" s="25">
        <v>27</v>
      </c>
      <c r="D195" s="25"/>
      <c r="E195" s="28"/>
      <c r="F195" s="25" t="s">
        <v>1843</v>
      </c>
    </row>
    <row r="196" spans="1:6" x14ac:dyDescent="0.3">
      <c r="A196" s="24">
        <v>358106</v>
      </c>
      <c r="B196" s="29">
        <v>499</v>
      </c>
      <c r="C196" s="25">
        <v>1</v>
      </c>
      <c r="D196" s="25"/>
      <c r="E196" s="28"/>
      <c r="F196" s="25" t="s">
        <v>1844</v>
      </c>
    </row>
    <row r="197" spans="1:6" x14ac:dyDescent="0.3">
      <c r="A197" s="24">
        <v>362190</v>
      </c>
      <c r="B197" s="29">
        <v>144</v>
      </c>
      <c r="C197" s="25">
        <v>7</v>
      </c>
      <c r="D197" s="25"/>
      <c r="E197" s="28"/>
      <c r="F197" s="25" t="s">
        <v>1845</v>
      </c>
    </row>
    <row r="198" spans="1:6" x14ac:dyDescent="0.3">
      <c r="A198" s="24">
        <v>371102</v>
      </c>
      <c r="B198" s="29">
        <v>355</v>
      </c>
      <c r="C198" s="25">
        <v>30</v>
      </c>
      <c r="D198" s="25"/>
      <c r="E198" s="28"/>
      <c r="F198" s="25" t="s">
        <v>1498</v>
      </c>
    </row>
    <row r="199" spans="1:6" x14ac:dyDescent="0.3">
      <c r="A199" s="24">
        <v>371235</v>
      </c>
      <c r="B199" s="29">
        <v>250</v>
      </c>
      <c r="C199" s="25">
        <v>56</v>
      </c>
      <c r="D199" s="25"/>
      <c r="E199" s="28"/>
      <c r="F199" s="25" t="s">
        <v>1499</v>
      </c>
    </row>
    <row r="200" spans="1:6" x14ac:dyDescent="0.3">
      <c r="A200" s="24">
        <v>372095</v>
      </c>
      <c r="B200" s="29">
        <v>38</v>
      </c>
      <c r="C200" s="25">
        <v>125</v>
      </c>
      <c r="D200" s="25"/>
      <c r="E200" s="28"/>
      <c r="F200" s="25" t="s">
        <v>1500</v>
      </c>
    </row>
    <row r="201" spans="1:6" x14ac:dyDescent="0.3">
      <c r="A201" s="24">
        <v>372284</v>
      </c>
      <c r="B201" s="29">
        <v>72</v>
      </c>
      <c r="C201" s="25">
        <v>150</v>
      </c>
      <c r="D201" s="25"/>
      <c r="E201" s="28"/>
      <c r="F201" s="25" t="s">
        <v>1501</v>
      </c>
    </row>
    <row r="202" spans="1:6" x14ac:dyDescent="0.3">
      <c r="A202" s="24">
        <v>372361</v>
      </c>
      <c r="B202" s="29">
        <v>106</v>
      </c>
      <c r="C202" s="25">
        <v>138</v>
      </c>
      <c r="D202" s="25"/>
      <c r="E202" s="28"/>
      <c r="F202" s="25" t="s">
        <v>1502</v>
      </c>
    </row>
    <row r="203" spans="1:6" x14ac:dyDescent="0.3">
      <c r="A203" s="24">
        <v>372408</v>
      </c>
      <c r="B203" s="29">
        <v>130</v>
      </c>
      <c r="C203" s="25">
        <v>113</v>
      </c>
      <c r="D203" s="25"/>
      <c r="E203" s="28"/>
      <c r="F203" s="25" t="s">
        <v>1503</v>
      </c>
    </row>
    <row r="204" spans="1:6" x14ac:dyDescent="0.3">
      <c r="A204" s="24">
        <v>372510</v>
      </c>
      <c r="B204" s="29">
        <v>130</v>
      </c>
      <c r="C204" s="25">
        <v>150</v>
      </c>
      <c r="D204" s="25"/>
      <c r="E204" s="28"/>
      <c r="F204" s="25" t="s">
        <v>1504</v>
      </c>
    </row>
    <row r="205" spans="1:6" x14ac:dyDescent="0.3">
      <c r="A205" s="30">
        <v>374925</v>
      </c>
      <c r="B205" s="26">
        <v>398</v>
      </c>
      <c r="C205" s="27">
        <v>5</v>
      </c>
      <c r="D205" s="27"/>
      <c r="E205" s="31"/>
      <c r="F205" s="27" t="s">
        <v>1846</v>
      </c>
    </row>
    <row r="206" spans="1:6" x14ac:dyDescent="0.3">
      <c r="A206" s="24">
        <v>375099</v>
      </c>
      <c r="B206" s="29">
        <v>58</v>
      </c>
      <c r="C206" s="25">
        <v>83</v>
      </c>
      <c r="D206" s="25"/>
      <c r="E206" s="28"/>
      <c r="F206" s="25" t="s">
        <v>1847</v>
      </c>
    </row>
    <row r="207" spans="1:6" x14ac:dyDescent="0.3">
      <c r="A207" s="24">
        <v>375509</v>
      </c>
      <c r="B207" s="29">
        <v>245</v>
      </c>
      <c r="C207" s="25">
        <v>95</v>
      </c>
      <c r="D207" s="25"/>
      <c r="E207" s="28"/>
      <c r="F207" s="25" t="s">
        <v>1618</v>
      </c>
    </row>
    <row r="208" spans="1:6" x14ac:dyDescent="0.3">
      <c r="A208" s="24">
        <v>375618</v>
      </c>
      <c r="B208" s="29">
        <v>230</v>
      </c>
      <c r="C208" s="25">
        <v>49</v>
      </c>
      <c r="D208" s="25"/>
      <c r="E208" s="28"/>
      <c r="F208" s="25" t="s">
        <v>230</v>
      </c>
    </row>
    <row r="209" spans="1:6" x14ac:dyDescent="0.3">
      <c r="A209" s="24">
        <v>375725</v>
      </c>
      <c r="B209" s="29">
        <v>139</v>
      </c>
      <c r="C209" s="25"/>
      <c r="D209" s="25"/>
      <c r="E209" s="28"/>
      <c r="F209" s="25" t="s">
        <v>1848</v>
      </c>
    </row>
    <row r="210" spans="1:6" x14ac:dyDescent="0.3">
      <c r="A210" s="24">
        <v>375837</v>
      </c>
      <c r="B210" s="29">
        <v>154</v>
      </c>
      <c r="C210" s="25">
        <v>64</v>
      </c>
      <c r="D210" s="25"/>
      <c r="E210" s="28"/>
      <c r="F210" s="25" t="s">
        <v>1849</v>
      </c>
    </row>
    <row r="211" spans="1:6" x14ac:dyDescent="0.3">
      <c r="A211" s="24">
        <v>375946</v>
      </c>
      <c r="B211" s="29">
        <v>43</v>
      </c>
      <c r="C211" s="25">
        <v>44</v>
      </c>
      <c r="D211" s="25"/>
      <c r="E211" s="28"/>
      <c r="F211" s="25" t="s">
        <v>1546</v>
      </c>
    </row>
    <row r="212" spans="1:6" x14ac:dyDescent="0.3">
      <c r="A212" s="24">
        <v>375953</v>
      </c>
      <c r="B212" s="29">
        <v>43</v>
      </c>
      <c r="C212" s="25">
        <v>19</v>
      </c>
      <c r="D212" s="25"/>
      <c r="E212" s="28"/>
      <c r="F212" s="25" t="s">
        <v>231</v>
      </c>
    </row>
    <row r="213" spans="1:6" x14ac:dyDescent="0.3">
      <c r="A213" s="24">
        <v>376370</v>
      </c>
      <c r="B213" s="29">
        <v>230</v>
      </c>
      <c r="C213" s="25">
        <v>111</v>
      </c>
      <c r="D213" s="25"/>
      <c r="E213" s="28"/>
      <c r="F213" s="25" t="s">
        <v>1547</v>
      </c>
    </row>
    <row r="214" spans="1:6" x14ac:dyDescent="0.3">
      <c r="A214" s="24">
        <v>376484</v>
      </c>
      <c r="B214" s="29">
        <v>182</v>
      </c>
      <c r="C214" s="25">
        <v>56</v>
      </c>
      <c r="D214" s="25"/>
      <c r="E214" s="28"/>
      <c r="F214" s="25" t="s">
        <v>1619</v>
      </c>
    </row>
    <row r="215" spans="1:6" x14ac:dyDescent="0.3">
      <c r="A215" s="24">
        <v>378016</v>
      </c>
      <c r="B215" s="29">
        <v>62</v>
      </c>
      <c r="C215" s="25">
        <v>9</v>
      </c>
      <c r="D215" s="25"/>
      <c r="E215" s="28"/>
      <c r="F215" s="25" t="s">
        <v>232</v>
      </c>
    </row>
    <row r="216" spans="1:6" x14ac:dyDescent="0.3">
      <c r="A216" s="24">
        <v>385314</v>
      </c>
      <c r="B216" s="29">
        <v>475</v>
      </c>
      <c r="C216" s="25">
        <v>62</v>
      </c>
      <c r="D216" s="25">
        <v>71</v>
      </c>
      <c r="E216" s="28">
        <v>43658</v>
      </c>
      <c r="F216" s="25" t="s">
        <v>1850</v>
      </c>
    </row>
    <row r="217" spans="1:6" x14ac:dyDescent="0.3">
      <c r="A217" s="24">
        <v>385415</v>
      </c>
      <c r="B217" s="29">
        <v>374</v>
      </c>
      <c r="C217" s="25">
        <v>41</v>
      </c>
      <c r="D217" s="25">
        <v>15</v>
      </c>
      <c r="E217" s="28">
        <v>43658</v>
      </c>
      <c r="F217" s="25" t="s">
        <v>239</v>
      </c>
    </row>
    <row r="218" spans="1:6" x14ac:dyDescent="0.3">
      <c r="A218" s="24">
        <v>386113</v>
      </c>
      <c r="B218" s="29">
        <v>413</v>
      </c>
      <c r="C218" s="25">
        <v>49</v>
      </c>
      <c r="D218" s="25">
        <v>15</v>
      </c>
      <c r="E218" s="28">
        <v>43659</v>
      </c>
      <c r="F218" s="25" t="s">
        <v>240</v>
      </c>
    </row>
    <row r="219" spans="1:6" x14ac:dyDescent="0.3">
      <c r="A219" s="30">
        <v>386279</v>
      </c>
      <c r="B219" s="26">
        <v>696</v>
      </c>
      <c r="C219" s="27">
        <v>31</v>
      </c>
      <c r="D219" s="27"/>
      <c r="E219" s="31"/>
      <c r="F219" s="27" t="s">
        <v>1851</v>
      </c>
    </row>
    <row r="220" spans="1:6" x14ac:dyDescent="0.3">
      <c r="A220" s="24">
        <v>387218</v>
      </c>
      <c r="B220" s="29">
        <v>2150</v>
      </c>
      <c r="C220" s="25">
        <v>37</v>
      </c>
      <c r="D220" s="25"/>
      <c r="E220" s="28"/>
      <c r="F220" s="25" t="s">
        <v>1852</v>
      </c>
    </row>
    <row r="221" spans="1:6" x14ac:dyDescent="0.3">
      <c r="A221" s="24">
        <v>391218</v>
      </c>
      <c r="B221" s="29">
        <v>62</v>
      </c>
      <c r="C221" s="25">
        <v>93</v>
      </c>
      <c r="D221" s="25">
        <v>72</v>
      </c>
      <c r="E221" s="28">
        <v>43659</v>
      </c>
      <c r="F221" s="25" t="s">
        <v>246</v>
      </c>
    </row>
    <row r="222" spans="1:6" x14ac:dyDescent="0.3">
      <c r="A222" s="24">
        <v>391329</v>
      </c>
      <c r="B222" s="29">
        <v>82</v>
      </c>
      <c r="C222" s="25">
        <v>75</v>
      </c>
      <c r="D222" s="25">
        <v>48</v>
      </c>
      <c r="E222" s="28">
        <v>43658</v>
      </c>
      <c r="F222" s="25" t="s">
        <v>248</v>
      </c>
    </row>
    <row r="223" spans="1:6" x14ac:dyDescent="0.3">
      <c r="A223" s="24">
        <v>391540</v>
      </c>
      <c r="B223" s="29">
        <v>197</v>
      </c>
      <c r="C223" s="25">
        <v>55</v>
      </c>
      <c r="D223" s="25">
        <v>48</v>
      </c>
      <c r="E223" s="28">
        <v>43658</v>
      </c>
      <c r="F223" s="25" t="s">
        <v>252</v>
      </c>
    </row>
    <row r="224" spans="1:6" x14ac:dyDescent="0.3">
      <c r="A224" s="24">
        <v>391653</v>
      </c>
      <c r="B224" s="29">
        <v>216</v>
      </c>
      <c r="C224" s="25">
        <v>55</v>
      </c>
      <c r="D224" s="25">
        <v>48</v>
      </c>
      <c r="E224" s="28">
        <v>43659</v>
      </c>
      <c r="F224" s="25" t="s">
        <v>256</v>
      </c>
    </row>
    <row r="225" spans="1:6" x14ac:dyDescent="0.3">
      <c r="A225" s="24">
        <v>391870</v>
      </c>
      <c r="B225" s="29">
        <v>115</v>
      </c>
      <c r="C225" s="25">
        <v>82</v>
      </c>
      <c r="D225" s="25"/>
      <c r="E225" s="28">
        <v>43707</v>
      </c>
      <c r="F225" s="25" t="s">
        <v>261</v>
      </c>
    </row>
    <row r="226" spans="1:6" x14ac:dyDescent="0.3">
      <c r="A226" s="24">
        <v>392856</v>
      </c>
      <c r="B226" s="29">
        <v>58</v>
      </c>
      <c r="C226" s="25">
        <v>5</v>
      </c>
      <c r="D226" s="25">
        <v>100</v>
      </c>
      <c r="E226" s="28">
        <v>43658</v>
      </c>
      <c r="F226" s="25" t="s">
        <v>1853</v>
      </c>
    </row>
    <row r="227" spans="1:6" x14ac:dyDescent="0.3">
      <c r="A227" s="24">
        <v>394318</v>
      </c>
      <c r="B227" s="29">
        <v>82</v>
      </c>
      <c r="C227" s="25">
        <v>15</v>
      </c>
      <c r="D227" s="25"/>
      <c r="E227" s="28">
        <v>43684</v>
      </c>
      <c r="F227" s="25" t="s">
        <v>1548</v>
      </c>
    </row>
    <row r="228" spans="1:6" x14ac:dyDescent="0.3">
      <c r="A228" s="24">
        <v>394460</v>
      </c>
      <c r="B228" s="29">
        <v>221</v>
      </c>
      <c r="C228" s="25">
        <v>12</v>
      </c>
      <c r="D228" s="25"/>
      <c r="E228" s="28">
        <v>43684</v>
      </c>
      <c r="F228" s="25" t="s">
        <v>1549</v>
      </c>
    </row>
    <row r="229" spans="1:6" x14ac:dyDescent="0.3">
      <c r="A229" s="24">
        <v>394529</v>
      </c>
      <c r="B229" s="29">
        <v>331</v>
      </c>
      <c r="C229" s="25">
        <v>11</v>
      </c>
      <c r="D229" s="25"/>
      <c r="E229" s="28">
        <v>43659</v>
      </c>
      <c r="F229" s="25" t="s">
        <v>1550</v>
      </c>
    </row>
    <row r="230" spans="1:6" x14ac:dyDescent="0.3">
      <c r="A230" s="24">
        <v>394647</v>
      </c>
      <c r="B230" s="29">
        <v>298</v>
      </c>
      <c r="C230" s="25">
        <v>37</v>
      </c>
      <c r="D230" s="25"/>
      <c r="E230" s="28"/>
      <c r="F230" s="25" t="s">
        <v>1551</v>
      </c>
    </row>
    <row r="231" spans="1:6" x14ac:dyDescent="0.3">
      <c r="A231" s="24">
        <v>394782</v>
      </c>
      <c r="B231" s="29">
        <v>192</v>
      </c>
      <c r="C231" s="25">
        <v>55</v>
      </c>
      <c r="D231" s="25"/>
      <c r="E231" s="28">
        <v>43763</v>
      </c>
      <c r="F231" s="25" t="s">
        <v>1505</v>
      </c>
    </row>
    <row r="232" spans="1:6" x14ac:dyDescent="0.3">
      <c r="A232" s="24">
        <v>394834</v>
      </c>
      <c r="B232" s="29">
        <v>341</v>
      </c>
      <c r="C232" s="25">
        <v>19</v>
      </c>
      <c r="D232" s="25"/>
      <c r="E232" s="28">
        <v>43684</v>
      </c>
      <c r="F232" s="25" t="s">
        <v>1506</v>
      </c>
    </row>
    <row r="233" spans="1:6" x14ac:dyDescent="0.3">
      <c r="A233" s="24">
        <v>395598</v>
      </c>
      <c r="B233" s="29">
        <v>110</v>
      </c>
      <c r="C233" s="25">
        <v>40</v>
      </c>
      <c r="D233" s="25"/>
      <c r="E233" s="28"/>
      <c r="F233" s="25" t="s">
        <v>267</v>
      </c>
    </row>
    <row r="234" spans="1:6" x14ac:dyDescent="0.3">
      <c r="A234" s="24">
        <v>397319</v>
      </c>
      <c r="B234" s="29">
        <v>53</v>
      </c>
      <c r="C234" s="25">
        <v>66</v>
      </c>
      <c r="D234" s="25">
        <v>204</v>
      </c>
      <c r="E234" s="28">
        <v>43648</v>
      </c>
      <c r="F234" s="25" t="s">
        <v>1507</v>
      </c>
    </row>
    <row r="235" spans="1:6" x14ac:dyDescent="0.3">
      <c r="A235" s="24">
        <v>397402</v>
      </c>
      <c r="B235" s="29">
        <v>197</v>
      </c>
      <c r="C235" s="25">
        <v>65</v>
      </c>
      <c r="D235" s="25"/>
      <c r="E235" s="28">
        <v>43707</v>
      </c>
      <c r="F235" s="25" t="s">
        <v>1508</v>
      </c>
    </row>
    <row r="236" spans="1:6" x14ac:dyDescent="0.3">
      <c r="A236" s="24">
        <v>412371</v>
      </c>
      <c r="B236" s="29">
        <v>634</v>
      </c>
      <c r="C236" s="25">
        <v>25</v>
      </c>
      <c r="D236" s="25"/>
      <c r="E236" s="28"/>
      <c r="F236" s="25" t="s">
        <v>1854</v>
      </c>
    </row>
    <row r="237" spans="1:6" x14ac:dyDescent="0.3">
      <c r="A237" s="24">
        <v>412468</v>
      </c>
      <c r="B237" s="29">
        <v>178</v>
      </c>
      <c r="C237" s="25">
        <v>78</v>
      </c>
      <c r="D237" s="25"/>
      <c r="E237" s="28"/>
      <c r="F237" s="25" t="s">
        <v>1855</v>
      </c>
    </row>
    <row r="238" spans="1:6" x14ac:dyDescent="0.3">
      <c r="A238" s="24">
        <v>415801</v>
      </c>
      <c r="B238" s="29">
        <v>82</v>
      </c>
      <c r="C238" s="25">
        <v>374</v>
      </c>
      <c r="D238" s="25"/>
      <c r="E238" s="28">
        <v>43707</v>
      </c>
      <c r="F238" s="25" t="s">
        <v>1509</v>
      </c>
    </row>
    <row r="239" spans="1:6" x14ac:dyDescent="0.3">
      <c r="A239" s="30">
        <v>421862</v>
      </c>
      <c r="B239" s="26">
        <v>235</v>
      </c>
      <c r="C239" s="27">
        <v>1</v>
      </c>
      <c r="D239" s="27"/>
      <c r="E239" s="31">
        <v>43707</v>
      </c>
      <c r="F239" s="27" t="s">
        <v>1856</v>
      </c>
    </row>
    <row r="240" spans="1:6" x14ac:dyDescent="0.3">
      <c r="A240" s="30">
        <v>428605</v>
      </c>
      <c r="B240" s="26">
        <v>139</v>
      </c>
      <c r="C240" s="27">
        <v>5</v>
      </c>
      <c r="D240" s="27">
        <v>36</v>
      </c>
      <c r="E240" s="31">
        <v>43654</v>
      </c>
      <c r="F240" s="27" t="s">
        <v>1857</v>
      </c>
    </row>
    <row r="241" spans="1:6" x14ac:dyDescent="0.3">
      <c r="A241" s="24">
        <v>429126</v>
      </c>
      <c r="B241" s="29">
        <v>206</v>
      </c>
      <c r="C241" s="25"/>
      <c r="D241" s="25">
        <v>30</v>
      </c>
      <c r="E241" s="28">
        <v>43658</v>
      </c>
      <c r="F241" s="25" t="s">
        <v>270</v>
      </c>
    </row>
    <row r="242" spans="1:6" x14ac:dyDescent="0.3">
      <c r="A242" s="24">
        <v>429852</v>
      </c>
      <c r="B242" s="29">
        <v>43</v>
      </c>
      <c r="C242" s="25">
        <v>101</v>
      </c>
      <c r="D242" s="25"/>
      <c r="E242" s="28"/>
      <c r="F242" s="25" t="s">
        <v>273</v>
      </c>
    </row>
    <row r="243" spans="1:6" x14ac:dyDescent="0.3">
      <c r="A243" s="24">
        <v>429948</v>
      </c>
      <c r="B243" s="29">
        <v>58</v>
      </c>
      <c r="C243" s="25">
        <v>43</v>
      </c>
      <c r="D243" s="25"/>
      <c r="E243" s="28"/>
      <c r="F243" s="25" t="s">
        <v>271</v>
      </c>
    </row>
    <row r="244" spans="1:6" x14ac:dyDescent="0.3">
      <c r="A244" s="30">
        <v>431851</v>
      </c>
      <c r="B244" s="26">
        <v>850</v>
      </c>
      <c r="C244" s="27"/>
      <c r="D244" s="27">
        <v>38</v>
      </c>
      <c r="E244" s="31">
        <v>43658</v>
      </c>
      <c r="F244" s="27" t="s">
        <v>1858</v>
      </c>
    </row>
    <row r="245" spans="1:6" x14ac:dyDescent="0.3">
      <c r="A245" s="30">
        <v>431862</v>
      </c>
      <c r="B245" s="26">
        <v>850</v>
      </c>
      <c r="C245" s="27">
        <v>15</v>
      </c>
      <c r="D245" s="27">
        <v>18</v>
      </c>
      <c r="E245" s="31">
        <v>43658</v>
      </c>
      <c r="F245" s="27" t="s">
        <v>1859</v>
      </c>
    </row>
    <row r="246" spans="1:6" x14ac:dyDescent="0.3">
      <c r="A246" s="24">
        <v>436218</v>
      </c>
      <c r="B246" s="29">
        <v>144</v>
      </c>
      <c r="C246" s="25">
        <v>29</v>
      </c>
      <c r="D246" s="25">
        <v>73</v>
      </c>
      <c r="E246" s="28">
        <v>43644</v>
      </c>
      <c r="F246" s="25" t="s">
        <v>277</v>
      </c>
    </row>
    <row r="247" spans="1:6" x14ac:dyDescent="0.3">
      <c r="A247" s="24">
        <v>436462</v>
      </c>
      <c r="B247" s="29">
        <v>178</v>
      </c>
      <c r="C247" s="25">
        <v>3</v>
      </c>
      <c r="D247" s="25">
        <v>26</v>
      </c>
      <c r="E247" s="28">
        <v>43658</v>
      </c>
      <c r="F247" s="25" t="s">
        <v>280</v>
      </c>
    </row>
    <row r="248" spans="1:6" x14ac:dyDescent="0.3">
      <c r="A248" s="24">
        <v>436631</v>
      </c>
      <c r="B248" s="29">
        <v>96</v>
      </c>
      <c r="C248" s="25">
        <v>57</v>
      </c>
      <c r="D248" s="25">
        <v>27</v>
      </c>
      <c r="E248" s="28">
        <v>43659</v>
      </c>
      <c r="F248" s="25" t="s">
        <v>283</v>
      </c>
    </row>
    <row r="249" spans="1:6" x14ac:dyDescent="0.3">
      <c r="A249" s="24">
        <v>442510</v>
      </c>
      <c r="B249" s="29">
        <v>38</v>
      </c>
      <c r="C249" s="25">
        <v>139</v>
      </c>
      <c r="D249" s="25"/>
      <c r="E249" s="28"/>
      <c r="F249" s="25" t="s">
        <v>286</v>
      </c>
    </row>
    <row r="250" spans="1:6" x14ac:dyDescent="0.3">
      <c r="A250" s="24">
        <v>442522</v>
      </c>
      <c r="B250" s="29">
        <v>38</v>
      </c>
      <c r="C250" s="25">
        <v>111</v>
      </c>
      <c r="D250" s="25"/>
      <c r="E250" s="28"/>
      <c r="F250" s="25" t="s">
        <v>288</v>
      </c>
    </row>
    <row r="251" spans="1:6" x14ac:dyDescent="0.3">
      <c r="A251" s="24">
        <v>442637</v>
      </c>
      <c r="B251" s="29">
        <v>288</v>
      </c>
      <c r="C251" s="25">
        <v>15</v>
      </c>
      <c r="D251" s="25"/>
      <c r="E251" s="28">
        <v>43707</v>
      </c>
      <c r="F251" s="25" t="s">
        <v>290</v>
      </c>
    </row>
    <row r="252" spans="1:6" x14ac:dyDescent="0.3">
      <c r="A252" s="24">
        <v>442749</v>
      </c>
      <c r="B252" s="29">
        <v>216</v>
      </c>
      <c r="C252" s="25">
        <v>34</v>
      </c>
      <c r="D252" s="25"/>
      <c r="E252" s="28">
        <v>43707</v>
      </c>
      <c r="F252" s="25" t="s">
        <v>292</v>
      </c>
    </row>
    <row r="253" spans="1:6" x14ac:dyDescent="0.3">
      <c r="A253" s="24">
        <v>442851</v>
      </c>
      <c r="B253" s="29">
        <v>67</v>
      </c>
      <c r="C253" s="25">
        <v>24</v>
      </c>
      <c r="D253" s="25"/>
      <c r="E253" s="28">
        <v>43707</v>
      </c>
      <c r="F253" s="25" t="s">
        <v>294</v>
      </c>
    </row>
    <row r="254" spans="1:6" x14ac:dyDescent="0.3">
      <c r="A254" s="24">
        <v>442963</v>
      </c>
      <c r="B254" s="29">
        <v>120</v>
      </c>
      <c r="C254" s="25">
        <v>31</v>
      </c>
      <c r="D254" s="25"/>
      <c r="E254" s="28">
        <v>43659</v>
      </c>
      <c r="F254" s="25" t="s">
        <v>296</v>
      </c>
    </row>
    <row r="255" spans="1:6" x14ac:dyDescent="0.3">
      <c r="A255" s="24">
        <v>443074</v>
      </c>
      <c r="B255" s="29">
        <v>158</v>
      </c>
      <c r="C255" s="25">
        <v>17</v>
      </c>
      <c r="D255" s="25">
        <v>42</v>
      </c>
      <c r="E255" s="28">
        <v>43659</v>
      </c>
      <c r="F255" s="25" t="s">
        <v>298</v>
      </c>
    </row>
    <row r="256" spans="1:6" x14ac:dyDescent="0.3">
      <c r="A256" s="24">
        <v>443196</v>
      </c>
      <c r="B256" s="29">
        <v>158</v>
      </c>
      <c r="C256" s="25">
        <v>40</v>
      </c>
      <c r="D256" s="25"/>
      <c r="E256" s="28">
        <v>43707</v>
      </c>
      <c r="F256" s="25" t="s">
        <v>1606</v>
      </c>
    </row>
    <row r="257" spans="1:6" x14ac:dyDescent="0.3">
      <c r="A257" s="24">
        <v>447510</v>
      </c>
      <c r="B257" s="29">
        <v>1018</v>
      </c>
      <c r="C257" s="25">
        <v>20</v>
      </c>
      <c r="D257" s="25"/>
      <c r="E257" s="28">
        <v>43763</v>
      </c>
      <c r="F257" s="25" t="s">
        <v>1860</v>
      </c>
    </row>
    <row r="258" spans="1:6" x14ac:dyDescent="0.3">
      <c r="A258" s="30">
        <v>452193</v>
      </c>
      <c r="B258" s="26">
        <v>307</v>
      </c>
      <c r="C258" s="27">
        <v>4</v>
      </c>
      <c r="D258" s="27">
        <v>48</v>
      </c>
      <c r="E258" s="31">
        <v>43658</v>
      </c>
      <c r="F258" s="27" t="s">
        <v>1861</v>
      </c>
    </row>
    <row r="259" spans="1:6" x14ac:dyDescent="0.3">
      <c r="A259" s="24">
        <v>453018</v>
      </c>
      <c r="B259" s="29">
        <v>106</v>
      </c>
      <c r="C259" s="25">
        <v>15</v>
      </c>
      <c r="D259" s="25"/>
      <c r="E259" s="28"/>
      <c r="F259" s="25" t="s">
        <v>1862</v>
      </c>
    </row>
    <row r="260" spans="1:6" x14ac:dyDescent="0.3">
      <c r="A260" s="24">
        <v>453108</v>
      </c>
      <c r="B260" s="29">
        <v>230</v>
      </c>
      <c r="C260" s="25">
        <v>2</v>
      </c>
      <c r="D260" s="25"/>
      <c r="E260" s="28">
        <v>43707</v>
      </c>
      <c r="F260" s="25" t="s">
        <v>1552</v>
      </c>
    </row>
    <row r="261" spans="1:6" x14ac:dyDescent="0.3">
      <c r="A261" s="24">
        <v>453294</v>
      </c>
      <c r="B261" s="29">
        <v>168</v>
      </c>
      <c r="C261" s="25">
        <v>12</v>
      </c>
      <c r="D261" s="25"/>
      <c r="E261" s="28">
        <v>43707</v>
      </c>
      <c r="F261" s="25" t="s">
        <v>1553</v>
      </c>
    </row>
    <row r="262" spans="1:6" x14ac:dyDescent="0.3">
      <c r="A262" s="24">
        <v>456120</v>
      </c>
      <c r="B262" s="29">
        <v>211</v>
      </c>
      <c r="C262" s="25">
        <v>213</v>
      </c>
      <c r="D262" s="25">
        <v>45</v>
      </c>
      <c r="E262" s="28">
        <v>43644</v>
      </c>
      <c r="F262" s="25" t="s">
        <v>310</v>
      </c>
    </row>
    <row r="263" spans="1:6" x14ac:dyDescent="0.3">
      <c r="A263" s="24" t="s">
        <v>1209</v>
      </c>
      <c r="B263" s="29">
        <v>307</v>
      </c>
      <c r="C263" s="25">
        <v>4</v>
      </c>
      <c r="D263" s="25"/>
      <c r="E263" s="28">
        <v>43659</v>
      </c>
      <c r="F263" s="25" t="s">
        <v>1210</v>
      </c>
    </row>
    <row r="264" spans="1:6" x14ac:dyDescent="0.3">
      <c r="A264" s="24">
        <v>456231</v>
      </c>
      <c r="B264" s="29">
        <v>158</v>
      </c>
      <c r="C264" s="25">
        <v>398</v>
      </c>
      <c r="D264" s="25">
        <v>28</v>
      </c>
      <c r="E264" s="28">
        <v>43659</v>
      </c>
      <c r="F264" s="25" t="s">
        <v>314</v>
      </c>
    </row>
    <row r="265" spans="1:6" x14ac:dyDescent="0.3">
      <c r="A265" s="24" t="s">
        <v>1211</v>
      </c>
      <c r="B265" s="29">
        <v>235</v>
      </c>
      <c r="C265" s="25">
        <v>9</v>
      </c>
      <c r="D265" s="25"/>
      <c r="E265" s="28">
        <v>43749</v>
      </c>
      <c r="F265" s="25" t="s">
        <v>1212</v>
      </c>
    </row>
    <row r="266" spans="1:6" x14ac:dyDescent="0.3">
      <c r="A266" s="24">
        <v>456342</v>
      </c>
      <c r="B266" s="29">
        <v>101</v>
      </c>
      <c r="C266" s="25">
        <v>369</v>
      </c>
      <c r="D266" s="25">
        <v>15</v>
      </c>
      <c r="E266" s="28">
        <v>43659</v>
      </c>
      <c r="F266" s="25" t="s">
        <v>318</v>
      </c>
    </row>
    <row r="267" spans="1:6" x14ac:dyDescent="0.3">
      <c r="A267" s="24" t="s">
        <v>1213</v>
      </c>
      <c r="B267" s="29">
        <v>154</v>
      </c>
      <c r="C267" s="25">
        <v>41</v>
      </c>
      <c r="D267" s="25"/>
      <c r="E267" s="28"/>
      <c r="F267" s="25" t="s">
        <v>1214</v>
      </c>
    </row>
    <row r="268" spans="1:6" x14ac:dyDescent="0.3">
      <c r="A268" s="24">
        <v>456453</v>
      </c>
      <c r="B268" s="29">
        <v>216</v>
      </c>
      <c r="C268" s="25">
        <v>186</v>
      </c>
      <c r="D268" s="25"/>
      <c r="E268" s="28">
        <v>43735</v>
      </c>
      <c r="F268" s="25" t="s">
        <v>321</v>
      </c>
    </row>
    <row r="269" spans="1:6" x14ac:dyDescent="0.3">
      <c r="A269" s="24" t="s">
        <v>1215</v>
      </c>
      <c r="B269" s="29">
        <v>317</v>
      </c>
      <c r="C269" s="25">
        <v>19</v>
      </c>
      <c r="D269" s="25"/>
      <c r="E269" s="28"/>
      <c r="F269" s="25" t="s">
        <v>1216</v>
      </c>
    </row>
    <row r="270" spans="1:6" x14ac:dyDescent="0.3">
      <c r="A270" s="30">
        <v>457491</v>
      </c>
      <c r="B270" s="26">
        <v>302</v>
      </c>
      <c r="C270" s="27"/>
      <c r="D270" s="27">
        <v>41</v>
      </c>
      <c r="E270" s="31">
        <v>43648</v>
      </c>
      <c r="F270" s="27" t="s">
        <v>1863</v>
      </c>
    </row>
    <row r="271" spans="1:6" ht="14.55" x14ac:dyDescent="0.35">
      <c r="A271" s="24">
        <v>460973</v>
      </c>
      <c r="B271" s="29">
        <v>619</v>
      </c>
      <c r="C271" s="25">
        <v>1</v>
      </c>
      <c r="D271" s="25"/>
      <c r="E271" s="28"/>
      <c r="F271" s="25" t="s">
        <v>322</v>
      </c>
    </row>
    <row r="272" spans="1:6" x14ac:dyDescent="0.3">
      <c r="A272" s="24">
        <v>462812</v>
      </c>
      <c r="B272" s="29">
        <v>221</v>
      </c>
      <c r="C272" s="25">
        <v>37</v>
      </c>
      <c r="D272" s="25"/>
      <c r="E272" s="28">
        <v>43659</v>
      </c>
      <c r="F272" s="25" t="s">
        <v>323</v>
      </c>
    </row>
    <row r="273" spans="1:6" x14ac:dyDescent="0.3">
      <c r="A273" s="30">
        <v>462952</v>
      </c>
      <c r="B273" s="26">
        <v>787</v>
      </c>
      <c r="C273" s="27">
        <v>7</v>
      </c>
      <c r="D273" s="27"/>
      <c r="E273" s="31">
        <v>43756</v>
      </c>
      <c r="F273" s="27" t="s">
        <v>1864</v>
      </c>
    </row>
    <row r="274" spans="1:6" x14ac:dyDescent="0.3">
      <c r="A274" s="24">
        <v>465786</v>
      </c>
      <c r="B274" s="29">
        <v>48</v>
      </c>
      <c r="C274" s="25">
        <v>74</v>
      </c>
      <c r="D274" s="25"/>
      <c r="E274" s="28"/>
      <c r="F274" s="25" t="s">
        <v>324</v>
      </c>
    </row>
    <row r="275" spans="1:6" x14ac:dyDescent="0.3">
      <c r="A275" s="24">
        <v>467235</v>
      </c>
      <c r="B275" s="29">
        <v>106</v>
      </c>
      <c r="C275" s="25">
        <v>75</v>
      </c>
      <c r="D275" s="25"/>
      <c r="E275" s="28"/>
      <c r="F275" s="25" t="s">
        <v>1865</v>
      </c>
    </row>
    <row r="276" spans="1:6" x14ac:dyDescent="0.3">
      <c r="A276" s="30">
        <v>468174</v>
      </c>
      <c r="B276" s="26">
        <v>178</v>
      </c>
      <c r="C276" s="27">
        <v>6</v>
      </c>
      <c r="D276" s="27">
        <v>30</v>
      </c>
      <c r="E276" s="31">
        <v>43658</v>
      </c>
      <c r="F276" s="27" t="s">
        <v>1866</v>
      </c>
    </row>
    <row r="277" spans="1:6" x14ac:dyDescent="0.3">
      <c r="A277" s="24">
        <v>468210</v>
      </c>
      <c r="B277" s="29">
        <v>53</v>
      </c>
      <c r="C277" s="25">
        <v>275</v>
      </c>
      <c r="D277" s="25"/>
      <c r="E277" s="28"/>
      <c r="F277" s="25" t="s">
        <v>325</v>
      </c>
    </row>
    <row r="278" spans="1:6" x14ac:dyDescent="0.3">
      <c r="A278" s="24">
        <v>468227</v>
      </c>
      <c r="B278" s="29">
        <v>53</v>
      </c>
      <c r="C278" s="25">
        <v>333</v>
      </c>
      <c r="D278" s="25"/>
      <c r="E278" s="28"/>
      <c r="F278" s="25" t="s">
        <v>326</v>
      </c>
    </row>
    <row r="279" spans="1:6" x14ac:dyDescent="0.3">
      <c r="A279" s="24">
        <v>473217</v>
      </c>
      <c r="B279" s="29">
        <v>134</v>
      </c>
      <c r="C279" s="25">
        <v>15</v>
      </c>
      <c r="D279" s="25"/>
      <c r="E279" s="28"/>
      <c r="F279" s="25" t="s">
        <v>1867</v>
      </c>
    </row>
    <row r="280" spans="1:6" x14ac:dyDescent="0.3">
      <c r="A280" s="24">
        <v>473228</v>
      </c>
      <c r="B280" s="29">
        <v>134</v>
      </c>
      <c r="C280" s="25">
        <v>58</v>
      </c>
      <c r="D280" s="25"/>
      <c r="E280" s="28"/>
      <c r="F280" s="25" t="s">
        <v>1868</v>
      </c>
    </row>
    <row r="281" spans="1:6" x14ac:dyDescent="0.3">
      <c r="A281" s="24">
        <v>473231</v>
      </c>
      <c r="B281" s="29">
        <v>134</v>
      </c>
      <c r="C281" s="25">
        <v>20</v>
      </c>
      <c r="D281" s="25"/>
      <c r="E281" s="28"/>
      <c r="F281" s="25" t="s">
        <v>1869</v>
      </c>
    </row>
    <row r="282" spans="1:6" x14ac:dyDescent="0.3">
      <c r="A282" s="30">
        <v>473859</v>
      </c>
      <c r="B282" s="26">
        <v>187</v>
      </c>
      <c r="C282" s="27">
        <v>34</v>
      </c>
      <c r="D282" s="27"/>
      <c r="E282" s="31"/>
      <c r="F282" s="27" t="s">
        <v>1870</v>
      </c>
    </row>
    <row r="283" spans="1:6" x14ac:dyDescent="0.3">
      <c r="A283" s="30">
        <v>473861</v>
      </c>
      <c r="B283" s="26">
        <v>187</v>
      </c>
      <c r="C283" s="27">
        <v>44</v>
      </c>
      <c r="D283" s="27"/>
      <c r="E283" s="31"/>
      <c r="F283" s="27" t="s">
        <v>1871</v>
      </c>
    </row>
    <row r="284" spans="1:6" x14ac:dyDescent="0.3">
      <c r="A284" s="24">
        <v>475168</v>
      </c>
      <c r="B284" s="29">
        <v>91</v>
      </c>
      <c r="C284" s="25">
        <v>11</v>
      </c>
      <c r="D284" s="25">
        <v>72</v>
      </c>
      <c r="E284" s="28">
        <v>43659</v>
      </c>
      <c r="F284" s="25" t="s">
        <v>334</v>
      </c>
    </row>
    <row r="285" spans="1:6" x14ac:dyDescent="0.3">
      <c r="A285" s="24">
        <v>475273</v>
      </c>
      <c r="B285" s="29">
        <v>278</v>
      </c>
      <c r="C285" s="25">
        <v>18</v>
      </c>
      <c r="D285" s="25"/>
      <c r="E285" s="28">
        <v>43672</v>
      </c>
      <c r="F285" s="25" t="s">
        <v>338</v>
      </c>
    </row>
    <row r="286" spans="1:6" x14ac:dyDescent="0.3">
      <c r="A286" s="30">
        <v>475416</v>
      </c>
      <c r="B286" s="26">
        <v>211</v>
      </c>
      <c r="C286" s="27"/>
      <c r="D286" s="27"/>
      <c r="E286" s="31">
        <v>43707</v>
      </c>
      <c r="F286" s="27" t="s">
        <v>1872</v>
      </c>
    </row>
    <row r="287" spans="1:6" x14ac:dyDescent="0.3">
      <c r="A287" s="30">
        <v>475592</v>
      </c>
      <c r="B287" s="26">
        <v>144</v>
      </c>
      <c r="C287" s="27"/>
      <c r="D287" s="27"/>
      <c r="E287" s="31">
        <v>43707</v>
      </c>
      <c r="F287" s="27" t="s">
        <v>1873</v>
      </c>
    </row>
    <row r="288" spans="1:6" x14ac:dyDescent="0.3">
      <c r="A288" s="30">
        <v>480152</v>
      </c>
      <c r="B288" s="26">
        <v>379</v>
      </c>
      <c r="C288" s="27">
        <v>14</v>
      </c>
      <c r="D288" s="27"/>
      <c r="E288" s="31">
        <v>43798</v>
      </c>
      <c r="F288" s="27" t="s">
        <v>1874</v>
      </c>
    </row>
    <row r="289" spans="1:6" ht="14.55" x14ac:dyDescent="0.35">
      <c r="A289" s="24">
        <v>481016</v>
      </c>
      <c r="B289" s="29">
        <v>470</v>
      </c>
      <c r="C289" s="25">
        <v>3</v>
      </c>
      <c r="D289" s="25">
        <v>60</v>
      </c>
      <c r="E289" s="28">
        <v>43655</v>
      </c>
      <c r="F289" s="25" t="s">
        <v>340</v>
      </c>
    </row>
    <row r="290" spans="1:6" ht="14.55" x14ac:dyDescent="0.35">
      <c r="A290" s="24" t="s">
        <v>1875</v>
      </c>
      <c r="B290" s="29">
        <v>523</v>
      </c>
      <c r="C290" s="25"/>
      <c r="D290" s="25"/>
      <c r="E290" s="28"/>
      <c r="F290" s="25" t="s">
        <v>1876</v>
      </c>
    </row>
    <row r="291" spans="1:6" x14ac:dyDescent="0.3">
      <c r="A291" s="24">
        <v>481541</v>
      </c>
      <c r="B291" s="29">
        <v>158</v>
      </c>
      <c r="C291" s="25">
        <v>37</v>
      </c>
      <c r="D291" s="25">
        <v>62</v>
      </c>
      <c r="E291" s="28">
        <v>43658</v>
      </c>
      <c r="F291" s="25" t="s">
        <v>343</v>
      </c>
    </row>
    <row r="292" spans="1:6" x14ac:dyDescent="0.3">
      <c r="A292" s="24" t="s">
        <v>1221</v>
      </c>
      <c r="B292" s="29">
        <v>208</v>
      </c>
      <c r="C292" s="25"/>
      <c r="D292" s="25"/>
      <c r="E292" s="28"/>
      <c r="F292" s="25" t="s">
        <v>1877</v>
      </c>
    </row>
    <row r="293" spans="1:6" x14ac:dyDescent="0.3">
      <c r="A293" s="24">
        <v>482033</v>
      </c>
      <c r="B293" s="29">
        <v>254</v>
      </c>
      <c r="C293" s="25">
        <v>34</v>
      </c>
      <c r="D293" s="25"/>
      <c r="E293" s="28">
        <v>43707</v>
      </c>
      <c r="F293" s="25" t="s">
        <v>1607</v>
      </c>
    </row>
    <row r="294" spans="1:6" x14ac:dyDescent="0.3">
      <c r="A294" s="24">
        <v>482164</v>
      </c>
      <c r="B294" s="29">
        <v>144</v>
      </c>
      <c r="C294" s="25">
        <v>39</v>
      </c>
      <c r="D294" s="25"/>
      <c r="E294" s="28">
        <v>43707</v>
      </c>
      <c r="F294" s="25" t="s">
        <v>1608</v>
      </c>
    </row>
    <row r="295" spans="1:6" x14ac:dyDescent="0.3">
      <c r="A295" s="24">
        <v>4834</v>
      </c>
      <c r="B295" s="29">
        <v>16</v>
      </c>
      <c r="C295" s="25">
        <v>67</v>
      </c>
      <c r="D295" s="25">
        <v>98</v>
      </c>
      <c r="E295" s="28">
        <v>43658</v>
      </c>
      <c r="F295" s="25" t="s">
        <v>1878</v>
      </c>
    </row>
    <row r="296" spans="1:6" x14ac:dyDescent="0.3">
      <c r="A296" s="24">
        <v>483490</v>
      </c>
      <c r="B296" s="29">
        <v>67</v>
      </c>
      <c r="C296" s="25">
        <v>3</v>
      </c>
      <c r="D296" s="25"/>
      <c r="E296" s="28">
        <v>43707</v>
      </c>
      <c r="F296" s="25" t="s">
        <v>346</v>
      </c>
    </row>
    <row r="297" spans="1:6" x14ac:dyDescent="0.3">
      <c r="A297" s="24">
        <v>490275</v>
      </c>
      <c r="B297" s="29">
        <v>62</v>
      </c>
      <c r="C297" s="25">
        <v>351</v>
      </c>
      <c r="D297" s="25"/>
      <c r="E297" s="28"/>
      <c r="F297" s="25" t="s">
        <v>1510</v>
      </c>
    </row>
    <row r="298" spans="1:6" x14ac:dyDescent="0.3">
      <c r="A298" s="24">
        <v>492061</v>
      </c>
      <c r="B298" s="29">
        <v>221</v>
      </c>
      <c r="C298" s="25">
        <v>13</v>
      </c>
      <c r="D298" s="25"/>
      <c r="E298" s="28"/>
      <c r="F298" s="25" t="s">
        <v>1222</v>
      </c>
    </row>
    <row r="299" spans="1:6" x14ac:dyDescent="0.3">
      <c r="A299" s="24">
        <v>492753</v>
      </c>
      <c r="B299" s="29">
        <v>149</v>
      </c>
      <c r="C299" s="25">
        <v>66</v>
      </c>
      <c r="D299" s="25"/>
      <c r="E299" s="28"/>
      <c r="F299" s="25" t="s">
        <v>1879</v>
      </c>
    </row>
    <row r="300" spans="1:6" x14ac:dyDescent="0.3">
      <c r="A300" s="30">
        <v>493045</v>
      </c>
      <c r="B300" s="26">
        <v>134</v>
      </c>
      <c r="C300" s="27">
        <v>2</v>
      </c>
      <c r="D300" s="27"/>
      <c r="E300" s="31">
        <v>43707</v>
      </c>
      <c r="F300" s="27" t="s">
        <v>1880</v>
      </c>
    </row>
    <row r="301" spans="1:6" x14ac:dyDescent="0.3">
      <c r="A301" s="30">
        <v>493168</v>
      </c>
      <c r="B301" s="26">
        <v>120</v>
      </c>
      <c r="C301" s="27">
        <v>4</v>
      </c>
      <c r="D301" s="27"/>
      <c r="E301" s="31">
        <v>43707</v>
      </c>
      <c r="F301" s="27" t="s">
        <v>1881</v>
      </c>
    </row>
    <row r="302" spans="1:6" x14ac:dyDescent="0.3">
      <c r="A302" s="24">
        <v>493826</v>
      </c>
      <c r="B302" s="29">
        <v>91</v>
      </c>
      <c r="C302" s="25">
        <v>107</v>
      </c>
      <c r="D302" s="25">
        <v>48</v>
      </c>
      <c r="E302" s="28">
        <v>43659</v>
      </c>
      <c r="F302" s="25" t="s">
        <v>1511</v>
      </c>
    </row>
    <row r="303" spans="1:6" x14ac:dyDescent="0.3">
      <c r="A303" s="24">
        <v>494745</v>
      </c>
      <c r="B303" s="29">
        <v>53</v>
      </c>
      <c r="C303" s="25">
        <v>16</v>
      </c>
      <c r="D303" s="25">
        <v>64</v>
      </c>
      <c r="E303" s="28">
        <v>43658</v>
      </c>
      <c r="F303" s="25" t="s">
        <v>349</v>
      </c>
    </row>
    <row r="304" spans="1:6" x14ac:dyDescent="0.3">
      <c r="A304" s="24">
        <v>495663</v>
      </c>
      <c r="B304" s="29">
        <v>62</v>
      </c>
      <c r="C304" s="25">
        <v>98</v>
      </c>
      <c r="D304" s="25">
        <v>40</v>
      </c>
      <c r="E304" s="28">
        <v>43658</v>
      </c>
      <c r="F304" s="25" t="s">
        <v>1882</v>
      </c>
    </row>
    <row r="305" spans="1:6" x14ac:dyDescent="0.3">
      <c r="A305" s="24">
        <v>496135</v>
      </c>
      <c r="B305" s="29">
        <v>120</v>
      </c>
      <c r="C305" s="25">
        <v>9</v>
      </c>
      <c r="D305" s="25"/>
      <c r="E305" s="28">
        <v>43659</v>
      </c>
      <c r="F305" s="25" t="s">
        <v>351</v>
      </c>
    </row>
    <row r="306" spans="1:6" x14ac:dyDescent="0.3">
      <c r="A306" s="24">
        <v>496248</v>
      </c>
      <c r="B306" s="29">
        <v>158</v>
      </c>
      <c r="C306" s="25">
        <v>14</v>
      </c>
      <c r="D306" s="25"/>
      <c r="E306" s="28">
        <v>43659</v>
      </c>
      <c r="F306" s="25" t="s">
        <v>352</v>
      </c>
    </row>
    <row r="307" spans="1:6" x14ac:dyDescent="0.3">
      <c r="A307" s="24">
        <v>496503</v>
      </c>
      <c r="B307" s="29">
        <v>1277</v>
      </c>
      <c r="C307" s="25">
        <v>15</v>
      </c>
      <c r="D307" s="25"/>
      <c r="E307" s="28"/>
      <c r="F307" s="25" t="s">
        <v>1883</v>
      </c>
    </row>
    <row r="308" spans="1:6" x14ac:dyDescent="0.3">
      <c r="A308" s="24">
        <v>496640</v>
      </c>
      <c r="B308" s="29">
        <v>1157</v>
      </c>
      <c r="C308" s="25">
        <v>9</v>
      </c>
      <c r="D308" s="25">
        <v>20</v>
      </c>
      <c r="E308" s="28">
        <v>43651</v>
      </c>
      <c r="F308" s="25" t="s">
        <v>1884</v>
      </c>
    </row>
    <row r="309" spans="1:6" x14ac:dyDescent="0.3">
      <c r="A309" s="24">
        <v>496851</v>
      </c>
      <c r="B309" s="29">
        <v>864</v>
      </c>
      <c r="C309" s="25">
        <v>37</v>
      </c>
      <c r="D309" s="25">
        <v>20</v>
      </c>
      <c r="E309" s="28">
        <v>43651</v>
      </c>
      <c r="F309" s="25" t="s">
        <v>1885</v>
      </c>
    </row>
    <row r="310" spans="1:6" x14ac:dyDescent="0.3">
      <c r="A310" s="24">
        <v>496925</v>
      </c>
      <c r="B310" s="29">
        <v>1200</v>
      </c>
      <c r="C310" s="25">
        <v>6</v>
      </c>
      <c r="D310" s="25">
        <v>20</v>
      </c>
      <c r="E310" s="28">
        <v>43651</v>
      </c>
      <c r="F310" s="25" t="s">
        <v>1886</v>
      </c>
    </row>
    <row r="311" spans="1:6" x14ac:dyDescent="0.3">
      <c r="A311" s="30">
        <v>497751</v>
      </c>
      <c r="B311" s="26">
        <v>528</v>
      </c>
      <c r="C311" s="27">
        <v>8</v>
      </c>
      <c r="D311" s="27">
        <v>50</v>
      </c>
      <c r="E311" s="31">
        <v>43657</v>
      </c>
      <c r="F311" s="27" t="s">
        <v>1887</v>
      </c>
    </row>
    <row r="312" spans="1:6" ht="14.55" x14ac:dyDescent="0.35">
      <c r="A312" s="24">
        <v>5001</v>
      </c>
      <c r="B312" s="29">
        <v>5.92</v>
      </c>
      <c r="C312" s="25">
        <v>201</v>
      </c>
      <c r="D312" s="25"/>
      <c r="E312" s="28"/>
      <c r="F312" s="25" t="s">
        <v>1888</v>
      </c>
    </row>
    <row r="313" spans="1:6" ht="14.55" x14ac:dyDescent="0.35">
      <c r="A313" s="24">
        <v>50011</v>
      </c>
      <c r="B313" s="29">
        <v>7.09</v>
      </c>
      <c r="C313" s="25">
        <v>802</v>
      </c>
      <c r="D313" s="25"/>
      <c r="E313" s="28"/>
      <c r="F313" s="25" t="s">
        <v>1889</v>
      </c>
    </row>
    <row r="314" spans="1:6" ht="14.55" x14ac:dyDescent="0.35">
      <c r="A314" s="24">
        <v>5003</v>
      </c>
      <c r="B314" s="29">
        <v>3.41</v>
      </c>
      <c r="C314" s="25">
        <v>368</v>
      </c>
      <c r="D314" s="25">
        <v>200</v>
      </c>
      <c r="E314" s="28">
        <v>43655</v>
      </c>
      <c r="F314" s="25" t="s">
        <v>1890</v>
      </c>
    </row>
    <row r="315" spans="1:6" ht="14.55" x14ac:dyDescent="0.35">
      <c r="A315" s="24" t="s">
        <v>1593</v>
      </c>
      <c r="B315" s="29">
        <v>17.5</v>
      </c>
      <c r="C315" s="25">
        <v>9</v>
      </c>
      <c r="D315" s="25"/>
      <c r="E315" s="28"/>
      <c r="F315" s="25" t="s">
        <v>1594</v>
      </c>
    </row>
    <row r="316" spans="1:6" ht="14.55" x14ac:dyDescent="0.35">
      <c r="A316" s="24">
        <v>5004</v>
      </c>
      <c r="B316" s="29">
        <v>4.42</v>
      </c>
      <c r="C316" s="25">
        <v>1425</v>
      </c>
      <c r="D316" s="25"/>
      <c r="E316" s="28"/>
      <c r="F316" s="25" t="s">
        <v>1891</v>
      </c>
    </row>
    <row r="317" spans="1:6" ht="14.55" x14ac:dyDescent="0.35">
      <c r="A317" s="24" t="s">
        <v>1892</v>
      </c>
      <c r="B317" s="29">
        <v>21.57</v>
      </c>
      <c r="C317" s="25">
        <v>6</v>
      </c>
      <c r="D317" s="25"/>
      <c r="E317" s="28"/>
      <c r="F317" s="25" t="s">
        <v>1893</v>
      </c>
    </row>
    <row r="318" spans="1:6" ht="14.55" x14ac:dyDescent="0.35">
      <c r="A318" s="24">
        <v>50061</v>
      </c>
      <c r="B318" s="29">
        <v>4.1100000000000003</v>
      </c>
      <c r="C318" s="25">
        <v>139</v>
      </c>
      <c r="D318" s="25"/>
      <c r="E318" s="28"/>
      <c r="F318" s="25" t="s">
        <v>1894</v>
      </c>
    </row>
    <row r="319" spans="1:6" ht="14.55" x14ac:dyDescent="0.35">
      <c r="A319" s="24" t="s">
        <v>1895</v>
      </c>
      <c r="B319" s="29">
        <v>20.34</v>
      </c>
      <c r="C319" s="25">
        <v>32</v>
      </c>
      <c r="D319" s="25"/>
      <c r="E319" s="28"/>
      <c r="F319" s="25" t="s">
        <v>1896</v>
      </c>
    </row>
    <row r="320" spans="1:6" ht="14.55" x14ac:dyDescent="0.35">
      <c r="A320" s="24">
        <v>50069</v>
      </c>
      <c r="B320" s="29">
        <v>4.75</v>
      </c>
      <c r="C320" s="25">
        <v>1732</v>
      </c>
      <c r="D320" s="25"/>
      <c r="E320" s="28"/>
      <c r="F320" s="25" t="s">
        <v>1897</v>
      </c>
    </row>
    <row r="321" spans="1:6" ht="14.55" x14ac:dyDescent="0.35">
      <c r="A321" s="30" t="s">
        <v>1898</v>
      </c>
      <c r="B321" s="26">
        <v>23.2</v>
      </c>
      <c r="C321" s="27">
        <v>20</v>
      </c>
      <c r="D321" s="27"/>
      <c r="E321" s="31"/>
      <c r="F321" s="27" t="s">
        <v>1899</v>
      </c>
    </row>
    <row r="322" spans="1:6" ht="14.55" x14ac:dyDescent="0.35">
      <c r="A322" s="24">
        <v>5008</v>
      </c>
      <c r="B322" s="29">
        <v>4.4000000000000004</v>
      </c>
      <c r="C322" s="25">
        <v>5</v>
      </c>
      <c r="D322" s="25"/>
      <c r="E322" s="28"/>
      <c r="F322" s="25" t="s">
        <v>1900</v>
      </c>
    </row>
    <row r="323" spans="1:6" ht="14.55" x14ac:dyDescent="0.35">
      <c r="A323" s="24">
        <v>50089</v>
      </c>
      <c r="B323" s="29">
        <v>4.75</v>
      </c>
      <c r="C323" s="25">
        <v>479</v>
      </c>
      <c r="D323" s="25"/>
      <c r="E323" s="28"/>
      <c r="F323" s="25" t="s">
        <v>1901</v>
      </c>
    </row>
    <row r="324" spans="1:6" ht="14.55" x14ac:dyDescent="0.35">
      <c r="A324" s="24" t="s">
        <v>1902</v>
      </c>
      <c r="B324" s="29">
        <v>21.57</v>
      </c>
      <c r="C324" s="25">
        <v>5</v>
      </c>
      <c r="D324" s="25"/>
      <c r="E324" s="28"/>
      <c r="F324" s="25" t="s">
        <v>1893</v>
      </c>
    </row>
    <row r="325" spans="1:6" ht="14.55" x14ac:dyDescent="0.35">
      <c r="A325" s="24">
        <v>50121</v>
      </c>
      <c r="B325" s="29">
        <v>8.3699999999999992</v>
      </c>
      <c r="C325" s="25">
        <v>633</v>
      </c>
      <c r="D325" s="25"/>
      <c r="E325" s="28"/>
      <c r="F325" s="25" t="s">
        <v>1903</v>
      </c>
    </row>
    <row r="326" spans="1:6" ht="14.55" x14ac:dyDescent="0.35">
      <c r="A326" s="24" t="s">
        <v>1904</v>
      </c>
      <c r="B326" s="29">
        <v>38.29</v>
      </c>
      <c r="C326" s="25">
        <v>1</v>
      </c>
      <c r="D326" s="25"/>
      <c r="E326" s="28"/>
      <c r="F326" s="25" t="s">
        <v>1905</v>
      </c>
    </row>
    <row r="327" spans="1:6" ht="14.55" x14ac:dyDescent="0.35">
      <c r="A327" s="24">
        <v>5015</v>
      </c>
      <c r="B327" s="29">
        <v>5.98</v>
      </c>
      <c r="C327" s="25">
        <v>177</v>
      </c>
      <c r="D327" s="25"/>
      <c r="E327" s="28"/>
      <c r="F327" s="25" t="s">
        <v>1906</v>
      </c>
    </row>
    <row r="328" spans="1:6" ht="14.55" x14ac:dyDescent="0.35">
      <c r="A328" s="24" t="s">
        <v>1907</v>
      </c>
      <c r="B328" s="29">
        <v>27.36</v>
      </c>
      <c r="C328" s="25">
        <v>6</v>
      </c>
      <c r="D328" s="25"/>
      <c r="E328" s="28"/>
      <c r="F328" s="25" t="s">
        <v>1908</v>
      </c>
    </row>
    <row r="329" spans="1:6" ht="14.55" x14ac:dyDescent="0.35">
      <c r="A329" s="24">
        <v>50161</v>
      </c>
      <c r="B329" s="29">
        <v>15</v>
      </c>
      <c r="C329" s="25">
        <v>186</v>
      </c>
      <c r="D329" s="25"/>
      <c r="E329" s="28"/>
      <c r="F329" s="25" t="s">
        <v>1909</v>
      </c>
    </row>
    <row r="330" spans="1:6" ht="14.55" x14ac:dyDescent="0.35">
      <c r="A330" s="24">
        <v>5017</v>
      </c>
      <c r="B330" s="29">
        <v>3.9</v>
      </c>
      <c r="C330" s="25">
        <v>292</v>
      </c>
      <c r="D330" s="25"/>
      <c r="E330" s="28"/>
      <c r="F330" s="25" t="s">
        <v>1910</v>
      </c>
    </row>
    <row r="331" spans="1:6" ht="14.55" x14ac:dyDescent="0.35">
      <c r="A331" s="24">
        <v>50179</v>
      </c>
      <c r="B331" s="29">
        <v>4.75</v>
      </c>
      <c r="C331" s="25">
        <v>2676</v>
      </c>
      <c r="D331" s="25"/>
      <c r="E331" s="28"/>
      <c r="F331" s="25" t="s">
        <v>1911</v>
      </c>
    </row>
    <row r="332" spans="1:6" ht="14.55" x14ac:dyDescent="0.35">
      <c r="A332" s="24" t="s">
        <v>1555</v>
      </c>
      <c r="B332" s="29">
        <v>19.739999999999998</v>
      </c>
      <c r="C332" s="25">
        <v>2</v>
      </c>
      <c r="D332" s="25"/>
      <c r="E332" s="28"/>
      <c r="F332" s="25" t="s">
        <v>1556</v>
      </c>
    </row>
    <row r="333" spans="1:6" ht="14.55" x14ac:dyDescent="0.35">
      <c r="A333" s="24">
        <v>50212</v>
      </c>
      <c r="B333" s="29">
        <v>5.46</v>
      </c>
      <c r="C333" s="25">
        <v>2052</v>
      </c>
      <c r="D333" s="25">
        <v>800</v>
      </c>
      <c r="E333" s="28">
        <v>43659</v>
      </c>
      <c r="F333" s="25" t="s">
        <v>1912</v>
      </c>
    </row>
    <row r="334" spans="1:6" ht="14.55" x14ac:dyDescent="0.35">
      <c r="A334" s="24" t="s">
        <v>1595</v>
      </c>
      <c r="B334" s="29">
        <v>25.44</v>
      </c>
      <c r="C334" s="25">
        <v>2</v>
      </c>
      <c r="D334" s="25"/>
      <c r="E334" s="28"/>
      <c r="F334" s="25" t="s">
        <v>1596</v>
      </c>
    </row>
    <row r="335" spans="1:6" ht="14.55" x14ac:dyDescent="0.35">
      <c r="A335" s="24">
        <v>50213</v>
      </c>
      <c r="B335" s="29">
        <v>6.29</v>
      </c>
      <c r="C335" s="25">
        <v>1574</v>
      </c>
      <c r="D335" s="25"/>
      <c r="E335" s="28"/>
      <c r="F335" s="25" t="s">
        <v>1913</v>
      </c>
    </row>
    <row r="336" spans="1:6" ht="14.55" x14ac:dyDescent="0.35">
      <c r="A336" s="24">
        <v>50215</v>
      </c>
      <c r="B336" s="29">
        <v>6</v>
      </c>
      <c r="C336" s="25">
        <v>439</v>
      </c>
      <c r="D336" s="25"/>
      <c r="E336" s="28">
        <v>43672</v>
      </c>
      <c r="F336" s="25" t="s">
        <v>1914</v>
      </c>
    </row>
    <row r="337" spans="1:6" ht="14.55" x14ac:dyDescent="0.35">
      <c r="A337" s="24" t="s">
        <v>1620</v>
      </c>
      <c r="B337" s="29">
        <v>27.66</v>
      </c>
      <c r="C337" s="25">
        <v>11</v>
      </c>
      <c r="D337" s="25"/>
      <c r="E337" s="28"/>
      <c r="F337" s="25" t="s">
        <v>1621</v>
      </c>
    </row>
    <row r="338" spans="1:6" ht="14.55" x14ac:dyDescent="0.35">
      <c r="A338" s="24">
        <v>50229</v>
      </c>
      <c r="B338" s="29">
        <v>4.96</v>
      </c>
      <c r="C338" s="25">
        <v>1511</v>
      </c>
      <c r="D338" s="25"/>
      <c r="E338" s="28"/>
      <c r="F338" s="25" t="s">
        <v>1915</v>
      </c>
    </row>
    <row r="339" spans="1:6" ht="14.55" x14ac:dyDescent="0.35">
      <c r="A339" s="24" t="s">
        <v>1916</v>
      </c>
      <c r="B339" s="29">
        <v>19.41</v>
      </c>
      <c r="C339" s="25">
        <v>3</v>
      </c>
      <c r="D339" s="25"/>
      <c r="E339" s="28"/>
      <c r="F339" s="25" t="s">
        <v>1917</v>
      </c>
    </row>
    <row r="340" spans="1:6" x14ac:dyDescent="0.3">
      <c r="A340" s="24">
        <v>5031</v>
      </c>
      <c r="B340" s="29">
        <v>10.56</v>
      </c>
      <c r="C340" s="25"/>
      <c r="D340" s="25">
        <v>192</v>
      </c>
      <c r="E340" s="28">
        <v>43651</v>
      </c>
      <c r="F340" s="25" t="s">
        <v>1918</v>
      </c>
    </row>
    <row r="341" spans="1:6" x14ac:dyDescent="0.3">
      <c r="A341" s="24" t="s">
        <v>1609</v>
      </c>
      <c r="B341" s="29">
        <v>24</v>
      </c>
      <c r="C341" s="25"/>
      <c r="D341" s="25"/>
      <c r="E341" s="28"/>
      <c r="F341" s="25" t="s">
        <v>1610</v>
      </c>
    </row>
    <row r="342" spans="1:6" x14ac:dyDescent="0.3">
      <c r="A342" s="24">
        <v>5032</v>
      </c>
      <c r="B342" s="29">
        <v>24</v>
      </c>
      <c r="C342" s="25">
        <v>30</v>
      </c>
      <c r="D342" s="25"/>
      <c r="E342" s="28"/>
      <c r="F342" s="25" t="s">
        <v>1919</v>
      </c>
    </row>
    <row r="343" spans="1:6" x14ac:dyDescent="0.3">
      <c r="A343" s="24">
        <v>5033</v>
      </c>
      <c r="B343" s="29">
        <v>24</v>
      </c>
      <c r="C343" s="25">
        <v>97</v>
      </c>
      <c r="D343" s="25"/>
      <c r="E343" s="28"/>
      <c r="F343" s="25" t="s">
        <v>1920</v>
      </c>
    </row>
    <row r="344" spans="1:6" x14ac:dyDescent="0.3">
      <c r="A344" s="24" t="s">
        <v>1921</v>
      </c>
      <c r="B344" s="29">
        <v>52.03</v>
      </c>
      <c r="C344" s="25">
        <v>6</v>
      </c>
      <c r="D344" s="25"/>
      <c r="E344" s="28"/>
      <c r="F344" s="25" t="s">
        <v>1922</v>
      </c>
    </row>
    <row r="345" spans="1:6" x14ac:dyDescent="0.3">
      <c r="A345" s="24">
        <v>506514</v>
      </c>
      <c r="B345" s="29">
        <v>178</v>
      </c>
      <c r="C345" s="25">
        <v>119</v>
      </c>
      <c r="D345" s="25">
        <v>48</v>
      </c>
      <c r="E345" s="28">
        <v>43658</v>
      </c>
      <c r="F345" s="25" t="s">
        <v>362</v>
      </c>
    </row>
    <row r="346" spans="1:6" ht="14.55" x14ac:dyDescent="0.35">
      <c r="A346" s="24">
        <v>506625</v>
      </c>
      <c r="B346" s="29">
        <v>53</v>
      </c>
      <c r="C346" s="25">
        <v>109</v>
      </c>
      <c r="D346" s="25">
        <v>48</v>
      </c>
      <c r="E346" s="28">
        <v>43658</v>
      </c>
      <c r="F346" s="25" t="s">
        <v>367</v>
      </c>
    </row>
    <row r="347" spans="1:6" ht="14.55" x14ac:dyDescent="0.35">
      <c r="A347" s="24">
        <v>506736</v>
      </c>
      <c r="B347" s="29">
        <v>168</v>
      </c>
      <c r="C347" s="25">
        <v>131</v>
      </c>
      <c r="D347" s="25"/>
      <c r="E347" s="28">
        <v>43679</v>
      </c>
      <c r="F347" s="25" t="s">
        <v>371</v>
      </c>
    </row>
    <row r="348" spans="1:6" ht="14.55" x14ac:dyDescent="0.35">
      <c r="A348" s="24">
        <v>506847</v>
      </c>
      <c r="B348" s="29">
        <v>48</v>
      </c>
      <c r="C348" s="25">
        <v>206</v>
      </c>
      <c r="D348" s="25">
        <v>96</v>
      </c>
      <c r="E348" s="28">
        <v>43659</v>
      </c>
      <c r="F348" s="25" t="s">
        <v>375</v>
      </c>
    </row>
    <row r="349" spans="1:6" x14ac:dyDescent="0.3">
      <c r="A349" s="24">
        <v>507039</v>
      </c>
      <c r="B349" s="29">
        <v>302</v>
      </c>
      <c r="C349" s="25">
        <v>50</v>
      </c>
      <c r="D349" s="25"/>
      <c r="E349" s="28"/>
      <c r="F349" s="25" t="s">
        <v>377</v>
      </c>
    </row>
    <row r="350" spans="1:6" x14ac:dyDescent="0.3">
      <c r="A350" s="24">
        <v>507130</v>
      </c>
      <c r="B350" s="29">
        <v>442</v>
      </c>
      <c r="C350" s="25">
        <v>22</v>
      </c>
      <c r="D350" s="25">
        <v>32</v>
      </c>
      <c r="E350" s="28">
        <v>43658</v>
      </c>
      <c r="F350" s="25" t="s">
        <v>380</v>
      </c>
    </row>
    <row r="351" spans="1:6" x14ac:dyDescent="0.3">
      <c r="A351" s="24">
        <v>507413</v>
      </c>
      <c r="B351" s="29">
        <v>149</v>
      </c>
      <c r="C351" s="25">
        <v>25</v>
      </c>
      <c r="D351" s="25">
        <v>48</v>
      </c>
      <c r="E351" s="28">
        <v>43658</v>
      </c>
      <c r="F351" s="25" t="s">
        <v>384</v>
      </c>
    </row>
    <row r="352" spans="1:6" x14ac:dyDescent="0.3">
      <c r="A352" s="24">
        <v>507514</v>
      </c>
      <c r="B352" s="29">
        <v>557</v>
      </c>
      <c r="C352" s="25">
        <v>50</v>
      </c>
      <c r="D352" s="25"/>
      <c r="E352" s="28"/>
      <c r="F352" s="25" t="s">
        <v>386</v>
      </c>
    </row>
    <row r="353" spans="1:6" x14ac:dyDescent="0.3">
      <c r="A353" s="24">
        <v>507818</v>
      </c>
      <c r="B353" s="29">
        <v>298</v>
      </c>
      <c r="C353" s="25">
        <v>50</v>
      </c>
      <c r="D353" s="25">
        <v>1</v>
      </c>
      <c r="E353" s="28">
        <v>43630</v>
      </c>
      <c r="F353" s="25" t="s">
        <v>389</v>
      </c>
    </row>
    <row r="354" spans="1:6" x14ac:dyDescent="0.3">
      <c r="A354" s="24">
        <v>507939</v>
      </c>
      <c r="B354" s="29">
        <v>254</v>
      </c>
      <c r="C354" s="25">
        <v>96</v>
      </c>
      <c r="D354" s="25">
        <v>219</v>
      </c>
      <c r="E354" s="28">
        <v>43658</v>
      </c>
      <c r="F354" s="25" t="s">
        <v>395</v>
      </c>
    </row>
    <row r="355" spans="1:6" x14ac:dyDescent="0.3">
      <c r="A355" s="24" t="s">
        <v>1225</v>
      </c>
      <c r="B355" s="29">
        <v>312</v>
      </c>
      <c r="C355" s="25">
        <v>4</v>
      </c>
      <c r="D355" s="25"/>
      <c r="E355" s="28"/>
      <c r="F355" s="25" t="s">
        <v>1226</v>
      </c>
    </row>
    <row r="356" spans="1:6" x14ac:dyDescent="0.3">
      <c r="A356" s="24">
        <v>508030</v>
      </c>
      <c r="B356" s="29">
        <v>432</v>
      </c>
      <c r="C356" s="25">
        <v>34</v>
      </c>
      <c r="D356" s="25">
        <v>112</v>
      </c>
      <c r="E356" s="28">
        <v>43658</v>
      </c>
      <c r="F356" s="25" t="s">
        <v>401</v>
      </c>
    </row>
    <row r="357" spans="1:6" x14ac:dyDescent="0.3">
      <c r="A357" s="24" t="s">
        <v>1227</v>
      </c>
      <c r="B357" s="29">
        <v>475</v>
      </c>
      <c r="C357" s="25">
        <v>4</v>
      </c>
      <c r="D357" s="25"/>
      <c r="E357" s="28"/>
      <c r="F357" s="25" t="s">
        <v>1228</v>
      </c>
    </row>
    <row r="358" spans="1:6" x14ac:dyDescent="0.3">
      <c r="A358" s="24">
        <v>508111</v>
      </c>
      <c r="B358" s="29">
        <v>446</v>
      </c>
      <c r="C358" s="25">
        <v>87</v>
      </c>
      <c r="D358" s="25">
        <v>273</v>
      </c>
      <c r="E358" s="28">
        <v>43623</v>
      </c>
      <c r="F358" s="25" t="s">
        <v>1923</v>
      </c>
    </row>
    <row r="359" spans="1:6" x14ac:dyDescent="0.3">
      <c r="A359" s="30" t="s">
        <v>1924</v>
      </c>
      <c r="B359" s="26">
        <v>499</v>
      </c>
      <c r="C359" s="27"/>
      <c r="D359" s="27"/>
      <c r="E359" s="31"/>
      <c r="F359" s="27" t="s">
        <v>1925</v>
      </c>
    </row>
    <row r="360" spans="1:6" x14ac:dyDescent="0.3">
      <c r="A360" s="24">
        <v>508222</v>
      </c>
      <c r="B360" s="29">
        <v>317</v>
      </c>
      <c r="C360" s="25">
        <v>24</v>
      </c>
      <c r="D360" s="25"/>
      <c r="E360" s="28">
        <v>43721</v>
      </c>
      <c r="F360" s="25" t="s">
        <v>415</v>
      </c>
    </row>
    <row r="361" spans="1:6" x14ac:dyDescent="0.3">
      <c r="A361" s="24">
        <v>508323</v>
      </c>
      <c r="B361" s="29">
        <v>130</v>
      </c>
      <c r="C361" s="25">
        <v>43</v>
      </c>
      <c r="D361" s="25">
        <v>28</v>
      </c>
      <c r="E361" s="28">
        <v>43658</v>
      </c>
      <c r="F361" s="25" t="s">
        <v>1926</v>
      </c>
    </row>
    <row r="362" spans="1:6" x14ac:dyDescent="0.3">
      <c r="A362" s="24">
        <v>508424</v>
      </c>
      <c r="B362" s="29">
        <v>187</v>
      </c>
      <c r="C362" s="25">
        <v>79</v>
      </c>
      <c r="D362" s="25">
        <v>24</v>
      </c>
      <c r="E362" s="28">
        <v>43658</v>
      </c>
      <c r="F362" s="25" t="s">
        <v>420</v>
      </c>
    </row>
    <row r="363" spans="1:6" x14ac:dyDescent="0.3">
      <c r="A363" s="24">
        <v>508516</v>
      </c>
      <c r="B363" s="29">
        <v>187</v>
      </c>
      <c r="C363" s="25">
        <v>64</v>
      </c>
      <c r="D363" s="25">
        <v>96</v>
      </c>
      <c r="E363" s="28">
        <v>43658</v>
      </c>
      <c r="F363" s="25" t="s">
        <v>426</v>
      </c>
    </row>
    <row r="364" spans="1:6" x14ac:dyDescent="0.3">
      <c r="A364" s="24">
        <v>508718</v>
      </c>
      <c r="B364" s="29">
        <v>278</v>
      </c>
      <c r="C364" s="25">
        <v>131</v>
      </c>
      <c r="D364" s="25">
        <v>216</v>
      </c>
      <c r="E364" s="28">
        <v>43658</v>
      </c>
      <c r="F364" s="25" t="s">
        <v>431</v>
      </c>
    </row>
    <row r="365" spans="1:6" x14ac:dyDescent="0.3">
      <c r="A365" s="24" t="s">
        <v>1927</v>
      </c>
      <c r="B365" s="29">
        <v>331</v>
      </c>
      <c r="C365" s="25">
        <v>2</v>
      </c>
      <c r="D365" s="25"/>
      <c r="E365" s="28"/>
      <c r="F365" s="25" t="s">
        <v>1928</v>
      </c>
    </row>
    <row r="366" spans="1:6" ht="14.55" x14ac:dyDescent="0.35">
      <c r="A366" s="24">
        <v>508931</v>
      </c>
      <c r="B366" s="29">
        <v>475</v>
      </c>
      <c r="C366" s="25">
        <v>43</v>
      </c>
      <c r="D366" s="25"/>
      <c r="E366" s="28"/>
      <c r="F366" s="25" t="s">
        <v>435</v>
      </c>
    </row>
    <row r="367" spans="1:6" x14ac:dyDescent="0.3">
      <c r="A367" s="24">
        <v>509010</v>
      </c>
      <c r="B367" s="29">
        <v>106</v>
      </c>
      <c r="C367" s="25">
        <v>26</v>
      </c>
      <c r="D367" s="25">
        <v>288</v>
      </c>
      <c r="E367" s="28">
        <v>43658</v>
      </c>
      <c r="F367" s="25" t="s">
        <v>441</v>
      </c>
    </row>
    <row r="368" spans="1:6" x14ac:dyDescent="0.3">
      <c r="A368" s="24">
        <v>509213</v>
      </c>
      <c r="B368" s="29">
        <v>307</v>
      </c>
      <c r="C368" s="25">
        <v>17</v>
      </c>
      <c r="D368" s="25">
        <v>123</v>
      </c>
      <c r="E368" s="28">
        <v>43658</v>
      </c>
      <c r="F368" s="25" t="s">
        <v>447</v>
      </c>
    </row>
    <row r="369" spans="1:6" x14ac:dyDescent="0.3">
      <c r="A369" s="24">
        <v>509327</v>
      </c>
      <c r="B369" s="29">
        <v>134</v>
      </c>
      <c r="C369" s="25">
        <v>57</v>
      </c>
      <c r="D369" s="25">
        <v>124</v>
      </c>
      <c r="E369" s="28">
        <v>43658</v>
      </c>
      <c r="F369" s="25" t="s">
        <v>451</v>
      </c>
    </row>
    <row r="370" spans="1:6" x14ac:dyDescent="0.3">
      <c r="A370" s="24">
        <v>513712</v>
      </c>
      <c r="B370" s="29">
        <v>158</v>
      </c>
      <c r="C370" s="25">
        <v>21</v>
      </c>
      <c r="D370" s="25"/>
      <c r="E370" s="28"/>
      <c r="F370" s="25" t="s">
        <v>1929</v>
      </c>
    </row>
    <row r="371" spans="1:6" x14ac:dyDescent="0.3">
      <c r="A371" s="24">
        <v>513825</v>
      </c>
      <c r="B371" s="29">
        <v>682</v>
      </c>
      <c r="C371" s="25">
        <v>5</v>
      </c>
      <c r="D371" s="25"/>
      <c r="E371" s="28"/>
      <c r="F371" s="25" t="s">
        <v>1930</v>
      </c>
    </row>
    <row r="372" spans="1:6" x14ac:dyDescent="0.3">
      <c r="A372" s="24">
        <v>514390</v>
      </c>
      <c r="B372" s="29">
        <v>53</v>
      </c>
      <c r="C372" s="25">
        <v>425</v>
      </c>
      <c r="D372" s="25"/>
      <c r="E372" s="28"/>
      <c r="F372" s="25" t="s">
        <v>455</v>
      </c>
    </row>
    <row r="373" spans="1:6" x14ac:dyDescent="0.3">
      <c r="A373" s="24">
        <v>516219</v>
      </c>
      <c r="B373" s="29">
        <v>154</v>
      </c>
      <c r="C373" s="25">
        <v>43</v>
      </c>
      <c r="D373" s="25"/>
      <c r="E373" s="28"/>
      <c r="F373" s="25" t="s">
        <v>1931</v>
      </c>
    </row>
    <row r="374" spans="1:6" x14ac:dyDescent="0.3">
      <c r="A374" s="24">
        <v>516238</v>
      </c>
      <c r="B374" s="29">
        <v>154</v>
      </c>
      <c r="C374" s="25">
        <v>29</v>
      </c>
      <c r="D374" s="25"/>
      <c r="E374" s="28"/>
      <c r="F374" s="25" t="s">
        <v>1557</v>
      </c>
    </row>
    <row r="375" spans="1:6" x14ac:dyDescent="0.3">
      <c r="A375" s="30">
        <v>516403</v>
      </c>
      <c r="B375" s="26">
        <v>187</v>
      </c>
      <c r="C375" s="27">
        <v>27</v>
      </c>
      <c r="D375" s="27"/>
      <c r="E375" s="31"/>
      <c r="F375" s="27" t="s">
        <v>1932</v>
      </c>
    </row>
    <row r="376" spans="1:6" x14ac:dyDescent="0.3">
      <c r="A376" s="30">
        <v>516410</v>
      </c>
      <c r="B376" s="26">
        <v>187</v>
      </c>
      <c r="C376" s="27">
        <v>53</v>
      </c>
      <c r="D376" s="27"/>
      <c r="E376" s="31"/>
      <c r="F376" s="27" t="s">
        <v>1933</v>
      </c>
    </row>
    <row r="377" spans="1:6" x14ac:dyDescent="0.3">
      <c r="A377" s="24">
        <v>518394</v>
      </c>
      <c r="B377" s="29">
        <v>187</v>
      </c>
      <c r="C377" s="25">
        <v>19</v>
      </c>
      <c r="D377" s="25">
        <v>96</v>
      </c>
      <c r="E377" s="28">
        <v>43659</v>
      </c>
      <c r="F377" s="25" t="s">
        <v>1512</v>
      </c>
    </row>
    <row r="378" spans="1:6" x14ac:dyDescent="0.3">
      <c r="A378" s="24">
        <v>520783</v>
      </c>
      <c r="B378" s="29">
        <v>461</v>
      </c>
      <c r="C378" s="25">
        <v>35</v>
      </c>
      <c r="D378" s="25"/>
      <c r="E378" s="28">
        <v>43672</v>
      </c>
      <c r="F378" s="25" t="s">
        <v>457</v>
      </c>
    </row>
    <row r="379" spans="1:6" x14ac:dyDescent="0.3">
      <c r="A379" s="24" t="s">
        <v>1229</v>
      </c>
      <c r="B379" s="29">
        <v>514</v>
      </c>
      <c r="C379" s="25">
        <v>2</v>
      </c>
      <c r="D379" s="25"/>
      <c r="E379" s="28"/>
      <c r="F379" s="25" t="s">
        <v>1934</v>
      </c>
    </row>
    <row r="380" spans="1:6" x14ac:dyDescent="0.3">
      <c r="A380" s="24" t="s">
        <v>1230</v>
      </c>
      <c r="B380" s="29">
        <v>29</v>
      </c>
      <c r="C380" s="25">
        <v>18</v>
      </c>
      <c r="D380" s="25"/>
      <c r="E380" s="28"/>
      <c r="F380" s="25" t="s">
        <v>1231</v>
      </c>
    </row>
    <row r="381" spans="1:6" x14ac:dyDescent="0.3">
      <c r="A381" s="30">
        <v>531973</v>
      </c>
      <c r="B381" s="26">
        <v>134</v>
      </c>
      <c r="C381" s="27">
        <v>42</v>
      </c>
      <c r="D381" s="27"/>
      <c r="E381" s="31">
        <v>43735</v>
      </c>
      <c r="F381" s="27" t="s">
        <v>1935</v>
      </c>
    </row>
    <row r="382" spans="1:6" x14ac:dyDescent="0.3">
      <c r="A382" s="24">
        <v>532115</v>
      </c>
      <c r="B382" s="26">
        <v>1584</v>
      </c>
      <c r="C382" s="25">
        <v>16</v>
      </c>
      <c r="D382" s="25"/>
      <c r="E382" s="28"/>
      <c r="F382" s="25" t="s">
        <v>460</v>
      </c>
    </row>
    <row r="383" spans="1:6" x14ac:dyDescent="0.3">
      <c r="A383" s="24">
        <v>532906</v>
      </c>
      <c r="B383" s="29">
        <v>283</v>
      </c>
      <c r="C383" s="25">
        <v>10</v>
      </c>
      <c r="D383" s="25"/>
      <c r="E383" s="28">
        <v>43707</v>
      </c>
      <c r="F383" s="25" t="s">
        <v>463</v>
      </c>
    </row>
    <row r="384" spans="1:6" x14ac:dyDescent="0.3">
      <c r="A384" s="24">
        <v>535190</v>
      </c>
      <c r="B384" s="29">
        <v>158</v>
      </c>
      <c r="C384" s="25">
        <v>54</v>
      </c>
      <c r="D384" s="25"/>
      <c r="E384" s="28"/>
      <c r="F384" s="25" t="s">
        <v>468</v>
      </c>
    </row>
    <row r="385" spans="1:6" x14ac:dyDescent="0.3">
      <c r="A385" s="24">
        <v>538641</v>
      </c>
      <c r="B385" s="29">
        <v>288</v>
      </c>
      <c r="C385" s="25">
        <v>2</v>
      </c>
      <c r="D385" s="25"/>
      <c r="E385" s="28"/>
      <c r="F385" s="25" t="s">
        <v>469</v>
      </c>
    </row>
    <row r="386" spans="1:6" x14ac:dyDescent="0.3">
      <c r="A386" s="30">
        <v>539764</v>
      </c>
      <c r="B386" s="26">
        <v>230</v>
      </c>
      <c r="C386" s="27">
        <v>25</v>
      </c>
      <c r="D386" s="27"/>
      <c r="E386" s="31">
        <v>43707</v>
      </c>
      <c r="F386" s="27" t="s">
        <v>1936</v>
      </c>
    </row>
    <row r="387" spans="1:6" x14ac:dyDescent="0.3">
      <c r="A387" s="24">
        <v>541450</v>
      </c>
      <c r="B387" s="29">
        <v>1277</v>
      </c>
      <c r="C387" s="25">
        <v>2</v>
      </c>
      <c r="D387" s="25">
        <v>10</v>
      </c>
      <c r="E387" s="28">
        <v>43659</v>
      </c>
      <c r="F387" s="25" t="s">
        <v>473</v>
      </c>
    </row>
    <row r="388" spans="1:6" x14ac:dyDescent="0.3">
      <c r="A388" s="24" t="s">
        <v>1232</v>
      </c>
      <c r="B388" s="29">
        <v>1334</v>
      </c>
      <c r="C388" s="25"/>
      <c r="D388" s="25"/>
      <c r="E388" s="28"/>
      <c r="F388" s="25" t="s">
        <v>1937</v>
      </c>
    </row>
    <row r="389" spans="1:6" x14ac:dyDescent="0.3">
      <c r="A389" s="24">
        <v>541528</v>
      </c>
      <c r="B389" s="29">
        <v>139</v>
      </c>
      <c r="C389" s="25"/>
      <c r="D389" s="25">
        <v>62</v>
      </c>
      <c r="E389" s="28">
        <v>43658</v>
      </c>
      <c r="F389" s="25" t="s">
        <v>476</v>
      </c>
    </row>
    <row r="390" spans="1:6" x14ac:dyDescent="0.3">
      <c r="A390" s="24">
        <v>542013</v>
      </c>
      <c r="B390" s="29">
        <v>542</v>
      </c>
      <c r="C390" s="25">
        <v>19</v>
      </c>
      <c r="D390" s="25">
        <v>12</v>
      </c>
      <c r="E390" s="28">
        <v>43659</v>
      </c>
      <c r="F390" s="25" t="s">
        <v>478</v>
      </c>
    </row>
    <row r="391" spans="1:6" x14ac:dyDescent="0.3">
      <c r="A391" s="24" t="s">
        <v>1233</v>
      </c>
      <c r="B391" s="29">
        <v>595</v>
      </c>
      <c r="C391" s="25">
        <v>1</v>
      </c>
      <c r="D391" s="25"/>
      <c r="E391" s="28"/>
      <c r="F391" s="25" t="s">
        <v>1938</v>
      </c>
    </row>
    <row r="392" spans="1:6" x14ac:dyDescent="0.3">
      <c r="A392" s="24">
        <v>549221</v>
      </c>
      <c r="B392" s="29">
        <v>48</v>
      </c>
      <c r="C392" s="25">
        <v>442</v>
      </c>
      <c r="D392" s="25"/>
      <c r="E392" s="28"/>
      <c r="F392" s="25" t="s">
        <v>480</v>
      </c>
    </row>
    <row r="393" spans="1:6" x14ac:dyDescent="0.3">
      <c r="A393" s="24">
        <v>549234</v>
      </c>
      <c r="B393" s="29">
        <v>48</v>
      </c>
      <c r="C393" s="25">
        <v>231</v>
      </c>
      <c r="D393" s="25"/>
      <c r="E393" s="28"/>
      <c r="F393" s="25" t="s">
        <v>482</v>
      </c>
    </row>
    <row r="394" spans="1:6" x14ac:dyDescent="0.3">
      <c r="A394" s="24">
        <v>552283</v>
      </c>
      <c r="B394" s="29">
        <v>235</v>
      </c>
      <c r="C394" s="25">
        <v>11</v>
      </c>
      <c r="D394" s="25">
        <v>60</v>
      </c>
      <c r="E394" s="28">
        <v>43659</v>
      </c>
      <c r="F394" s="25" t="s">
        <v>486</v>
      </c>
    </row>
    <row r="395" spans="1:6" x14ac:dyDescent="0.3">
      <c r="A395" s="24">
        <v>552431</v>
      </c>
      <c r="B395" s="26">
        <v>317</v>
      </c>
      <c r="C395" s="25">
        <v>35</v>
      </c>
      <c r="D395" s="25"/>
      <c r="E395" s="28"/>
      <c r="F395" s="25" t="s">
        <v>489</v>
      </c>
    </row>
    <row r="396" spans="1:6" x14ac:dyDescent="0.3">
      <c r="A396" s="24">
        <v>552522</v>
      </c>
      <c r="B396" s="26">
        <v>168</v>
      </c>
      <c r="C396" s="25">
        <v>156</v>
      </c>
      <c r="D396" s="25">
        <v>160</v>
      </c>
      <c r="E396" s="28">
        <v>43637</v>
      </c>
      <c r="F396" s="25" t="s">
        <v>492</v>
      </c>
    </row>
    <row r="397" spans="1:6" x14ac:dyDescent="0.3">
      <c r="A397" s="24">
        <v>552672</v>
      </c>
      <c r="B397" s="26">
        <v>173</v>
      </c>
      <c r="C397" s="25">
        <v>64</v>
      </c>
      <c r="D397" s="25"/>
      <c r="E397" s="28"/>
      <c r="F397" s="25" t="s">
        <v>495</v>
      </c>
    </row>
    <row r="398" spans="1:6" x14ac:dyDescent="0.3">
      <c r="A398" s="24">
        <v>552758</v>
      </c>
      <c r="B398" s="29">
        <v>43</v>
      </c>
      <c r="C398" s="25">
        <v>458</v>
      </c>
      <c r="D398" s="25">
        <v>406</v>
      </c>
      <c r="E398" s="28">
        <v>43659</v>
      </c>
      <c r="F398" s="25" t="s">
        <v>497</v>
      </c>
    </row>
    <row r="399" spans="1:6" x14ac:dyDescent="0.3">
      <c r="A399" s="24">
        <v>552764</v>
      </c>
      <c r="B399" s="29">
        <v>43</v>
      </c>
      <c r="C399" s="25">
        <v>125</v>
      </c>
      <c r="D399" s="25">
        <v>502</v>
      </c>
      <c r="E399" s="28">
        <v>43659</v>
      </c>
      <c r="F399" s="25" t="s">
        <v>499</v>
      </c>
    </row>
    <row r="400" spans="1:6" x14ac:dyDescent="0.3">
      <c r="A400" s="24">
        <v>552933</v>
      </c>
      <c r="B400" s="29">
        <v>158</v>
      </c>
      <c r="C400" s="25">
        <v>170</v>
      </c>
      <c r="D400" s="25"/>
      <c r="E400" s="28"/>
      <c r="F400" s="25" t="s">
        <v>1558</v>
      </c>
    </row>
    <row r="401" spans="1:6" x14ac:dyDescent="0.3">
      <c r="A401" s="24">
        <v>553095</v>
      </c>
      <c r="B401" s="29">
        <v>302</v>
      </c>
      <c r="C401" s="25">
        <v>40</v>
      </c>
      <c r="D401" s="25"/>
      <c r="E401" s="28">
        <v>43672</v>
      </c>
      <c r="F401" s="25" t="s">
        <v>501</v>
      </c>
    </row>
    <row r="402" spans="1:6" x14ac:dyDescent="0.3">
      <c r="A402" s="24">
        <v>553106</v>
      </c>
      <c r="B402" s="29">
        <v>192</v>
      </c>
      <c r="C402" s="25">
        <v>26</v>
      </c>
      <c r="D402" s="25">
        <v>36</v>
      </c>
      <c r="E402" s="28">
        <v>43659</v>
      </c>
      <c r="F402" s="25" t="s">
        <v>503</v>
      </c>
    </row>
    <row r="403" spans="1:6" x14ac:dyDescent="0.3">
      <c r="A403" s="24">
        <v>553218</v>
      </c>
      <c r="B403" s="29">
        <v>86</v>
      </c>
      <c r="C403" s="25">
        <v>104</v>
      </c>
      <c r="D403" s="25"/>
      <c r="E403" s="28"/>
      <c r="F403" s="25" t="s">
        <v>1513</v>
      </c>
    </row>
    <row r="404" spans="1:6" x14ac:dyDescent="0.3">
      <c r="A404" s="24">
        <v>553229</v>
      </c>
      <c r="B404" s="29">
        <v>86</v>
      </c>
      <c r="C404" s="25">
        <v>139</v>
      </c>
      <c r="D404" s="25"/>
      <c r="E404" s="28"/>
      <c r="F404" s="25" t="s">
        <v>1514</v>
      </c>
    </row>
    <row r="405" spans="1:6" x14ac:dyDescent="0.3">
      <c r="A405" s="24">
        <v>553347</v>
      </c>
      <c r="B405" s="29">
        <v>216</v>
      </c>
      <c r="C405" s="25">
        <v>21</v>
      </c>
      <c r="D405" s="25">
        <v>40</v>
      </c>
      <c r="E405" s="28">
        <v>43659</v>
      </c>
      <c r="F405" s="25" t="s">
        <v>1515</v>
      </c>
    </row>
    <row r="406" spans="1:6" x14ac:dyDescent="0.3">
      <c r="A406" s="24">
        <v>553350</v>
      </c>
      <c r="B406" s="29">
        <v>221</v>
      </c>
      <c r="C406" s="25">
        <v>9</v>
      </c>
      <c r="D406" s="25">
        <v>30</v>
      </c>
      <c r="E406" s="28">
        <v>43659</v>
      </c>
      <c r="F406" s="25" t="s">
        <v>1516</v>
      </c>
    </row>
    <row r="407" spans="1:6" x14ac:dyDescent="0.3">
      <c r="A407" s="24">
        <v>553472</v>
      </c>
      <c r="B407" s="29">
        <v>264</v>
      </c>
      <c r="C407" s="25">
        <v>13</v>
      </c>
      <c r="D407" s="25">
        <v>36</v>
      </c>
      <c r="E407" s="28">
        <v>43659</v>
      </c>
      <c r="F407" s="25" t="s">
        <v>1517</v>
      </c>
    </row>
    <row r="408" spans="1:6" x14ac:dyDescent="0.3">
      <c r="A408" s="24">
        <v>553486</v>
      </c>
      <c r="B408" s="29">
        <v>269</v>
      </c>
      <c r="C408" s="25">
        <v>29</v>
      </c>
      <c r="D408" s="25"/>
      <c r="E408" s="28">
        <v>43763</v>
      </c>
      <c r="F408" s="25" t="s">
        <v>1518</v>
      </c>
    </row>
    <row r="409" spans="1:6" x14ac:dyDescent="0.3">
      <c r="A409" s="24">
        <v>553602</v>
      </c>
      <c r="B409" s="29">
        <v>350</v>
      </c>
      <c r="C409" s="25">
        <v>24</v>
      </c>
      <c r="D409" s="25">
        <v>25</v>
      </c>
      <c r="E409" s="28">
        <v>43659</v>
      </c>
      <c r="F409" s="25" t="s">
        <v>1519</v>
      </c>
    </row>
    <row r="410" spans="1:6" x14ac:dyDescent="0.3">
      <c r="A410" s="24">
        <v>553616</v>
      </c>
      <c r="B410" s="29">
        <v>365</v>
      </c>
      <c r="C410" s="25">
        <v>14</v>
      </c>
      <c r="D410" s="25"/>
      <c r="E410" s="28"/>
      <c r="F410" s="25" t="s">
        <v>1520</v>
      </c>
    </row>
    <row r="411" spans="1:6" x14ac:dyDescent="0.3">
      <c r="A411" s="24">
        <v>563958</v>
      </c>
      <c r="B411" s="29">
        <v>302</v>
      </c>
      <c r="C411" s="25">
        <v>10</v>
      </c>
      <c r="D411" s="25"/>
      <c r="E411" s="28"/>
      <c r="F411" s="25" t="s">
        <v>1939</v>
      </c>
    </row>
    <row r="412" spans="1:6" x14ac:dyDescent="0.3">
      <c r="A412" s="24">
        <v>564803</v>
      </c>
      <c r="B412" s="29">
        <v>475</v>
      </c>
      <c r="C412" s="25">
        <v>68</v>
      </c>
      <c r="D412" s="25">
        <v>35</v>
      </c>
      <c r="E412" s="28">
        <v>43659</v>
      </c>
      <c r="F412" s="25" t="s">
        <v>507</v>
      </c>
    </row>
    <row r="413" spans="1:6" x14ac:dyDescent="0.3">
      <c r="A413" s="24">
        <v>564916</v>
      </c>
      <c r="B413" s="29">
        <v>264</v>
      </c>
      <c r="C413" s="25">
        <v>28</v>
      </c>
      <c r="D413" s="25">
        <v>66</v>
      </c>
      <c r="E413" s="28">
        <v>43655</v>
      </c>
      <c r="F413" s="25" t="s">
        <v>1940</v>
      </c>
    </row>
    <row r="414" spans="1:6" x14ac:dyDescent="0.3">
      <c r="A414" s="24">
        <v>568581</v>
      </c>
      <c r="B414" s="29">
        <v>274</v>
      </c>
      <c r="C414" s="25">
        <v>9</v>
      </c>
      <c r="D414" s="25">
        <v>1</v>
      </c>
      <c r="E414" s="28">
        <v>43658</v>
      </c>
      <c r="F414" s="25" t="s">
        <v>508</v>
      </c>
    </row>
    <row r="415" spans="1:6" x14ac:dyDescent="0.3">
      <c r="A415" s="24">
        <v>568672</v>
      </c>
      <c r="B415" s="29">
        <v>442</v>
      </c>
      <c r="C415" s="25">
        <v>30</v>
      </c>
      <c r="D415" s="25"/>
      <c r="E415" s="28"/>
      <c r="F415" s="25" t="s">
        <v>510</v>
      </c>
    </row>
    <row r="416" spans="1:6" x14ac:dyDescent="0.3">
      <c r="A416" s="24">
        <v>568763</v>
      </c>
      <c r="B416" s="29">
        <v>518</v>
      </c>
      <c r="C416" s="25">
        <v>1</v>
      </c>
      <c r="D416" s="25"/>
      <c r="E416" s="28"/>
      <c r="F416" s="25" t="s">
        <v>511</v>
      </c>
    </row>
    <row r="417" spans="1:6" x14ac:dyDescent="0.3">
      <c r="A417" s="24" t="s">
        <v>1234</v>
      </c>
      <c r="B417" s="29">
        <v>120</v>
      </c>
      <c r="C417" s="25">
        <v>44</v>
      </c>
      <c r="D417" s="25"/>
      <c r="E417" s="28">
        <v>43791</v>
      </c>
      <c r="F417" s="25" t="s">
        <v>1235</v>
      </c>
    </row>
    <row r="418" spans="1:6" x14ac:dyDescent="0.3">
      <c r="A418" s="24">
        <v>571520</v>
      </c>
      <c r="B418" s="29">
        <v>288</v>
      </c>
      <c r="C418" s="25">
        <v>26</v>
      </c>
      <c r="D418" s="25"/>
      <c r="E418" s="28"/>
      <c r="F418" s="25" t="s">
        <v>512</v>
      </c>
    </row>
    <row r="419" spans="1:6" x14ac:dyDescent="0.3">
      <c r="A419" s="24">
        <v>571631</v>
      </c>
      <c r="B419" s="29">
        <v>77</v>
      </c>
      <c r="C419" s="25">
        <v>2</v>
      </c>
      <c r="D419" s="25"/>
      <c r="E419" s="28"/>
      <c r="F419" s="25" t="s">
        <v>513</v>
      </c>
    </row>
    <row r="420" spans="1:6" x14ac:dyDescent="0.3">
      <c r="A420" s="24" t="s">
        <v>1236</v>
      </c>
      <c r="B420" s="29">
        <v>955</v>
      </c>
      <c r="C420" s="25">
        <v>12</v>
      </c>
      <c r="D420" s="25"/>
      <c r="E420" s="28">
        <v>43777</v>
      </c>
      <c r="F420" s="25" t="s">
        <v>1238</v>
      </c>
    </row>
    <row r="421" spans="1:6" x14ac:dyDescent="0.3">
      <c r="A421" s="24" t="s">
        <v>1559</v>
      </c>
      <c r="B421" s="29">
        <v>1008</v>
      </c>
      <c r="C421" s="25">
        <v>1</v>
      </c>
      <c r="D421" s="25"/>
      <c r="E421" s="28"/>
      <c r="F421" s="25" t="s">
        <v>1238</v>
      </c>
    </row>
    <row r="422" spans="1:6" x14ac:dyDescent="0.3">
      <c r="A422" s="24" t="s">
        <v>1239</v>
      </c>
      <c r="B422" s="29">
        <v>2357</v>
      </c>
      <c r="C422" s="25">
        <v>9</v>
      </c>
      <c r="D422" s="25"/>
      <c r="E422" s="28"/>
      <c r="F422" s="25" t="s">
        <v>1241</v>
      </c>
    </row>
    <row r="423" spans="1:6" x14ac:dyDescent="0.3">
      <c r="A423" s="24" t="s">
        <v>1560</v>
      </c>
      <c r="B423" s="29">
        <v>2419</v>
      </c>
      <c r="C423" s="25">
        <v>2</v>
      </c>
      <c r="D423" s="25"/>
      <c r="E423" s="28"/>
      <c r="F423" s="25" t="s">
        <v>1241</v>
      </c>
    </row>
    <row r="424" spans="1:6" x14ac:dyDescent="0.3">
      <c r="A424" s="24">
        <v>580833</v>
      </c>
      <c r="B424" s="29">
        <v>96</v>
      </c>
      <c r="C424" s="25">
        <v>60</v>
      </c>
      <c r="D424" s="25"/>
      <c r="E424" s="28">
        <v>43672</v>
      </c>
      <c r="F424" s="25" t="s">
        <v>515</v>
      </c>
    </row>
    <row r="425" spans="1:6" x14ac:dyDescent="0.3">
      <c r="A425" s="24">
        <v>580919</v>
      </c>
      <c r="B425" s="29">
        <v>58</v>
      </c>
      <c r="C425" s="25">
        <v>249</v>
      </c>
      <c r="D425" s="25">
        <v>2</v>
      </c>
      <c r="E425" s="28">
        <v>43652</v>
      </c>
      <c r="F425" s="25" t="s">
        <v>518</v>
      </c>
    </row>
    <row r="426" spans="1:6" x14ac:dyDescent="0.3">
      <c r="A426" s="24">
        <v>580925</v>
      </c>
      <c r="B426" s="29">
        <v>58</v>
      </c>
      <c r="C426" s="25">
        <v>105</v>
      </c>
      <c r="D426" s="25"/>
      <c r="E426" s="28"/>
      <c r="F426" s="25" t="s">
        <v>521</v>
      </c>
    </row>
    <row r="427" spans="1:6" x14ac:dyDescent="0.3">
      <c r="A427" s="24">
        <v>580931</v>
      </c>
      <c r="B427" s="29">
        <v>58</v>
      </c>
      <c r="C427" s="25">
        <v>20</v>
      </c>
      <c r="D427" s="25"/>
      <c r="E427" s="28"/>
      <c r="F427" s="25" t="s">
        <v>524</v>
      </c>
    </row>
    <row r="428" spans="1:6" x14ac:dyDescent="0.3">
      <c r="A428" s="24">
        <v>580944</v>
      </c>
      <c r="B428" s="29">
        <v>58</v>
      </c>
      <c r="C428" s="25">
        <v>386</v>
      </c>
      <c r="D428" s="25"/>
      <c r="E428" s="28"/>
      <c r="F428" s="25" t="s">
        <v>527</v>
      </c>
    </row>
    <row r="429" spans="1:6" x14ac:dyDescent="0.3">
      <c r="A429" s="24">
        <v>584102</v>
      </c>
      <c r="B429" s="29">
        <v>86</v>
      </c>
      <c r="C429" s="25">
        <v>72</v>
      </c>
      <c r="D429" s="25">
        <v>64</v>
      </c>
      <c r="E429" s="28">
        <v>43658</v>
      </c>
      <c r="F429" s="25" t="s">
        <v>1941</v>
      </c>
    </row>
    <row r="430" spans="1:6" x14ac:dyDescent="0.3">
      <c r="A430" s="24">
        <v>584214</v>
      </c>
      <c r="B430" s="29">
        <v>254</v>
      </c>
      <c r="C430" s="25">
        <v>106</v>
      </c>
      <c r="D430" s="25">
        <v>30</v>
      </c>
      <c r="E430" s="28">
        <v>43653</v>
      </c>
      <c r="F430" s="25" t="s">
        <v>1942</v>
      </c>
    </row>
    <row r="431" spans="1:6" x14ac:dyDescent="0.3">
      <c r="A431" s="24">
        <v>584326</v>
      </c>
      <c r="B431" s="29">
        <v>202</v>
      </c>
      <c r="C431" s="25">
        <v>93</v>
      </c>
      <c r="D431" s="25"/>
      <c r="E431" s="28">
        <v>43763</v>
      </c>
      <c r="F431" s="25" t="s">
        <v>1943</v>
      </c>
    </row>
    <row r="432" spans="1:6" x14ac:dyDescent="0.3">
      <c r="A432" s="24">
        <v>584438</v>
      </c>
      <c r="B432" s="29">
        <v>298</v>
      </c>
      <c r="C432" s="25">
        <v>39</v>
      </c>
      <c r="D432" s="25"/>
      <c r="E432" s="28">
        <v>43684</v>
      </c>
      <c r="F432" s="25" t="s">
        <v>1944</v>
      </c>
    </row>
    <row r="433" spans="1:6" x14ac:dyDescent="0.3">
      <c r="A433" s="24" t="s">
        <v>1945</v>
      </c>
      <c r="B433" s="29">
        <v>365</v>
      </c>
      <c r="C433" s="25">
        <v>5</v>
      </c>
      <c r="D433" s="25"/>
      <c r="E433" s="28">
        <v>43659</v>
      </c>
      <c r="F433" s="25" t="s">
        <v>1946</v>
      </c>
    </row>
    <row r="434" spans="1:6" x14ac:dyDescent="0.3">
      <c r="A434" s="24">
        <v>584541</v>
      </c>
      <c r="B434" s="29">
        <v>749</v>
      </c>
      <c r="C434" s="25">
        <v>20</v>
      </c>
      <c r="D434" s="25"/>
      <c r="E434" s="28">
        <v>43659</v>
      </c>
      <c r="F434" s="25" t="s">
        <v>1947</v>
      </c>
    </row>
    <row r="435" spans="1:6" x14ac:dyDescent="0.3">
      <c r="A435" s="24" t="s">
        <v>1948</v>
      </c>
      <c r="B435" s="29">
        <v>830</v>
      </c>
      <c r="C435" s="25">
        <v>16</v>
      </c>
      <c r="D435" s="25"/>
      <c r="E435" s="28"/>
      <c r="F435" s="25" t="s">
        <v>1949</v>
      </c>
    </row>
    <row r="436" spans="1:6" x14ac:dyDescent="0.3">
      <c r="A436" s="24">
        <v>584659</v>
      </c>
      <c r="B436" s="29">
        <v>82</v>
      </c>
      <c r="C436" s="25">
        <v>26</v>
      </c>
      <c r="D436" s="25"/>
      <c r="E436" s="28">
        <v>43684</v>
      </c>
      <c r="F436" s="25" t="s">
        <v>1950</v>
      </c>
    </row>
    <row r="437" spans="1:6" x14ac:dyDescent="0.3">
      <c r="A437" s="24">
        <v>586107</v>
      </c>
      <c r="B437" s="29">
        <v>149</v>
      </c>
      <c r="C437" s="25">
        <v>102</v>
      </c>
      <c r="D437" s="25"/>
      <c r="E437" s="28"/>
      <c r="F437" s="25" t="s">
        <v>1951</v>
      </c>
    </row>
    <row r="438" spans="1:6" x14ac:dyDescent="0.3">
      <c r="A438" s="24">
        <v>586911</v>
      </c>
      <c r="B438" s="29">
        <v>1166</v>
      </c>
      <c r="C438" s="25">
        <v>23</v>
      </c>
      <c r="D438" s="25">
        <v>11</v>
      </c>
      <c r="E438" s="28">
        <v>43658</v>
      </c>
      <c r="F438" s="25" t="s">
        <v>1952</v>
      </c>
    </row>
    <row r="439" spans="1:6" x14ac:dyDescent="0.3">
      <c r="A439" s="30">
        <v>586923</v>
      </c>
      <c r="B439" s="26">
        <v>1277</v>
      </c>
      <c r="C439" s="27">
        <v>10</v>
      </c>
      <c r="D439" s="27">
        <v>38</v>
      </c>
      <c r="E439" s="31">
        <v>43643</v>
      </c>
      <c r="F439" s="27" t="s">
        <v>1953</v>
      </c>
    </row>
    <row r="440" spans="1:6" x14ac:dyDescent="0.3">
      <c r="A440" s="24">
        <v>591538</v>
      </c>
      <c r="B440" s="29">
        <v>1594</v>
      </c>
      <c r="C440" s="25">
        <v>8</v>
      </c>
      <c r="D440" s="25"/>
      <c r="E440" s="28">
        <v>43728</v>
      </c>
      <c r="F440" s="25" t="s">
        <v>543</v>
      </c>
    </row>
    <row r="441" spans="1:6" x14ac:dyDescent="0.3">
      <c r="A441" s="24">
        <v>591684</v>
      </c>
      <c r="B441" s="29">
        <v>2237</v>
      </c>
      <c r="C441" s="25">
        <v>6</v>
      </c>
      <c r="D441" s="25">
        <v>4</v>
      </c>
      <c r="E441" s="28"/>
      <c r="F441" s="25" t="s">
        <v>547</v>
      </c>
    </row>
    <row r="442" spans="1:6" x14ac:dyDescent="0.3">
      <c r="A442" s="24">
        <v>591762</v>
      </c>
      <c r="B442" s="29">
        <v>1368</v>
      </c>
      <c r="C442" s="25">
        <v>8</v>
      </c>
      <c r="D442" s="25"/>
      <c r="E442" s="28">
        <v>43672</v>
      </c>
      <c r="F442" s="25" t="s">
        <v>551</v>
      </c>
    </row>
    <row r="443" spans="1:6" x14ac:dyDescent="0.3">
      <c r="A443" s="24">
        <v>591983</v>
      </c>
      <c r="B443" s="29">
        <v>2107</v>
      </c>
      <c r="C443" s="25">
        <v>5</v>
      </c>
      <c r="D443" s="25">
        <v>4</v>
      </c>
      <c r="E443" s="28"/>
      <c r="F443" s="25" t="s">
        <v>553</v>
      </c>
    </row>
    <row r="444" spans="1:6" x14ac:dyDescent="0.3">
      <c r="A444" s="30">
        <v>593620</v>
      </c>
      <c r="B444" s="26">
        <v>173</v>
      </c>
      <c r="C444" s="27">
        <v>64</v>
      </c>
      <c r="D444" s="27"/>
      <c r="E444" s="31"/>
      <c r="F444" s="27" t="s">
        <v>1954</v>
      </c>
    </row>
    <row r="445" spans="1:6" x14ac:dyDescent="0.3">
      <c r="A445" s="30">
        <v>593741</v>
      </c>
      <c r="B445" s="26">
        <v>82</v>
      </c>
      <c r="C445" s="27">
        <v>68</v>
      </c>
      <c r="D445" s="27"/>
      <c r="E445" s="31"/>
      <c r="F445" s="27" t="s">
        <v>1955</v>
      </c>
    </row>
    <row r="446" spans="1:6" x14ac:dyDescent="0.3">
      <c r="A446" s="30">
        <v>594629</v>
      </c>
      <c r="B446" s="26">
        <v>216</v>
      </c>
      <c r="C446" s="27">
        <v>11</v>
      </c>
      <c r="D446" s="27"/>
      <c r="E446" s="31"/>
      <c r="F446" s="27" t="s">
        <v>1956</v>
      </c>
    </row>
    <row r="447" spans="1:6" x14ac:dyDescent="0.3">
      <c r="A447" s="24">
        <v>594782</v>
      </c>
      <c r="B447" s="29">
        <v>624</v>
      </c>
      <c r="C447" s="25">
        <v>20</v>
      </c>
      <c r="D447" s="25"/>
      <c r="E447" s="28"/>
      <c r="F447" s="25" t="s">
        <v>555</v>
      </c>
    </row>
    <row r="448" spans="1:6" x14ac:dyDescent="0.3">
      <c r="A448" s="30" t="s">
        <v>1957</v>
      </c>
      <c r="B448" s="26">
        <v>624</v>
      </c>
      <c r="C448" s="27">
        <v>14</v>
      </c>
      <c r="D448" s="27"/>
      <c r="E448" s="31"/>
      <c r="F448" s="27" t="s">
        <v>555</v>
      </c>
    </row>
    <row r="449" spans="1:6" x14ac:dyDescent="0.3">
      <c r="A449" s="24">
        <v>594894</v>
      </c>
      <c r="B449" s="29">
        <v>168</v>
      </c>
      <c r="C449" s="25">
        <v>20</v>
      </c>
      <c r="D449" s="25"/>
      <c r="E449" s="28"/>
      <c r="F449" s="25" t="s">
        <v>1958</v>
      </c>
    </row>
    <row r="450" spans="1:6" x14ac:dyDescent="0.3">
      <c r="A450" s="30">
        <v>598301</v>
      </c>
      <c r="B450" s="26">
        <v>754</v>
      </c>
      <c r="C450" s="27">
        <v>29</v>
      </c>
      <c r="D450" s="27">
        <v>42</v>
      </c>
      <c r="E450" s="31">
        <v>43657</v>
      </c>
      <c r="F450" s="27" t="s">
        <v>1959</v>
      </c>
    </row>
    <row r="451" spans="1:6" ht="14.55" x14ac:dyDescent="0.35">
      <c r="A451" s="30">
        <v>600501</v>
      </c>
      <c r="B451" s="26">
        <v>24</v>
      </c>
      <c r="C451" s="27">
        <v>260</v>
      </c>
      <c r="D451" s="27">
        <v>120</v>
      </c>
      <c r="E451" s="31">
        <v>43553</v>
      </c>
      <c r="F451" s="27" t="s">
        <v>1960</v>
      </c>
    </row>
    <row r="452" spans="1:6" ht="14.55" x14ac:dyDescent="0.35">
      <c r="A452" s="30">
        <v>600502</v>
      </c>
      <c r="B452" s="26">
        <v>11</v>
      </c>
      <c r="C452" s="27">
        <v>425</v>
      </c>
      <c r="D452" s="27">
        <v>440</v>
      </c>
      <c r="E452" s="31">
        <v>43595</v>
      </c>
      <c r="F452" s="27" t="s">
        <v>1961</v>
      </c>
    </row>
    <row r="453" spans="1:6" ht="14.55" x14ac:dyDescent="0.35">
      <c r="A453" s="30">
        <v>600503</v>
      </c>
      <c r="B453" s="26">
        <v>24</v>
      </c>
      <c r="C453" s="27">
        <v>73</v>
      </c>
      <c r="D453" s="27">
        <v>140</v>
      </c>
      <c r="E453" s="31">
        <v>43658</v>
      </c>
      <c r="F453" s="27" t="s">
        <v>1962</v>
      </c>
    </row>
    <row r="454" spans="1:6" ht="14.55" x14ac:dyDescent="0.35">
      <c r="A454" s="30">
        <v>600514</v>
      </c>
      <c r="B454" s="26">
        <v>24</v>
      </c>
      <c r="C454" s="27">
        <v>376</v>
      </c>
      <c r="D454" s="27"/>
      <c r="E454" s="31"/>
      <c r="F454" s="27" t="s">
        <v>1963</v>
      </c>
    </row>
    <row r="455" spans="1:6" ht="14.55" x14ac:dyDescent="0.35">
      <c r="A455" s="30">
        <v>60101</v>
      </c>
      <c r="B455" s="26">
        <v>51</v>
      </c>
      <c r="C455" s="27">
        <v>20</v>
      </c>
      <c r="D455" s="27"/>
      <c r="E455" s="31"/>
      <c r="F455" s="27" t="s">
        <v>1964</v>
      </c>
    </row>
    <row r="456" spans="1:6" ht="14.55" x14ac:dyDescent="0.35">
      <c r="A456" s="30">
        <v>60112</v>
      </c>
      <c r="B456" s="26">
        <v>102</v>
      </c>
      <c r="C456" s="27">
        <v>10</v>
      </c>
      <c r="D456" s="27"/>
      <c r="E456" s="31"/>
      <c r="F456" s="27" t="s">
        <v>1965</v>
      </c>
    </row>
    <row r="457" spans="1:6" ht="14.55" x14ac:dyDescent="0.35">
      <c r="A457" s="30">
        <v>60123</v>
      </c>
      <c r="B457" s="26">
        <v>112</v>
      </c>
      <c r="C457" s="27">
        <v>10</v>
      </c>
      <c r="D457" s="27"/>
      <c r="E457" s="31"/>
      <c r="F457" s="27" t="s">
        <v>1966</v>
      </c>
    </row>
    <row r="458" spans="1:6" ht="14.55" x14ac:dyDescent="0.35">
      <c r="A458" s="30">
        <v>60134</v>
      </c>
      <c r="B458" s="26">
        <v>158</v>
      </c>
      <c r="C458" s="27">
        <v>5</v>
      </c>
      <c r="D458" s="27"/>
      <c r="E458" s="31"/>
      <c r="F458" s="27" t="s">
        <v>1967</v>
      </c>
    </row>
    <row r="459" spans="1:6" x14ac:dyDescent="0.3">
      <c r="A459" s="24">
        <v>614082</v>
      </c>
      <c r="B459" s="29">
        <v>206</v>
      </c>
      <c r="C459" s="25">
        <v>98</v>
      </c>
      <c r="D459" s="25"/>
      <c r="E459" s="28">
        <v>43749</v>
      </c>
      <c r="F459" s="25" t="s">
        <v>1521</v>
      </c>
    </row>
    <row r="460" spans="1:6" x14ac:dyDescent="0.3">
      <c r="A460" s="24">
        <v>614157</v>
      </c>
      <c r="B460" s="29">
        <v>336</v>
      </c>
      <c r="C460" s="25">
        <v>30</v>
      </c>
      <c r="D460" s="25">
        <v>48</v>
      </c>
      <c r="E460" s="28">
        <v>43653</v>
      </c>
      <c r="F460" s="25" t="s">
        <v>1522</v>
      </c>
    </row>
    <row r="461" spans="1:6" x14ac:dyDescent="0.3">
      <c r="A461" s="24">
        <v>615926</v>
      </c>
      <c r="B461" s="29">
        <v>91</v>
      </c>
      <c r="C461" s="25"/>
      <c r="D461" s="25">
        <v>30</v>
      </c>
      <c r="E461" s="28">
        <v>43658</v>
      </c>
      <c r="F461" s="25" t="s">
        <v>558</v>
      </c>
    </row>
    <row r="462" spans="1:6" x14ac:dyDescent="0.3">
      <c r="A462" s="24">
        <v>616148</v>
      </c>
      <c r="B462" s="29">
        <v>475</v>
      </c>
      <c r="C462" s="25">
        <v>16</v>
      </c>
      <c r="D462" s="25"/>
      <c r="E462" s="28"/>
      <c r="F462" s="25" t="s">
        <v>561</v>
      </c>
    </row>
    <row r="463" spans="1:6" x14ac:dyDescent="0.3">
      <c r="A463" s="24">
        <v>618253</v>
      </c>
      <c r="B463" s="29">
        <v>288</v>
      </c>
      <c r="C463" s="25">
        <v>13</v>
      </c>
      <c r="D463" s="25"/>
      <c r="E463" s="28">
        <v>43707</v>
      </c>
      <c r="F463" s="25" t="s">
        <v>565</v>
      </c>
    </row>
    <row r="464" spans="1:6" x14ac:dyDescent="0.3">
      <c r="A464" s="24">
        <v>618271</v>
      </c>
      <c r="B464" s="29">
        <v>264</v>
      </c>
      <c r="C464" s="25">
        <v>13</v>
      </c>
      <c r="D464" s="25">
        <v>19</v>
      </c>
      <c r="E464" s="28">
        <v>43658</v>
      </c>
      <c r="F464" s="25" t="s">
        <v>568</v>
      </c>
    </row>
    <row r="465" spans="1:6" x14ac:dyDescent="0.3">
      <c r="A465" s="24">
        <v>618318</v>
      </c>
      <c r="B465" s="29">
        <v>475</v>
      </c>
      <c r="C465" s="25">
        <v>48</v>
      </c>
      <c r="D465" s="25"/>
      <c r="E465" s="28"/>
      <c r="F465" s="25" t="s">
        <v>571</v>
      </c>
    </row>
    <row r="466" spans="1:6" x14ac:dyDescent="0.3">
      <c r="A466" s="24">
        <v>618320</v>
      </c>
      <c r="B466" s="29">
        <v>437</v>
      </c>
      <c r="C466" s="25">
        <v>7</v>
      </c>
      <c r="D466" s="25"/>
      <c r="E466" s="28"/>
      <c r="F466" s="25" t="s">
        <v>572</v>
      </c>
    </row>
    <row r="467" spans="1:6" x14ac:dyDescent="0.3">
      <c r="A467" s="24">
        <v>618436</v>
      </c>
      <c r="B467" s="29">
        <v>317</v>
      </c>
      <c r="C467" s="25">
        <v>44</v>
      </c>
      <c r="D467" s="25"/>
      <c r="E467" s="28"/>
      <c r="F467" s="25" t="s">
        <v>575</v>
      </c>
    </row>
    <row r="468" spans="1:6" x14ac:dyDescent="0.3">
      <c r="A468" s="24">
        <v>618492</v>
      </c>
      <c r="B468" s="29">
        <v>288</v>
      </c>
      <c r="C468" s="25">
        <v>23</v>
      </c>
      <c r="D468" s="25"/>
      <c r="E468" s="28"/>
      <c r="F468" s="25" t="s">
        <v>578</v>
      </c>
    </row>
    <row r="469" spans="1:6" x14ac:dyDescent="0.3">
      <c r="A469" s="24">
        <v>618547</v>
      </c>
      <c r="B469" s="29">
        <v>518</v>
      </c>
      <c r="C469" s="25">
        <v>12</v>
      </c>
      <c r="D469" s="25">
        <v>48</v>
      </c>
      <c r="E469" s="28">
        <v>43658</v>
      </c>
      <c r="F469" s="25" t="s">
        <v>581</v>
      </c>
    </row>
    <row r="470" spans="1:6" x14ac:dyDescent="0.3">
      <c r="A470" s="24">
        <v>618609</v>
      </c>
      <c r="B470" s="29">
        <v>230</v>
      </c>
      <c r="C470" s="25">
        <v>30</v>
      </c>
      <c r="D470" s="25"/>
      <c r="E470" s="28"/>
      <c r="F470" s="25" t="s">
        <v>1968</v>
      </c>
    </row>
    <row r="471" spans="1:6" x14ac:dyDescent="0.3">
      <c r="A471" s="24">
        <v>618716</v>
      </c>
      <c r="B471" s="29">
        <v>115</v>
      </c>
      <c r="C471" s="25"/>
      <c r="D471" s="25">
        <v>47</v>
      </c>
      <c r="E471" s="28">
        <v>43658</v>
      </c>
      <c r="F471" s="25" t="s">
        <v>586</v>
      </c>
    </row>
    <row r="472" spans="1:6" x14ac:dyDescent="0.3">
      <c r="A472" s="24">
        <v>618859</v>
      </c>
      <c r="B472" s="29">
        <v>456</v>
      </c>
      <c r="C472" s="25">
        <v>17</v>
      </c>
      <c r="D472" s="25">
        <v>48</v>
      </c>
      <c r="E472" s="28">
        <v>43658</v>
      </c>
      <c r="F472" s="25" t="s">
        <v>592</v>
      </c>
    </row>
    <row r="473" spans="1:6" x14ac:dyDescent="0.3">
      <c r="A473" s="24">
        <v>618914</v>
      </c>
      <c r="B473" s="29">
        <v>154</v>
      </c>
      <c r="C473" s="25">
        <v>11</v>
      </c>
      <c r="D473" s="25"/>
      <c r="E473" s="28"/>
      <c r="F473" s="25" t="s">
        <v>594</v>
      </c>
    </row>
    <row r="474" spans="1:6" x14ac:dyDescent="0.3">
      <c r="A474" s="30">
        <v>622582</v>
      </c>
      <c r="B474" s="26">
        <v>317</v>
      </c>
      <c r="C474" s="27">
        <v>15</v>
      </c>
      <c r="D474" s="27"/>
      <c r="E474" s="31"/>
      <c r="F474" s="27" t="s">
        <v>1969</v>
      </c>
    </row>
    <row r="475" spans="1:6" x14ac:dyDescent="0.3">
      <c r="A475" s="24">
        <v>625103</v>
      </c>
      <c r="B475" s="29">
        <v>67</v>
      </c>
      <c r="C475" s="25">
        <v>14</v>
      </c>
      <c r="D475" s="25"/>
      <c r="E475" s="28"/>
      <c r="F475" s="25" t="s">
        <v>1970</v>
      </c>
    </row>
    <row r="476" spans="1:6" x14ac:dyDescent="0.3">
      <c r="A476" s="24">
        <v>625211</v>
      </c>
      <c r="B476" s="29">
        <v>235</v>
      </c>
      <c r="C476" s="25">
        <v>15</v>
      </c>
      <c r="D476" s="25"/>
      <c r="E476" s="28"/>
      <c r="F476" s="25" t="s">
        <v>1971</v>
      </c>
    </row>
    <row r="477" spans="1:6" x14ac:dyDescent="0.3">
      <c r="A477" s="24">
        <v>625432</v>
      </c>
      <c r="B477" s="29">
        <v>67</v>
      </c>
      <c r="C477" s="25">
        <v>31</v>
      </c>
      <c r="D477" s="25"/>
      <c r="E477" s="28"/>
      <c r="F477" s="25" t="s">
        <v>599</v>
      </c>
    </row>
    <row r="478" spans="1:6" x14ac:dyDescent="0.3">
      <c r="A478" s="24">
        <v>625654</v>
      </c>
      <c r="B478" s="29">
        <v>206</v>
      </c>
      <c r="C478" s="25">
        <v>13</v>
      </c>
      <c r="D478" s="25"/>
      <c r="E478" s="28"/>
      <c r="F478" s="25" t="s">
        <v>1972</v>
      </c>
    </row>
    <row r="479" spans="1:6" x14ac:dyDescent="0.3">
      <c r="A479" s="24">
        <v>625769</v>
      </c>
      <c r="B479" s="29">
        <v>67</v>
      </c>
      <c r="C479" s="25">
        <v>13</v>
      </c>
      <c r="D479" s="25"/>
      <c r="E479" s="28"/>
      <c r="F479" s="25" t="s">
        <v>603</v>
      </c>
    </row>
    <row r="480" spans="1:6" x14ac:dyDescent="0.3">
      <c r="A480" s="24">
        <v>625875</v>
      </c>
      <c r="B480" s="29">
        <v>96</v>
      </c>
      <c r="C480" s="25">
        <v>12</v>
      </c>
      <c r="D480" s="25"/>
      <c r="E480" s="28"/>
      <c r="F480" s="25" t="s">
        <v>1973</v>
      </c>
    </row>
    <row r="481" spans="1:6" x14ac:dyDescent="0.3">
      <c r="A481" s="24">
        <v>638271</v>
      </c>
      <c r="B481" s="29">
        <v>346</v>
      </c>
      <c r="C481" s="25"/>
      <c r="D481" s="25">
        <v>40</v>
      </c>
      <c r="E481" s="28">
        <v>43651</v>
      </c>
      <c r="F481" s="25" t="s">
        <v>1561</v>
      </c>
    </row>
    <row r="482" spans="1:6" x14ac:dyDescent="0.3">
      <c r="A482" s="24">
        <v>641942</v>
      </c>
      <c r="B482" s="29">
        <v>144</v>
      </c>
      <c r="C482" s="25">
        <v>88</v>
      </c>
      <c r="D482" s="25"/>
      <c r="E482" s="28"/>
      <c r="F482" s="25" t="s">
        <v>606</v>
      </c>
    </row>
    <row r="483" spans="1:6" x14ac:dyDescent="0.3">
      <c r="A483" s="24">
        <v>642053</v>
      </c>
      <c r="B483" s="29">
        <v>144</v>
      </c>
      <c r="C483" s="25">
        <v>98</v>
      </c>
      <c r="D483" s="25"/>
      <c r="E483" s="28"/>
      <c r="F483" s="25" t="s">
        <v>610</v>
      </c>
    </row>
    <row r="484" spans="1:6" x14ac:dyDescent="0.3">
      <c r="A484" s="30">
        <v>646137</v>
      </c>
      <c r="B484" s="26">
        <v>206</v>
      </c>
      <c r="C484" s="27">
        <v>33</v>
      </c>
      <c r="D484" s="27"/>
      <c r="E484" s="31">
        <v>43707</v>
      </c>
      <c r="F484" s="27" t="s">
        <v>1974</v>
      </c>
    </row>
    <row r="485" spans="1:6" x14ac:dyDescent="0.3">
      <c r="A485" s="24">
        <v>648025</v>
      </c>
      <c r="B485" s="29">
        <v>264</v>
      </c>
      <c r="C485" s="25">
        <v>10</v>
      </c>
      <c r="D485" s="25"/>
      <c r="E485" s="28"/>
      <c r="F485" s="25" t="s">
        <v>1975</v>
      </c>
    </row>
    <row r="486" spans="1:6" x14ac:dyDescent="0.3">
      <c r="A486" s="24">
        <v>648159</v>
      </c>
      <c r="B486" s="29">
        <v>350</v>
      </c>
      <c r="C486" s="25">
        <v>21</v>
      </c>
      <c r="D486" s="25"/>
      <c r="E486" s="28"/>
      <c r="F486" s="25" t="s">
        <v>1976</v>
      </c>
    </row>
    <row r="487" spans="1:6" x14ac:dyDescent="0.3">
      <c r="A487" s="24">
        <v>648175</v>
      </c>
      <c r="B487" s="29">
        <v>350</v>
      </c>
      <c r="C487" s="25"/>
      <c r="D487" s="25">
        <v>30</v>
      </c>
      <c r="E487" s="28">
        <v>43658</v>
      </c>
      <c r="F487" s="25" t="s">
        <v>1977</v>
      </c>
    </row>
    <row r="488" spans="1:6" x14ac:dyDescent="0.3">
      <c r="A488" s="24">
        <v>648362</v>
      </c>
      <c r="B488" s="29">
        <v>86</v>
      </c>
      <c r="C488" s="25">
        <v>23</v>
      </c>
      <c r="D488" s="25">
        <v>48</v>
      </c>
      <c r="E488" s="28">
        <v>43658</v>
      </c>
      <c r="F488" s="25" t="s">
        <v>624</v>
      </c>
    </row>
    <row r="489" spans="1:6" x14ac:dyDescent="0.3">
      <c r="A489" s="24">
        <v>648388</v>
      </c>
      <c r="B489" s="29">
        <v>86</v>
      </c>
      <c r="C489" s="25">
        <v>61</v>
      </c>
      <c r="D489" s="25"/>
      <c r="E489" s="28"/>
      <c r="F489" s="25" t="s">
        <v>1978</v>
      </c>
    </row>
    <row r="490" spans="1:6" x14ac:dyDescent="0.3">
      <c r="A490" s="24">
        <v>648417</v>
      </c>
      <c r="B490" s="29">
        <v>110</v>
      </c>
      <c r="C490" s="25"/>
      <c r="D490" s="25">
        <v>48</v>
      </c>
      <c r="E490" s="28">
        <v>43658</v>
      </c>
      <c r="F490" s="25" t="s">
        <v>1979</v>
      </c>
    </row>
    <row r="491" spans="1:6" x14ac:dyDescent="0.3">
      <c r="A491" s="24">
        <v>648436</v>
      </c>
      <c r="B491" s="29">
        <v>110</v>
      </c>
      <c r="C491" s="25">
        <v>51</v>
      </c>
      <c r="D491" s="25"/>
      <c r="E491" s="28"/>
      <c r="F491" s="25" t="s">
        <v>633</v>
      </c>
    </row>
    <row r="492" spans="1:6" x14ac:dyDescent="0.3">
      <c r="A492" s="24">
        <v>650195</v>
      </c>
      <c r="B492" s="29">
        <v>72</v>
      </c>
      <c r="C492" s="25">
        <v>85</v>
      </c>
      <c r="D492" s="25"/>
      <c r="E492" s="28"/>
      <c r="F492" s="25" t="s">
        <v>1523</v>
      </c>
    </row>
    <row r="493" spans="1:6" x14ac:dyDescent="0.3">
      <c r="A493" s="24">
        <v>650274</v>
      </c>
      <c r="B493" s="29">
        <v>206</v>
      </c>
      <c r="C493" s="25">
        <v>4</v>
      </c>
      <c r="D493" s="25">
        <v>108</v>
      </c>
      <c r="E493" s="28">
        <v>43659</v>
      </c>
      <c r="F493" s="25" t="s">
        <v>1524</v>
      </c>
    </row>
    <row r="494" spans="1:6" x14ac:dyDescent="0.3">
      <c r="A494" s="24">
        <v>650319</v>
      </c>
      <c r="B494" s="29">
        <v>211</v>
      </c>
      <c r="C494" s="25">
        <v>18</v>
      </c>
      <c r="D494" s="25">
        <v>32</v>
      </c>
      <c r="E494" s="28">
        <v>43659</v>
      </c>
      <c r="F494" s="25" t="s">
        <v>1525</v>
      </c>
    </row>
    <row r="495" spans="1:6" x14ac:dyDescent="0.3">
      <c r="A495" s="24">
        <v>651320</v>
      </c>
      <c r="B495" s="29">
        <v>730</v>
      </c>
      <c r="C495" s="25">
        <v>43</v>
      </c>
      <c r="D495" s="25"/>
      <c r="E495" s="28">
        <v>43659</v>
      </c>
      <c r="F495" s="25" t="s">
        <v>637</v>
      </c>
    </row>
    <row r="496" spans="1:6" x14ac:dyDescent="0.3">
      <c r="A496" s="24">
        <v>651431</v>
      </c>
      <c r="B496" s="29">
        <v>523</v>
      </c>
      <c r="C496" s="25">
        <v>34</v>
      </c>
      <c r="D496" s="25"/>
      <c r="E496" s="28"/>
      <c r="F496" s="25" t="s">
        <v>640</v>
      </c>
    </row>
    <row r="497" spans="1:6" x14ac:dyDescent="0.3">
      <c r="A497" s="24">
        <v>651542</v>
      </c>
      <c r="B497" s="29">
        <v>350</v>
      </c>
      <c r="C497" s="25">
        <v>22</v>
      </c>
      <c r="D497" s="25"/>
      <c r="E497" s="28">
        <v>43659</v>
      </c>
      <c r="F497" s="25" t="s">
        <v>644</v>
      </c>
    </row>
    <row r="498" spans="1:6" x14ac:dyDescent="0.3">
      <c r="A498" s="24">
        <v>653391</v>
      </c>
      <c r="B498" s="29">
        <v>154</v>
      </c>
      <c r="C498" s="25">
        <v>23</v>
      </c>
      <c r="D498" s="25"/>
      <c r="E498" s="28"/>
      <c r="F498" s="25" t="s">
        <v>1562</v>
      </c>
    </row>
    <row r="499" spans="1:6" x14ac:dyDescent="0.3">
      <c r="A499" s="24">
        <v>653422</v>
      </c>
      <c r="B499" s="29">
        <v>350</v>
      </c>
      <c r="C499" s="25">
        <v>162</v>
      </c>
      <c r="D499" s="25">
        <v>111</v>
      </c>
      <c r="E499" s="28">
        <v>43653</v>
      </c>
      <c r="F499" s="25" t="s">
        <v>649</v>
      </c>
    </row>
    <row r="500" spans="1:6" x14ac:dyDescent="0.3">
      <c r="A500" s="24" t="s">
        <v>1242</v>
      </c>
      <c r="B500" s="29">
        <v>398</v>
      </c>
      <c r="C500" s="25">
        <v>1</v>
      </c>
      <c r="D500" s="25"/>
      <c r="E500" s="28"/>
      <c r="F500" s="25" t="s">
        <v>649</v>
      </c>
    </row>
    <row r="501" spans="1:6" x14ac:dyDescent="0.3">
      <c r="A501" s="24">
        <v>653608</v>
      </c>
      <c r="B501" s="29">
        <v>110</v>
      </c>
      <c r="C501" s="25">
        <v>86</v>
      </c>
      <c r="D501" s="25">
        <v>88</v>
      </c>
      <c r="E501" s="28">
        <v>43659</v>
      </c>
      <c r="F501" s="25" t="s">
        <v>1980</v>
      </c>
    </row>
    <row r="502" spans="1:6" x14ac:dyDescent="0.3">
      <c r="A502" s="24" t="s">
        <v>1981</v>
      </c>
      <c r="B502" s="29">
        <v>158</v>
      </c>
      <c r="C502" s="25"/>
      <c r="D502" s="25"/>
      <c r="E502" s="28"/>
      <c r="F502" s="25" t="s">
        <v>1982</v>
      </c>
    </row>
    <row r="503" spans="1:6" x14ac:dyDescent="0.3">
      <c r="A503" s="24">
        <v>654168</v>
      </c>
      <c r="B503" s="29">
        <v>58</v>
      </c>
      <c r="C503" s="25">
        <v>104</v>
      </c>
      <c r="D503" s="25"/>
      <c r="E503" s="28"/>
      <c r="F503" s="25" t="s">
        <v>1983</v>
      </c>
    </row>
    <row r="504" spans="1:6" x14ac:dyDescent="0.3">
      <c r="A504" s="24">
        <v>654227</v>
      </c>
      <c r="B504" s="26">
        <v>101</v>
      </c>
      <c r="C504" s="25">
        <v>74</v>
      </c>
      <c r="D504" s="25"/>
      <c r="E504" s="28"/>
      <c r="F504" s="25" t="s">
        <v>661</v>
      </c>
    </row>
    <row r="505" spans="1:6" x14ac:dyDescent="0.3">
      <c r="A505" s="24">
        <v>654235</v>
      </c>
      <c r="B505" s="29">
        <v>91</v>
      </c>
      <c r="C505" s="25">
        <v>38</v>
      </c>
      <c r="D505" s="25"/>
      <c r="E505" s="28"/>
      <c r="F505" s="25" t="s">
        <v>662</v>
      </c>
    </row>
    <row r="506" spans="1:6" x14ac:dyDescent="0.3">
      <c r="A506" s="24">
        <v>654248</v>
      </c>
      <c r="B506" s="26">
        <v>101</v>
      </c>
      <c r="C506" s="25">
        <v>139</v>
      </c>
      <c r="D506" s="25"/>
      <c r="E506" s="28"/>
      <c r="F506" s="25" t="s">
        <v>667</v>
      </c>
    </row>
    <row r="507" spans="1:6" x14ac:dyDescent="0.3">
      <c r="A507" s="24">
        <v>654377</v>
      </c>
      <c r="B507" s="29">
        <v>168</v>
      </c>
      <c r="C507" s="25">
        <v>44</v>
      </c>
      <c r="D507" s="25"/>
      <c r="E507" s="28"/>
      <c r="F507" s="25" t="s">
        <v>1984</v>
      </c>
    </row>
    <row r="508" spans="1:6" x14ac:dyDescent="0.3">
      <c r="A508" s="24">
        <v>654401</v>
      </c>
      <c r="B508" s="29">
        <v>120</v>
      </c>
      <c r="C508" s="25">
        <v>3</v>
      </c>
      <c r="D508" s="25"/>
      <c r="E508" s="28"/>
      <c r="F508" s="25" t="s">
        <v>669</v>
      </c>
    </row>
    <row r="509" spans="1:6" x14ac:dyDescent="0.3">
      <c r="A509" s="24">
        <v>654522</v>
      </c>
      <c r="B509" s="29">
        <v>317</v>
      </c>
      <c r="C509" s="25">
        <v>15</v>
      </c>
      <c r="D509" s="25"/>
      <c r="E509" s="28"/>
      <c r="F509" s="25" t="s">
        <v>671</v>
      </c>
    </row>
    <row r="510" spans="1:6" x14ac:dyDescent="0.3">
      <c r="A510" s="24">
        <v>654639</v>
      </c>
      <c r="B510" s="29">
        <v>350</v>
      </c>
      <c r="C510" s="25">
        <v>52</v>
      </c>
      <c r="D510" s="25"/>
      <c r="E510" s="28"/>
      <c r="F510" s="25" t="s">
        <v>673</v>
      </c>
    </row>
    <row r="511" spans="1:6" x14ac:dyDescent="0.3">
      <c r="A511" s="24">
        <v>654942</v>
      </c>
      <c r="B511" s="29">
        <v>254</v>
      </c>
      <c r="C511" s="25">
        <v>32</v>
      </c>
      <c r="D511" s="25"/>
      <c r="E511" s="28"/>
      <c r="F511" s="25" t="s">
        <v>676</v>
      </c>
    </row>
    <row r="512" spans="1:6" x14ac:dyDescent="0.3">
      <c r="A512" s="24">
        <v>657029</v>
      </c>
      <c r="B512" s="29">
        <v>101</v>
      </c>
      <c r="C512" s="25">
        <v>28</v>
      </c>
      <c r="D512" s="25"/>
      <c r="E512" s="28"/>
      <c r="F512" s="25" t="s">
        <v>1985</v>
      </c>
    </row>
    <row r="513" spans="1:6" x14ac:dyDescent="0.3">
      <c r="A513" s="24">
        <v>659012</v>
      </c>
      <c r="B513" s="29">
        <v>187</v>
      </c>
      <c r="C513" s="25">
        <v>1</v>
      </c>
      <c r="D513" s="25"/>
      <c r="E513" s="28"/>
      <c r="F513" s="25" t="s">
        <v>1986</v>
      </c>
    </row>
    <row r="514" spans="1:6" ht="14.55" x14ac:dyDescent="0.35">
      <c r="A514" s="24">
        <v>661418</v>
      </c>
      <c r="B514" s="29">
        <v>115</v>
      </c>
      <c r="C514" s="25">
        <v>89</v>
      </c>
      <c r="D514" s="25">
        <v>96</v>
      </c>
      <c r="E514" s="28">
        <v>43659</v>
      </c>
      <c r="F514" s="25" t="s">
        <v>678</v>
      </c>
    </row>
    <row r="515" spans="1:6" x14ac:dyDescent="0.3">
      <c r="A515" s="24" t="s">
        <v>1987</v>
      </c>
      <c r="B515" s="29">
        <v>149</v>
      </c>
      <c r="C515" s="25">
        <v>4</v>
      </c>
      <c r="D515" s="25"/>
      <c r="E515" s="28">
        <v>43684</v>
      </c>
      <c r="F515" s="25" t="s">
        <v>1988</v>
      </c>
    </row>
    <row r="516" spans="1:6" ht="14.55" x14ac:dyDescent="0.35">
      <c r="A516" s="24">
        <v>661543</v>
      </c>
      <c r="B516" s="29">
        <v>475</v>
      </c>
      <c r="C516" s="25">
        <v>7</v>
      </c>
      <c r="D516" s="25"/>
      <c r="E516" s="28"/>
      <c r="F516" s="25" t="s">
        <v>1243</v>
      </c>
    </row>
    <row r="517" spans="1:6" ht="14.55" x14ac:dyDescent="0.35">
      <c r="A517" s="24">
        <v>661565</v>
      </c>
      <c r="B517" s="29">
        <v>158</v>
      </c>
      <c r="C517" s="25">
        <v>5</v>
      </c>
      <c r="D517" s="25">
        <v>67</v>
      </c>
      <c r="E517" s="28">
        <v>43656</v>
      </c>
      <c r="F517" s="25" t="s">
        <v>1246</v>
      </c>
    </row>
    <row r="518" spans="1:6" ht="14.55" x14ac:dyDescent="0.35">
      <c r="A518" s="24">
        <v>661917</v>
      </c>
      <c r="B518" s="29">
        <v>346</v>
      </c>
      <c r="C518" s="25">
        <v>32</v>
      </c>
      <c r="D518" s="25"/>
      <c r="E518" s="28">
        <v>43749</v>
      </c>
      <c r="F518" s="25" t="s">
        <v>681</v>
      </c>
    </row>
    <row r="519" spans="1:6" x14ac:dyDescent="0.3">
      <c r="A519" s="24" t="s">
        <v>1989</v>
      </c>
      <c r="B519" s="29">
        <v>341</v>
      </c>
      <c r="C519" s="25">
        <v>9</v>
      </c>
      <c r="D519" s="25"/>
      <c r="E519" s="28">
        <v>43784</v>
      </c>
      <c r="F519" s="25" t="s">
        <v>682</v>
      </c>
    </row>
    <row r="520" spans="1:6" ht="14.55" x14ac:dyDescent="0.35">
      <c r="A520" s="24">
        <v>662110</v>
      </c>
      <c r="B520" s="29">
        <v>91</v>
      </c>
      <c r="C520" s="25">
        <v>130</v>
      </c>
      <c r="D520" s="25"/>
      <c r="E520" s="28"/>
      <c r="F520" s="25" t="s">
        <v>684</v>
      </c>
    </row>
    <row r="521" spans="1:6" x14ac:dyDescent="0.3">
      <c r="A521" s="24" t="s">
        <v>1990</v>
      </c>
      <c r="B521" s="29">
        <v>110</v>
      </c>
      <c r="C521" s="25">
        <v>71</v>
      </c>
      <c r="D521" s="25"/>
      <c r="E521" s="28">
        <v>43684</v>
      </c>
      <c r="F521" s="25" t="s">
        <v>1991</v>
      </c>
    </row>
    <row r="522" spans="1:6" ht="14.55" x14ac:dyDescent="0.35">
      <c r="A522" s="24">
        <v>662413</v>
      </c>
      <c r="B522" s="29">
        <v>312</v>
      </c>
      <c r="C522" s="25"/>
      <c r="D522" s="25">
        <v>30</v>
      </c>
      <c r="E522" s="28">
        <v>43659</v>
      </c>
      <c r="F522" s="25" t="s">
        <v>1248</v>
      </c>
    </row>
    <row r="523" spans="1:6" x14ac:dyDescent="0.3">
      <c r="A523" s="24">
        <v>662514</v>
      </c>
      <c r="B523" s="29">
        <v>509</v>
      </c>
      <c r="C523" s="25">
        <v>2</v>
      </c>
      <c r="D523" s="25">
        <v>31</v>
      </c>
      <c r="E523" s="28">
        <v>43656</v>
      </c>
      <c r="F523" s="25" t="s">
        <v>1251</v>
      </c>
    </row>
    <row r="524" spans="1:6" ht="14.55" x14ac:dyDescent="0.35">
      <c r="A524" s="24">
        <v>662536</v>
      </c>
      <c r="B524" s="29">
        <v>168</v>
      </c>
      <c r="C524" s="25">
        <v>10</v>
      </c>
      <c r="D524" s="25">
        <v>26</v>
      </c>
      <c r="E524" s="28">
        <v>43656</v>
      </c>
      <c r="F524" s="25" t="s">
        <v>1253</v>
      </c>
    </row>
    <row r="525" spans="1:6" x14ac:dyDescent="0.3">
      <c r="A525" s="24">
        <v>663023</v>
      </c>
      <c r="B525" s="29">
        <v>101</v>
      </c>
      <c r="C525" s="25">
        <v>124</v>
      </c>
      <c r="D525" s="25"/>
      <c r="E525" s="28"/>
      <c r="F525" s="25" t="s">
        <v>687</v>
      </c>
    </row>
    <row r="526" spans="1:6" x14ac:dyDescent="0.3">
      <c r="A526" s="24">
        <v>663542</v>
      </c>
      <c r="B526" s="29">
        <v>245</v>
      </c>
      <c r="C526" s="25">
        <v>23</v>
      </c>
      <c r="D526" s="25"/>
      <c r="E526" s="28">
        <v>43684</v>
      </c>
      <c r="F526" s="25" t="s">
        <v>1992</v>
      </c>
    </row>
    <row r="527" spans="1:6" x14ac:dyDescent="0.3">
      <c r="A527" s="24">
        <v>663554</v>
      </c>
      <c r="B527" s="29">
        <v>202</v>
      </c>
      <c r="C527" s="25">
        <v>39</v>
      </c>
      <c r="D527" s="25">
        <v>30</v>
      </c>
      <c r="E527" s="28">
        <v>43656</v>
      </c>
      <c r="F527" s="25" t="s">
        <v>1993</v>
      </c>
    </row>
    <row r="528" spans="1:6" x14ac:dyDescent="0.3">
      <c r="A528" s="24">
        <v>663618</v>
      </c>
      <c r="B528" s="29">
        <v>110</v>
      </c>
      <c r="C528" s="25">
        <v>67</v>
      </c>
      <c r="D528" s="25"/>
      <c r="E528" s="28">
        <v>43684</v>
      </c>
      <c r="F528" s="25" t="s">
        <v>1994</v>
      </c>
    </row>
    <row r="529" spans="1:6" x14ac:dyDescent="0.3">
      <c r="A529" s="24">
        <v>663676</v>
      </c>
      <c r="B529" s="29">
        <v>106</v>
      </c>
      <c r="C529" s="25">
        <v>66</v>
      </c>
      <c r="D529" s="25">
        <v>48</v>
      </c>
      <c r="E529" s="28">
        <v>43659</v>
      </c>
      <c r="F529" s="25" t="s">
        <v>693</v>
      </c>
    </row>
    <row r="530" spans="1:6" ht="14.55" x14ac:dyDescent="0.35">
      <c r="A530" s="24">
        <v>664115</v>
      </c>
      <c r="B530" s="29">
        <v>317</v>
      </c>
      <c r="C530" s="25">
        <v>17</v>
      </c>
      <c r="D530" s="25"/>
      <c r="E530" s="28"/>
      <c r="F530" s="25" t="s">
        <v>696</v>
      </c>
    </row>
    <row r="531" spans="1:6" x14ac:dyDescent="0.3">
      <c r="A531" s="24">
        <v>664443</v>
      </c>
      <c r="B531" s="29">
        <v>173</v>
      </c>
      <c r="C531" s="25">
        <v>14</v>
      </c>
      <c r="D531" s="25">
        <v>30</v>
      </c>
      <c r="E531" s="28">
        <v>43659</v>
      </c>
      <c r="F531" s="25" t="s">
        <v>1563</v>
      </c>
    </row>
    <row r="532" spans="1:6" x14ac:dyDescent="0.3">
      <c r="A532" s="24">
        <v>672044</v>
      </c>
      <c r="B532" s="29">
        <v>408</v>
      </c>
      <c r="C532" s="25">
        <v>2</v>
      </c>
      <c r="D532" s="25"/>
      <c r="E532" s="28"/>
      <c r="F532" s="25" t="s">
        <v>697</v>
      </c>
    </row>
    <row r="533" spans="1:6" x14ac:dyDescent="0.3">
      <c r="A533" s="24">
        <v>672115</v>
      </c>
      <c r="B533" s="29">
        <v>221</v>
      </c>
      <c r="C533" s="25">
        <v>2</v>
      </c>
      <c r="D533" s="25"/>
      <c r="E533" s="28"/>
      <c r="F533" s="25" t="s">
        <v>698</v>
      </c>
    </row>
    <row r="534" spans="1:6" x14ac:dyDescent="0.3">
      <c r="A534" s="24">
        <v>675327</v>
      </c>
      <c r="B534" s="29">
        <v>149</v>
      </c>
      <c r="C534" s="25">
        <v>70</v>
      </c>
      <c r="D534" s="25"/>
      <c r="E534" s="28"/>
      <c r="F534" s="25" t="s">
        <v>1626</v>
      </c>
    </row>
    <row r="535" spans="1:6" x14ac:dyDescent="0.3">
      <c r="A535" s="24">
        <v>675406</v>
      </c>
      <c r="B535" s="29">
        <v>154</v>
      </c>
      <c r="C535" s="25">
        <v>70</v>
      </c>
      <c r="D535" s="25">
        <v>90</v>
      </c>
      <c r="E535" s="28">
        <v>43655</v>
      </c>
      <c r="F535" s="25" t="s">
        <v>703</v>
      </c>
    </row>
    <row r="536" spans="1:6" x14ac:dyDescent="0.3">
      <c r="A536" s="24" t="s">
        <v>1564</v>
      </c>
      <c r="B536" s="29">
        <v>355</v>
      </c>
      <c r="C536" s="25">
        <v>6</v>
      </c>
      <c r="D536" s="25"/>
      <c r="E536" s="28"/>
      <c r="F536" s="25" t="s">
        <v>1565</v>
      </c>
    </row>
    <row r="537" spans="1:6" x14ac:dyDescent="0.3">
      <c r="A537" s="30" t="s">
        <v>1995</v>
      </c>
      <c r="B537" s="26">
        <v>307</v>
      </c>
      <c r="C537" s="27">
        <v>101</v>
      </c>
      <c r="D537" s="27">
        <v>52</v>
      </c>
      <c r="E537" s="31">
        <v>43654</v>
      </c>
      <c r="F537" s="27" t="s">
        <v>1565</v>
      </c>
    </row>
    <row r="538" spans="1:6" x14ac:dyDescent="0.3">
      <c r="A538" s="24">
        <v>679526</v>
      </c>
      <c r="B538" s="29">
        <v>475</v>
      </c>
      <c r="C538" s="25">
        <v>6</v>
      </c>
      <c r="D538" s="25">
        <v>21</v>
      </c>
      <c r="E538" s="28">
        <v>43659</v>
      </c>
      <c r="F538" s="25" t="s">
        <v>706</v>
      </c>
    </row>
    <row r="539" spans="1:6" x14ac:dyDescent="0.3">
      <c r="A539" s="24" t="s">
        <v>1254</v>
      </c>
      <c r="B539" s="29">
        <v>629</v>
      </c>
      <c r="C539" s="25">
        <v>10</v>
      </c>
      <c r="D539" s="25"/>
      <c r="E539" s="28"/>
      <c r="F539" s="25" t="s">
        <v>1255</v>
      </c>
    </row>
    <row r="540" spans="1:6" x14ac:dyDescent="0.3">
      <c r="A540" s="24">
        <v>682296</v>
      </c>
      <c r="B540" s="29">
        <v>677</v>
      </c>
      <c r="C540" s="25">
        <v>1</v>
      </c>
      <c r="D540" s="25"/>
      <c r="E540" s="28"/>
      <c r="F540" s="25" t="s">
        <v>707</v>
      </c>
    </row>
    <row r="541" spans="1:6" x14ac:dyDescent="0.3">
      <c r="A541" s="24">
        <v>683195</v>
      </c>
      <c r="B541" s="29">
        <v>120</v>
      </c>
      <c r="C541" s="25">
        <v>142</v>
      </c>
      <c r="D541" s="25"/>
      <c r="E541" s="28"/>
      <c r="F541" s="25" t="s">
        <v>709</v>
      </c>
    </row>
    <row r="542" spans="1:6" x14ac:dyDescent="0.3">
      <c r="A542" s="24">
        <v>683284</v>
      </c>
      <c r="B542" s="29">
        <v>125</v>
      </c>
      <c r="C542" s="25">
        <v>143</v>
      </c>
      <c r="D542" s="25"/>
      <c r="E542" s="28"/>
      <c r="F542" s="25" t="s">
        <v>711</v>
      </c>
    </row>
    <row r="543" spans="1:6" x14ac:dyDescent="0.3">
      <c r="A543" s="24">
        <v>684530</v>
      </c>
      <c r="B543" s="29">
        <v>173</v>
      </c>
      <c r="C543" s="25">
        <v>60</v>
      </c>
      <c r="D543" s="25"/>
      <c r="E543" s="28">
        <v>43672</v>
      </c>
      <c r="F543" s="25" t="s">
        <v>1566</v>
      </c>
    </row>
    <row r="544" spans="1:6" x14ac:dyDescent="0.3">
      <c r="A544" s="24">
        <v>685201</v>
      </c>
      <c r="B544" s="29">
        <v>672</v>
      </c>
      <c r="C544" s="25">
        <v>27</v>
      </c>
      <c r="D544" s="25">
        <v>40</v>
      </c>
      <c r="E544" s="28">
        <v>43654</v>
      </c>
      <c r="F544" s="25" t="s">
        <v>1996</v>
      </c>
    </row>
    <row r="545" spans="1:6" x14ac:dyDescent="0.3">
      <c r="A545" s="24">
        <v>685216</v>
      </c>
      <c r="B545" s="29">
        <v>758</v>
      </c>
      <c r="C545" s="25">
        <v>54</v>
      </c>
      <c r="D545" s="25"/>
      <c r="E545" s="28"/>
      <c r="F545" s="25" t="s">
        <v>1997</v>
      </c>
    </row>
    <row r="546" spans="1:6" x14ac:dyDescent="0.3">
      <c r="A546" s="24">
        <v>685364</v>
      </c>
      <c r="B546" s="29">
        <v>1334</v>
      </c>
      <c r="C546" s="25">
        <v>11</v>
      </c>
      <c r="D546" s="25"/>
      <c r="E546" s="28"/>
      <c r="F546" s="25" t="s">
        <v>1998</v>
      </c>
    </row>
    <row r="547" spans="1:6" x14ac:dyDescent="0.3">
      <c r="A547" s="24">
        <v>685372</v>
      </c>
      <c r="B547" s="29">
        <v>1210</v>
      </c>
      <c r="C547" s="25">
        <v>5</v>
      </c>
      <c r="D547" s="25">
        <v>10</v>
      </c>
      <c r="E547" s="28">
        <v>43658</v>
      </c>
      <c r="F547" s="25" t="s">
        <v>1999</v>
      </c>
    </row>
    <row r="548" spans="1:6" x14ac:dyDescent="0.3">
      <c r="A548" s="30">
        <v>685497</v>
      </c>
      <c r="B548" s="26">
        <v>1114</v>
      </c>
      <c r="C548" s="27"/>
      <c r="D548" s="27">
        <v>52</v>
      </c>
      <c r="E548" s="31">
        <v>43647</v>
      </c>
      <c r="F548" s="27" t="s">
        <v>2000</v>
      </c>
    </row>
    <row r="549" spans="1:6" x14ac:dyDescent="0.3">
      <c r="A549" s="30">
        <v>687348</v>
      </c>
      <c r="B549" s="26">
        <v>211</v>
      </c>
      <c r="C549" s="27">
        <v>9</v>
      </c>
      <c r="D549" s="27"/>
      <c r="E549" s="31"/>
      <c r="F549" s="27" t="s">
        <v>2001</v>
      </c>
    </row>
    <row r="550" spans="1:6" x14ac:dyDescent="0.3">
      <c r="A550" s="30">
        <v>687355</v>
      </c>
      <c r="B550" s="26">
        <v>211</v>
      </c>
      <c r="C550" s="27">
        <v>48</v>
      </c>
      <c r="D550" s="27"/>
      <c r="E550" s="31"/>
      <c r="F550" s="27" t="s">
        <v>2002</v>
      </c>
    </row>
    <row r="551" spans="1:6" ht="14.55" x14ac:dyDescent="0.35">
      <c r="A551" s="24">
        <v>690217</v>
      </c>
      <c r="B551" s="29">
        <v>2002</v>
      </c>
      <c r="C551" s="25">
        <v>7</v>
      </c>
      <c r="D551" s="25"/>
      <c r="E551" s="28">
        <v>43679</v>
      </c>
      <c r="F551" s="25" t="s">
        <v>2003</v>
      </c>
    </row>
    <row r="552" spans="1:6" x14ac:dyDescent="0.3">
      <c r="A552" s="24">
        <v>691573</v>
      </c>
      <c r="B552" s="29">
        <v>149</v>
      </c>
      <c r="C552" s="25">
        <v>22</v>
      </c>
      <c r="D552" s="25"/>
      <c r="E552" s="28"/>
      <c r="F552" s="25" t="s">
        <v>2004</v>
      </c>
    </row>
    <row r="553" spans="1:6" x14ac:dyDescent="0.3">
      <c r="A553" s="24">
        <v>692514</v>
      </c>
      <c r="B553" s="29">
        <v>427</v>
      </c>
      <c r="C553" s="25">
        <v>10</v>
      </c>
      <c r="D553" s="25"/>
      <c r="E553" s="28"/>
      <c r="F553" s="25" t="s">
        <v>2005</v>
      </c>
    </row>
    <row r="554" spans="1:6" x14ac:dyDescent="0.3">
      <c r="A554" s="30">
        <v>694931</v>
      </c>
      <c r="B554" s="26">
        <v>43</v>
      </c>
      <c r="C554" s="27">
        <v>78</v>
      </c>
      <c r="D554" s="27"/>
      <c r="E554" s="31">
        <v>43735</v>
      </c>
      <c r="F554" s="27" t="s">
        <v>2006</v>
      </c>
    </row>
    <row r="555" spans="1:6" x14ac:dyDescent="0.3">
      <c r="A555" s="30">
        <v>695190</v>
      </c>
      <c r="B555" s="26">
        <v>710</v>
      </c>
      <c r="C555" s="27">
        <v>27</v>
      </c>
      <c r="D555" s="27">
        <v>40</v>
      </c>
      <c r="E555" s="31">
        <v>43657</v>
      </c>
      <c r="F555" s="27" t="s">
        <v>2007</v>
      </c>
    </row>
    <row r="556" spans="1:6" x14ac:dyDescent="0.3">
      <c r="A556" s="24">
        <v>696252</v>
      </c>
      <c r="B556" s="29">
        <v>1358</v>
      </c>
      <c r="C556" s="25">
        <v>5</v>
      </c>
      <c r="D556" s="25">
        <v>30</v>
      </c>
      <c r="E556" s="28">
        <v>43655</v>
      </c>
      <c r="F556" s="25" t="s">
        <v>719</v>
      </c>
    </row>
    <row r="557" spans="1:6" x14ac:dyDescent="0.3">
      <c r="A557" s="24">
        <v>696318</v>
      </c>
      <c r="B557" s="29">
        <v>1051</v>
      </c>
      <c r="C557" s="25">
        <v>18</v>
      </c>
      <c r="D557" s="25"/>
      <c r="E557" s="28">
        <v>43672</v>
      </c>
      <c r="F557" s="25" t="s">
        <v>726</v>
      </c>
    </row>
    <row r="558" spans="1:6" x14ac:dyDescent="0.3">
      <c r="A558" s="24">
        <v>696427</v>
      </c>
      <c r="B558" s="29">
        <v>926</v>
      </c>
      <c r="C558" s="25">
        <v>11</v>
      </c>
      <c r="D558" s="25"/>
      <c r="E558" s="28">
        <v>43679</v>
      </c>
      <c r="F558" s="25" t="s">
        <v>731</v>
      </c>
    </row>
    <row r="559" spans="1:6" x14ac:dyDescent="0.3">
      <c r="A559" s="24">
        <v>696705</v>
      </c>
      <c r="B559" s="29">
        <v>211</v>
      </c>
      <c r="C559" s="25"/>
      <c r="D559" s="25"/>
      <c r="E559" s="28"/>
      <c r="F559" s="25" t="s">
        <v>732</v>
      </c>
    </row>
    <row r="560" spans="1:6" x14ac:dyDescent="0.3">
      <c r="A560" s="24">
        <v>697146</v>
      </c>
      <c r="B560" s="29">
        <v>182</v>
      </c>
      <c r="C560" s="25">
        <v>62</v>
      </c>
      <c r="D560" s="25"/>
      <c r="E560" s="28"/>
      <c r="F560" s="25" t="s">
        <v>737</v>
      </c>
    </row>
    <row r="561" spans="1:6" x14ac:dyDescent="0.3">
      <c r="A561" s="24">
        <v>697601</v>
      </c>
      <c r="B561" s="29">
        <v>206</v>
      </c>
      <c r="C561" s="25">
        <v>44</v>
      </c>
      <c r="D561" s="25"/>
      <c r="E561" s="28"/>
      <c r="F561" s="25" t="s">
        <v>740</v>
      </c>
    </row>
    <row r="562" spans="1:6" x14ac:dyDescent="0.3">
      <c r="A562" s="24">
        <v>697712</v>
      </c>
      <c r="B562" s="29">
        <v>72</v>
      </c>
      <c r="C562" s="25">
        <v>57</v>
      </c>
      <c r="D562" s="25"/>
      <c r="E562" s="28">
        <v>43707</v>
      </c>
      <c r="F562" s="25" t="s">
        <v>743</v>
      </c>
    </row>
    <row r="563" spans="1:6" x14ac:dyDescent="0.3">
      <c r="A563" s="24">
        <v>697825</v>
      </c>
      <c r="B563" s="29">
        <v>86</v>
      </c>
      <c r="C563" s="25">
        <v>60</v>
      </c>
      <c r="D563" s="25"/>
      <c r="E563" s="28">
        <v>43707</v>
      </c>
      <c r="F563" s="25" t="s">
        <v>745</v>
      </c>
    </row>
    <row r="564" spans="1:6" x14ac:dyDescent="0.3">
      <c r="A564" s="24">
        <v>697943</v>
      </c>
      <c r="B564" s="29">
        <v>187</v>
      </c>
      <c r="C564" s="25">
        <v>19</v>
      </c>
      <c r="D564" s="25"/>
      <c r="E564" s="28"/>
      <c r="F564" s="25" t="s">
        <v>748</v>
      </c>
    </row>
    <row r="565" spans="1:6" x14ac:dyDescent="0.3">
      <c r="A565" s="30">
        <v>698426</v>
      </c>
      <c r="B565" s="26">
        <v>922</v>
      </c>
      <c r="C565" s="27"/>
      <c r="D565" s="27">
        <v>32</v>
      </c>
      <c r="E565" s="31">
        <v>43658</v>
      </c>
      <c r="F565" s="27" t="s">
        <v>2008</v>
      </c>
    </row>
    <row r="566" spans="1:6" ht="14.55" x14ac:dyDescent="0.35">
      <c r="A566" s="30">
        <v>70101</v>
      </c>
      <c r="B566" s="26">
        <v>101</v>
      </c>
      <c r="C566" s="27">
        <v>6</v>
      </c>
      <c r="D566" s="27"/>
      <c r="E566" s="31"/>
      <c r="F566" s="27" t="s">
        <v>2009</v>
      </c>
    </row>
    <row r="567" spans="1:6" ht="14.55" x14ac:dyDescent="0.35">
      <c r="A567" s="30">
        <v>70122</v>
      </c>
      <c r="B567" s="26">
        <v>106</v>
      </c>
      <c r="C567" s="27">
        <v>2</v>
      </c>
      <c r="D567" s="27"/>
      <c r="E567" s="31"/>
      <c r="F567" s="27" t="s">
        <v>2010</v>
      </c>
    </row>
    <row r="568" spans="1:6" ht="14.55" x14ac:dyDescent="0.35">
      <c r="A568" s="30">
        <v>70155</v>
      </c>
      <c r="B568" s="26">
        <v>130</v>
      </c>
      <c r="C568" s="27"/>
      <c r="D568" s="27"/>
      <c r="E568" s="31"/>
      <c r="F568" s="27" t="s">
        <v>2011</v>
      </c>
    </row>
    <row r="569" spans="1:6" ht="14.55" x14ac:dyDescent="0.35">
      <c r="A569" s="30">
        <v>70201</v>
      </c>
      <c r="B569" s="26">
        <v>24</v>
      </c>
      <c r="C569" s="27">
        <v>5</v>
      </c>
      <c r="D569" s="27"/>
      <c r="E569" s="31"/>
      <c r="F569" s="27" t="s">
        <v>2012</v>
      </c>
    </row>
    <row r="570" spans="1:6" ht="14.55" x14ac:dyDescent="0.35">
      <c r="A570" s="30">
        <v>70302</v>
      </c>
      <c r="B570" s="26">
        <v>29</v>
      </c>
      <c r="C570" s="27">
        <v>1</v>
      </c>
      <c r="D570" s="27"/>
      <c r="E570" s="31"/>
      <c r="F570" s="27" t="s">
        <v>2013</v>
      </c>
    </row>
    <row r="571" spans="1:6" ht="14.55" x14ac:dyDescent="0.35">
      <c r="A571" s="30">
        <v>70350</v>
      </c>
      <c r="B571" s="26">
        <v>29</v>
      </c>
      <c r="C571" s="27">
        <v>4</v>
      </c>
      <c r="D571" s="27"/>
      <c r="E571" s="31"/>
      <c r="F571" s="27" t="s">
        <v>2014</v>
      </c>
    </row>
    <row r="572" spans="1:6" ht="14.55" x14ac:dyDescent="0.35">
      <c r="A572" s="30">
        <v>70363</v>
      </c>
      <c r="B572" s="26">
        <v>32</v>
      </c>
      <c r="C572" s="27"/>
      <c r="D572" s="27"/>
      <c r="E572" s="31"/>
      <c r="F572" s="27" t="s">
        <v>2015</v>
      </c>
    </row>
    <row r="573" spans="1:6" ht="14.55" x14ac:dyDescent="0.35">
      <c r="A573" s="30">
        <v>70421</v>
      </c>
      <c r="B573" s="26">
        <v>43</v>
      </c>
      <c r="C573" s="27">
        <v>2</v>
      </c>
      <c r="D573" s="27"/>
      <c r="E573" s="31"/>
      <c r="F573" s="27" t="s">
        <v>2016</v>
      </c>
    </row>
    <row r="574" spans="1:6" ht="14.55" x14ac:dyDescent="0.35">
      <c r="A574" s="30">
        <v>70454</v>
      </c>
      <c r="B574" s="26">
        <v>43</v>
      </c>
      <c r="C574" s="27">
        <v>7</v>
      </c>
      <c r="D574" s="27"/>
      <c r="E574" s="31"/>
      <c r="F574" s="27" t="s">
        <v>2017</v>
      </c>
    </row>
    <row r="575" spans="1:6" ht="14.55" x14ac:dyDescent="0.35">
      <c r="A575" s="30">
        <v>70605</v>
      </c>
      <c r="B575" s="26">
        <v>58</v>
      </c>
      <c r="C575" s="27"/>
      <c r="D575" s="27"/>
      <c r="E575" s="31"/>
      <c r="F575" s="27" t="s">
        <v>2018</v>
      </c>
    </row>
    <row r="576" spans="1:6" x14ac:dyDescent="0.3">
      <c r="A576" s="24">
        <v>7075</v>
      </c>
      <c r="B576" s="29">
        <v>221</v>
      </c>
      <c r="C576" s="25">
        <v>9</v>
      </c>
      <c r="D576" s="25"/>
      <c r="E576" s="28"/>
      <c r="F576" s="25" t="s">
        <v>2019</v>
      </c>
    </row>
    <row r="577" spans="1:6" ht="14.55" x14ac:dyDescent="0.35">
      <c r="A577" s="30">
        <v>70806</v>
      </c>
      <c r="B577" s="26">
        <v>67</v>
      </c>
      <c r="C577" s="27"/>
      <c r="D577" s="27"/>
      <c r="E577" s="31"/>
      <c r="F577" s="27" t="s">
        <v>2020</v>
      </c>
    </row>
    <row r="578" spans="1:6" ht="14.55" x14ac:dyDescent="0.35">
      <c r="A578" s="24">
        <v>7083210</v>
      </c>
      <c r="B578" s="29">
        <v>4</v>
      </c>
      <c r="C578" s="25">
        <v>290</v>
      </c>
      <c r="D578" s="25"/>
      <c r="E578" s="28"/>
      <c r="F578" s="25" t="s">
        <v>1129</v>
      </c>
    </row>
    <row r="579" spans="1:6" x14ac:dyDescent="0.3">
      <c r="A579" s="24">
        <v>711021</v>
      </c>
      <c r="B579" s="29">
        <v>149</v>
      </c>
      <c r="C579" s="25">
        <v>20</v>
      </c>
      <c r="D579" s="25">
        <v>80</v>
      </c>
      <c r="E579" s="28">
        <v>43659</v>
      </c>
      <c r="F579" s="25" t="s">
        <v>751</v>
      </c>
    </row>
    <row r="580" spans="1:6" x14ac:dyDescent="0.3">
      <c r="A580" s="24">
        <v>711132</v>
      </c>
      <c r="B580" s="29">
        <v>586</v>
      </c>
      <c r="C580" s="25">
        <v>14</v>
      </c>
      <c r="D580" s="25">
        <v>16</v>
      </c>
      <c r="E580" s="28">
        <v>43659</v>
      </c>
      <c r="F580" s="25" t="s">
        <v>754</v>
      </c>
    </row>
    <row r="581" spans="1:6" x14ac:dyDescent="0.3">
      <c r="A581" s="24">
        <v>711324</v>
      </c>
      <c r="B581" s="29">
        <v>130</v>
      </c>
      <c r="C581" s="25">
        <v>58</v>
      </c>
      <c r="D581" s="25">
        <v>96</v>
      </c>
      <c r="E581" s="28">
        <v>43658</v>
      </c>
      <c r="F581" s="25" t="s">
        <v>2021</v>
      </c>
    </row>
    <row r="582" spans="1:6" x14ac:dyDescent="0.3">
      <c r="A582" s="24">
        <v>7148</v>
      </c>
      <c r="B582" s="29">
        <v>11</v>
      </c>
      <c r="C582" s="25">
        <v>5</v>
      </c>
      <c r="D582" s="25"/>
      <c r="E582" s="28"/>
      <c r="F582" s="25" t="s">
        <v>2022</v>
      </c>
    </row>
    <row r="583" spans="1:6" x14ac:dyDescent="0.3">
      <c r="A583" s="24">
        <v>716153</v>
      </c>
      <c r="B583" s="29">
        <v>158</v>
      </c>
      <c r="C583" s="25">
        <v>54</v>
      </c>
      <c r="D583" s="25">
        <v>30</v>
      </c>
      <c r="E583" s="28">
        <v>43655</v>
      </c>
      <c r="F583" s="25" t="s">
        <v>762</v>
      </c>
    </row>
    <row r="584" spans="1:6" x14ac:dyDescent="0.3">
      <c r="A584" s="24">
        <v>716208</v>
      </c>
      <c r="B584" s="29">
        <v>221</v>
      </c>
      <c r="C584" s="25">
        <v>32</v>
      </c>
      <c r="D584" s="25"/>
      <c r="E584" s="28">
        <v>43707</v>
      </c>
      <c r="F584" s="25" t="s">
        <v>765</v>
      </c>
    </row>
    <row r="585" spans="1:6" x14ac:dyDescent="0.3">
      <c r="A585" s="24">
        <v>7164</v>
      </c>
      <c r="B585" s="29">
        <v>14</v>
      </c>
      <c r="C585" s="25">
        <v>270</v>
      </c>
      <c r="D585" s="25"/>
      <c r="E585" s="28"/>
      <c r="F585" s="25" t="s">
        <v>2023</v>
      </c>
    </row>
    <row r="586" spans="1:6" x14ac:dyDescent="0.3">
      <c r="A586" s="24">
        <v>716478</v>
      </c>
      <c r="B586" s="29">
        <v>413</v>
      </c>
      <c r="C586" s="25">
        <v>2</v>
      </c>
      <c r="D586" s="25">
        <v>30</v>
      </c>
      <c r="E586" s="28">
        <v>43655</v>
      </c>
      <c r="F586" s="25" t="s">
        <v>770</v>
      </c>
    </row>
    <row r="587" spans="1:6" x14ac:dyDescent="0.3">
      <c r="A587" s="24" t="s">
        <v>1259</v>
      </c>
      <c r="B587" s="29">
        <v>475</v>
      </c>
      <c r="C587" s="25">
        <v>2</v>
      </c>
      <c r="D587" s="25"/>
      <c r="E587" s="28"/>
      <c r="F587" s="25" t="s">
        <v>2024</v>
      </c>
    </row>
    <row r="588" spans="1:6" x14ac:dyDescent="0.3">
      <c r="A588" s="24">
        <v>716583</v>
      </c>
      <c r="B588" s="29">
        <v>317</v>
      </c>
      <c r="C588" s="25">
        <v>32</v>
      </c>
      <c r="D588" s="25"/>
      <c r="E588" s="28"/>
      <c r="F588" s="25" t="s">
        <v>774</v>
      </c>
    </row>
    <row r="589" spans="1:6" x14ac:dyDescent="0.3">
      <c r="A589" s="24">
        <v>716620</v>
      </c>
      <c r="B589" s="29">
        <v>787</v>
      </c>
      <c r="C589" s="25">
        <v>4</v>
      </c>
      <c r="D589" s="25">
        <v>30</v>
      </c>
      <c r="E589" s="28">
        <v>43655</v>
      </c>
      <c r="F589" s="25" t="s">
        <v>778</v>
      </c>
    </row>
    <row r="590" spans="1:6" x14ac:dyDescent="0.3">
      <c r="A590" s="24" t="s">
        <v>1567</v>
      </c>
      <c r="B590" s="29">
        <v>840</v>
      </c>
      <c r="C590" s="25">
        <v>3</v>
      </c>
      <c r="D590" s="25"/>
      <c r="E590" s="28"/>
      <c r="F590" s="25" t="s">
        <v>2025</v>
      </c>
    </row>
    <row r="591" spans="1:6" x14ac:dyDescent="0.3">
      <c r="A591" s="24">
        <v>721745</v>
      </c>
      <c r="B591" s="29">
        <v>230</v>
      </c>
      <c r="C591" s="25">
        <v>23</v>
      </c>
      <c r="D591" s="25"/>
      <c r="E591" s="28">
        <v>43735</v>
      </c>
      <c r="F591" s="25" t="s">
        <v>781</v>
      </c>
    </row>
    <row r="592" spans="1:6" x14ac:dyDescent="0.3">
      <c r="A592" s="24">
        <v>723955</v>
      </c>
      <c r="B592" s="29">
        <v>120</v>
      </c>
      <c r="C592" s="25">
        <v>48</v>
      </c>
      <c r="D592" s="25"/>
      <c r="E592" s="28">
        <v>43763</v>
      </c>
      <c r="F592" s="25" t="s">
        <v>1526</v>
      </c>
    </row>
    <row r="593" spans="1:6" x14ac:dyDescent="0.3">
      <c r="A593" s="24">
        <v>725106</v>
      </c>
      <c r="B593" s="29">
        <v>67</v>
      </c>
      <c r="C593" s="25">
        <v>10</v>
      </c>
      <c r="D593" s="25"/>
      <c r="E593" s="28"/>
      <c r="F593" s="25" t="s">
        <v>782</v>
      </c>
    </row>
    <row r="594" spans="1:6" x14ac:dyDescent="0.3">
      <c r="A594" s="24">
        <v>726012</v>
      </c>
      <c r="B594" s="29">
        <v>147</v>
      </c>
      <c r="C594" s="25">
        <v>36</v>
      </c>
      <c r="D594" s="25"/>
      <c r="E594" s="28"/>
      <c r="F594" s="25" t="s">
        <v>1612</v>
      </c>
    </row>
    <row r="595" spans="1:6" x14ac:dyDescent="0.3">
      <c r="A595" s="24">
        <v>726124</v>
      </c>
      <c r="B595" s="29">
        <v>147</v>
      </c>
      <c r="C595" s="25">
        <v>31</v>
      </c>
      <c r="D595" s="25"/>
      <c r="E595" s="28"/>
      <c r="F595" s="25" t="s">
        <v>1613</v>
      </c>
    </row>
    <row r="596" spans="1:6" x14ac:dyDescent="0.3">
      <c r="A596" s="24">
        <v>726281</v>
      </c>
      <c r="B596" s="29">
        <v>226</v>
      </c>
      <c r="C596" s="25">
        <v>47</v>
      </c>
      <c r="D596" s="25"/>
      <c r="E596" s="28"/>
      <c r="F596" s="25" t="s">
        <v>2026</v>
      </c>
    </row>
    <row r="597" spans="1:6" x14ac:dyDescent="0.3">
      <c r="A597" s="24">
        <v>726348</v>
      </c>
      <c r="B597" s="29">
        <v>139</v>
      </c>
      <c r="C597" s="25">
        <v>64</v>
      </c>
      <c r="D597" s="25"/>
      <c r="E597" s="28"/>
      <c r="F597" s="25" t="s">
        <v>2027</v>
      </c>
    </row>
    <row r="598" spans="1:6" x14ac:dyDescent="0.3">
      <c r="A598" s="24">
        <v>726439</v>
      </c>
      <c r="B598" s="29">
        <v>173</v>
      </c>
      <c r="C598" s="25">
        <v>31</v>
      </c>
      <c r="D598" s="25"/>
      <c r="E598" s="28"/>
      <c r="F598" s="25" t="s">
        <v>784</v>
      </c>
    </row>
    <row r="599" spans="1:6" x14ac:dyDescent="0.3">
      <c r="A599" s="30">
        <v>729040</v>
      </c>
      <c r="B599" s="26">
        <v>158</v>
      </c>
      <c r="C599" s="27"/>
      <c r="D599" s="27">
        <v>92</v>
      </c>
      <c r="E599" s="31">
        <v>43658</v>
      </c>
      <c r="F599" s="27" t="s">
        <v>2028</v>
      </c>
    </row>
    <row r="600" spans="1:6" x14ac:dyDescent="0.3">
      <c r="A600" s="24">
        <v>732401</v>
      </c>
      <c r="B600" s="26">
        <v>134</v>
      </c>
      <c r="C600" s="25">
        <v>48</v>
      </c>
      <c r="D600" s="25"/>
      <c r="E600" s="28">
        <v>43735</v>
      </c>
      <c r="F600" s="25" t="s">
        <v>786</v>
      </c>
    </row>
    <row r="601" spans="1:6" x14ac:dyDescent="0.3">
      <c r="A601" s="24">
        <v>734092</v>
      </c>
      <c r="B601" s="29">
        <v>912</v>
      </c>
      <c r="C601" s="25">
        <v>4</v>
      </c>
      <c r="D601" s="25"/>
      <c r="E601" s="28"/>
      <c r="F601" s="25" t="s">
        <v>2029</v>
      </c>
    </row>
    <row r="602" spans="1:6" x14ac:dyDescent="0.3">
      <c r="A602" s="24">
        <v>734185</v>
      </c>
      <c r="B602" s="29">
        <v>461</v>
      </c>
      <c r="C602" s="25">
        <v>1</v>
      </c>
      <c r="D602" s="25"/>
      <c r="E602" s="28"/>
      <c r="F602" s="25" t="s">
        <v>2030</v>
      </c>
    </row>
    <row r="603" spans="1:6" x14ac:dyDescent="0.3">
      <c r="A603" s="24">
        <v>736210</v>
      </c>
      <c r="B603" s="29">
        <v>302</v>
      </c>
      <c r="C603" s="25">
        <v>42</v>
      </c>
      <c r="D603" s="25"/>
      <c r="E603" s="28">
        <v>43749</v>
      </c>
      <c r="F603" s="25" t="s">
        <v>2031</v>
      </c>
    </row>
    <row r="604" spans="1:6" x14ac:dyDescent="0.3">
      <c r="A604" s="24">
        <v>736321</v>
      </c>
      <c r="B604" s="29">
        <v>125</v>
      </c>
      <c r="C604" s="25">
        <v>41</v>
      </c>
      <c r="D604" s="25"/>
      <c r="E604" s="28">
        <v>43763</v>
      </c>
      <c r="F604" s="25" t="s">
        <v>795</v>
      </c>
    </row>
    <row r="605" spans="1:6" x14ac:dyDescent="0.3">
      <c r="A605" s="24">
        <v>736432</v>
      </c>
      <c r="B605" s="29">
        <v>211</v>
      </c>
      <c r="C605" s="25">
        <v>60</v>
      </c>
      <c r="D605" s="25"/>
      <c r="E605" s="28"/>
      <c r="F605" s="25" t="s">
        <v>2032</v>
      </c>
    </row>
    <row r="606" spans="1:6" x14ac:dyDescent="0.3">
      <c r="A606" s="24">
        <v>736543</v>
      </c>
      <c r="B606" s="29">
        <v>226</v>
      </c>
      <c r="C606" s="25"/>
      <c r="D606" s="25"/>
      <c r="E606" s="28">
        <v>43707</v>
      </c>
      <c r="F606" s="25" t="s">
        <v>2033</v>
      </c>
    </row>
    <row r="607" spans="1:6" x14ac:dyDescent="0.3">
      <c r="A607" s="24" t="s">
        <v>1614</v>
      </c>
      <c r="B607" s="29">
        <v>274</v>
      </c>
      <c r="C607" s="25"/>
      <c r="D607" s="25"/>
      <c r="E607" s="28"/>
      <c r="F607" s="25" t="s">
        <v>1615</v>
      </c>
    </row>
    <row r="608" spans="1:6" ht="14.55" x14ac:dyDescent="0.35">
      <c r="A608" s="24">
        <v>7368</v>
      </c>
      <c r="B608" s="29">
        <v>29</v>
      </c>
      <c r="C608" s="25">
        <v>21</v>
      </c>
      <c r="D608" s="25"/>
      <c r="E608" s="28"/>
      <c r="F608" s="25" t="s">
        <v>2034</v>
      </c>
    </row>
    <row r="609" spans="1:6" ht="14.55" x14ac:dyDescent="0.35">
      <c r="A609" s="24">
        <v>7374</v>
      </c>
      <c r="B609" s="29">
        <v>29</v>
      </c>
      <c r="C609" s="25">
        <v>2</v>
      </c>
      <c r="D609" s="25"/>
      <c r="E609" s="28"/>
      <c r="F609" s="25" t="s">
        <v>2035</v>
      </c>
    </row>
    <row r="610" spans="1:6" x14ac:dyDescent="0.3">
      <c r="A610" s="24">
        <v>741563</v>
      </c>
      <c r="B610" s="29">
        <v>235</v>
      </c>
      <c r="C610" s="25">
        <v>18</v>
      </c>
      <c r="D610" s="25"/>
      <c r="E610" s="28"/>
      <c r="F610" s="25" t="s">
        <v>2036</v>
      </c>
    </row>
    <row r="611" spans="1:6" x14ac:dyDescent="0.3">
      <c r="A611" s="24">
        <v>742215</v>
      </c>
      <c r="B611" s="29">
        <v>149</v>
      </c>
      <c r="C611" s="25">
        <v>68</v>
      </c>
      <c r="D611" s="25"/>
      <c r="E611" s="28">
        <v>43668</v>
      </c>
      <c r="F611" s="25" t="s">
        <v>804</v>
      </c>
    </row>
    <row r="612" spans="1:6" x14ac:dyDescent="0.3">
      <c r="A612" s="24">
        <v>742350</v>
      </c>
      <c r="B612" s="29">
        <v>1128</v>
      </c>
      <c r="C612" s="25">
        <v>14</v>
      </c>
      <c r="D612" s="25">
        <v>30</v>
      </c>
      <c r="E612" s="28">
        <v>43659</v>
      </c>
      <c r="F612" s="25" t="s">
        <v>2037</v>
      </c>
    </row>
    <row r="613" spans="1:6" x14ac:dyDescent="0.3">
      <c r="A613" s="24">
        <v>743264</v>
      </c>
      <c r="B613" s="29">
        <v>398</v>
      </c>
      <c r="C613" s="25">
        <v>6</v>
      </c>
      <c r="D613" s="25"/>
      <c r="E613" s="28">
        <v>43659</v>
      </c>
      <c r="F613" s="25" t="s">
        <v>2038</v>
      </c>
    </row>
    <row r="614" spans="1:6" x14ac:dyDescent="0.3">
      <c r="A614" s="24">
        <v>743352</v>
      </c>
      <c r="B614" s="29">
        <v>235</v>
      </c>
      <c r="C614" s="25">
        <v>2</v>
      </c>
      <c r="D614" s="25"/>
      <c r="E614" s="28">
        <v>43659</v>
      </c>
      <c r="F614" s="25" t="s">
        <v>2039</v>
      </c>
    </row>
    <row r="615" spans="1:6" x14ac:dyDescent="0.3">
      <c r="A615" s="24">
        <v>7437</v>
      </c>
      <c r="B615" s="29">
        <v>58</v>
      </c>
      <c r="C615" s="25">
        <v>3</v>
      </c>
      <c r="D615" s="25"/>
      <c r="E615" s="28"/>
      <c r="F615" s="25" t="s">
        <v>2040</v>
      </c>
    </row>
    <row r="616" spans="1:6" x14ac:dyDescent="0.3">
      <c r="A616" s="24">
        <v>743826</v>
      </c>
      <c r="B616" s="29">
        <v>235</v>
      </c>
      <c r="C616" s="25">
        <v>2</v>
      </c>
      <c r="D616" s="25"/>
      <c r="E616" s="28">
        <v>43659</v>
      </c>
      <c r="F616" s="25" t="s">
        <v>2041</v>
      </c>
    </row>
    <row r="617" spans="1:6" ht="14.55" x14ac:dyDescent="0.35">
      <c r="A617" s="24">
        <v>7441</v>
      </c>
      <c r="B617" s="29">
        <v>77</v>
      </c>
      <c r="C617" s="25">
        <v>7</v>
      </c>
      <c r="D617" s="25"/>
      <c r="E617" s="28"/>
      <c r="F617" s="25" t="s">
        <v>2042</v>
      </c>
    </row>
    <row r="618" spans="1:6" ht="14.55" x14ac:dyDescent="0.35">
      <c r="A618" s="24">
        <v>7443</v>
      </c>
      <c r="B618" s="29">
        <v>58</v>
      </c>
      <c r="C618" s="25">
        <v>19</v>
      </c>
      <c r="D618" s="25"/>
      <c r="E618" s="28">
        <v>43721</v>
      </c>
      <c r="F618" s="25" t="s">
        <v>2043</v>
      </c>
    </row>
    <row r="619" spans="1:6" ht="14.55" x14ac:dyDescent="0.35">
      <c r="A619" s="24">
        <v>7452</v>
      </c>
      <c r="B619" s="29">
        <v>72</v>
      </c>
      <c r="C619" s="25">
        <v>3</v>
      </c>
      <c r="D619" s="25"/>
      <c r="E619" s="28"/>
      <c r="F619" s="25" t="s">
        <v>2044</v>
      </c>
    </row>
    <row r="620" spans="1:6" x14ac:dyDescent="0.3">
      <c r="A620" s="24">
        <v>745201</v>
      </c>
      <c r="B620" s="29">
        <v>1584</v>
      </c>
      <c r="C620" s="25">
        <v>5</v>
      </c>
      <c r="D620" s="25"/>
      <c r="E620" s="28"/>
      <c r="F620" s="25" t="s">
        <v>806</v>
      </c>
    </row>
    <row r="621" spans="1:6" x14ac:dyDescent="0.3">
      <c r="A621" s="24">
        <v>748472</v>
      </c>
      <c r="B621" s="29">
        <v>235</v>
      </c>
      <c r="C621" s="25">
        <v>116</v>
      </c>
      <c r="D621" s="25"/>
      <c r="E621" s="28">
        <v>43735</v>
      </c>
      <c r="F621" s="25" t="s">
        <v>2045</v>
      </c>
    </row>
    <row r="622" spans="1:6" x14ac:dyDescent="0.3">
      <c r="A622" s="24">
        <v>748592</v>
      </c>
      <c r="B622" s="29">
        <v>355</v>
      </c>
      <c r="C622" s="25">
        <v>4</v>
      </c>
      <c r="D622" s="25"/>
      <c r="E622" s="28"/>
      <c r="F622" s="25" t="s">
        <v>1597</v>
      </c>
    </row>
    <row r="623" spans="1:6" x14ac:dyDescent="0.3">
      <c r="A623" s="24">
        <v>748631</v>
      </c>
      <c r="B623" s="29">
        <v>504</v>
      </c>
      <c r="C623" s="25">
        <v>27</v>
      </c>
      <c r="D623" s="25"/>
      <c r="E623" s="28"/>
      <c r="F623" s="25" t="s">
        <v>2046</v>
      </c>
    </row>
    <row r="624" spans="1:6" x14ac:dyDescent="0.3">
      <c r="A624" s="24">
        <v>748719</v>
      </c>
      <c r="B624" s="29">
        <v>307</v>
      </c>
      <c r="C624" s="25">
        <v>139</v>
      </c>
      <c r="D624" s="25"/>
      <c r="E624" s="28"/>
      <c r="F624" s="25" t="s">
        <v>2047</v>
      </c>
    </row>
    <row r="625" spans="1:6" ht="14.55" x14ac:dyDescent="0.35">
      <c r="A625" s="24">
        <v>7502</v>
      </c>
      <c r="B625" s="29">
        <v>134</v>
      </c>
      <c r="C625" s="25">
        <v>21</v>
      </c>
      <c r="D625" s="25"/>
      <c r="E625" s="28"/>
      <c r="F625" s="25" t="s">
        <v>2048</v>
      </c>
    </row>
    <row r="626" spans="1:6" ht="14.55" x14ac:dyDescent="0.35">
      <c r="A626" s="24">
        <v>750515</v>
      </c>
      <c r="B626" s="29">
        <v>379</v>
      </c>
      <c r="C626" s="25">
        <v>22</v>
      </c>
      <c r="D626" s="25"/>
      <c r="E626" s="28"/>
      <c r="F626" s="25" t="s">
        <v>808</v>
      </c>
    </row>
    <row r="627" spans="1:6" x14ac:dyDescent="0.3">
      <c r="A627" s="24">
        <v>751112</v>
      </c>
      <c r="B627" s="29">
        <v>336</v>
      </c>
      <c r="C627" s="25">
        <v>26</v>
      </c>
      <c r="D627" s="25"/>
      <c r="E627" s="28"/>
      <c r="F627" s="25" t="s">
        <v>809</v>
      </c>
    </row>
    <row r="628" spans="1:6" x14ac:dyDescent="0.3">
      <c r="A628" s="24">
        <v>751213</v>
      </c>
      <c r="B628" s="29">
        <v>466</v>
      </c>
      <c r="C628" s="25">
        <v>39</v>
      </c>
      <c r="D628" s="25">
        <v>20</v>
      </c>
      <c r="E628" s="28">
        <v>43654</v>
      </c>
      <c r="F628" s="25" t="s">
        <v>813</v>
      </c>
    </row>
    <row r="629" spans="1:6" x14ac:dyDescent="0.3">
      <c r="A629" s="24">
        <v>751415</v>
      </c>
      <c r="B629" s="29">
        <v>566</v>
      </c>
      <c r="C629" s="25">
        <v>11</v>
      </c>
      <c r="D629" s="25">
        <v>12</v>
      </c>
      <c r="E629" s="28">
        <v>43654</v>
      </c>
      <c r="F629" s="25" t="s">
        <v>817</v>
      </c>
    </row>
    <row r="630" spans="1:6" x14ac:dyDescent="0.3">
      <c r="A630" s="24">
        <v>753108</v>
      </c>
      <c r="B630" s="29">
        <v>456</v>
      </c>
      <c r="C630" s="25">
        <v>23</v>
      </c>
      <c r="D630" s="25">
        <v>14</v>
      </c>
      <c r="E630" s="28">
        <v>43658</v>
      </c>
      <c r="F630" s="25" t="s">
        <v>1527</v>
      </c>
    </row>
    <row r="631" spans="1:6" x14ac:dyDescent="0.3">
      <c r="A631" s="24">
        <v>753114</v>
      </c>
      <c r="B631" s="29">
        <v>475</v>
      </c>
      <c r="C631" s="25">
        <v>35</v>
      </c>
      <c r="D631" s="25">
        <v>16</v>
      </c>
      <c r="E631" s="28">
        <v>43658</v>
      </c>
      <c r="F631" s="25" t="s">
        <v>1528</v>
      </c>
    </row>
    <row r="632" spans="1:6" x14ac:dyDescent="0.3">
      <c r="A632" s="24">
        <v>753251</v>
      </c>
      <c r="B632" s="29">
        <v>869</v>
      </c>
      <c r="C632" s="25"/>
      <c r="D632" s="25">
        <v>23</v>
      </c>
      <c r="E632" s="28">
        <v>43658</v>
      </c>
      <c r="F632" s="25" t="s">
        <v>1529</v>
      </c>
    </row>
    <row r="633" spans="1:6" x14ac:dyDescent="0.3">
      <c r="A633" s="24">
        <v>753260</v>
      </c>
      <c r="B633" s="29">
        <v>787</v>
      </c>
      <c r="C633" s="25">
        <v>1</v>
      </c>
      <c r="D633" s="25">
        <v>20</v>
      </c>
      <c r="E633" s="28">
        <v>43658</v>
      </c>
      <c r="F633" s="25" t="s">
        <v>1530</v>
      </c>
    </row>
    <row r="634" spans="1:6" x14ac:dyDescent="0.3">
      <c r="A634" s="24">
        <v>753319</v>
      </c>
      <c r="B634" s="29">
        <v>1008</v>
      </c>
      <c r="C634" s="25">
        <v>24</v>
      </c>
      <c r="D634" s="25">
        <v>36</v>
      </c>
      <c r="E634" s="28">
        <v>43655</v>
      </c>
      <c r="F634" s="25" t="s">
        <v>1531</v>
      </c>
    </row>
    <row r="635" spans="1:6" x14ac:dyDescent="0.3">
      <c r="A635" s="24">
        <v>753321</v>
      </c>
      <c r="B635" s="29">
        <v>917</v>
      </c>
      <c r="C635" s="25">
        <v>6</v>
      </c>
      <c r="D635" s="25">
        <v>20</v>
      </c>
      <c r="E635" s="28">
        <v>43655</v>
      </c>
      <c r="F635" s="25" t="s">
        <v>1532</v>
      </c>
    </row>
    <row r="636" spans="1:6" ht="14.55" x14ac:dyDescent="0.35">
      <c r="A636" s="24">
        <v>7534</v>
      </c>
      <c r="B636" s="29">
        <v>67</v>
      </c>
      <c r="C636" s="25">
        <v>9</v>
      </c>
      <c r="D636" s="25"/>
      <c r="E636" s="28"/>
      <c r="F636" s="25" t="s">
        <v>2049</v>
      </c>
    </row>
    <row r="637" spans="1:6" ht="14.55" x14ac:dyDescent="0.35">
      <c r="A637" s="30">
        <v>754031</v>
      </c>
      <c r="B637" s="26">
        <v>552</v>
      </c>
      <c r="C637" s="27">
        <v>27</v>
      </c>
      <c r="D637" s="27"/>
      <c r="E637" s="31"/>
      <c r="F637" s="27" t="s">
        <v>2050</v>
      </c>
    </row>
    <row r="638" spans="1:6" ht="14.55" x14ac:dyDescent="0.35">
      <c r="A638" s="30">
        <v>754192</v>
      </c>
      <c r="B638" s="26">
        <v>490</v>
      </c>
      <c r="C638" s="27">
        <v>22</v>
      </c>
      <c r="D638" s="27"/>
      <c r="E638" s="31"/>
      <c r="F638" s="27" t="s">
        <v>2051</v>
      </c>
    </row>
    <row r="639" spans="1:6" ht="14.55" x14ac:dyDescent="0.35">
      <c r="A639" s="30">
        <v>754306</v>
      </c>
      <c r="B639" s="26">
        <v>374</v>
      </c>
      <c r="C639" s="27">
        <v>21</v>
      </c>
      <c r="D639" s="27"/>
      <c r="E639" s="31"/>
      <c r="F639" s="27" t="s">
        <v>2052</v>
      </c>
    </row>
    <row r="640" spans="1:6" x14ac:dyDescent="0.3">
      <c r="A640" s="24">
        <v>754861</v>
      </c>
      <c r="B640" s="29">
        <v>638</v>
      </c>
      <c r="C640" s="25">
        <v>23</v>
      </c>
      <c r="D640" s="25">
        <v>15</v>
      </c>
      <c r="E640" s="28">
        <v>43658</v>
      </c>
      <c r="F640" s="25" t="s">
        <v>819</v>
      </c>
    </row>
    <row r="641" spans="1:6" x14ac:dyDescent="0.3">
      <c r="A641" s="30">
        <v>755108</v>
      </c>
      <c r="B641" s="26">
        <v>211</v>
      </c>
      <c r="C641" s="27"/>
      <c r="D641" s="27">
        <v>92</v>
      </c>
      <c r="E641" s="31">
        <v>43658</v>
      </c>
      <c r="F641" s="27" t="s">
        <v>2053</v>
      </c>
    </row>
    <row r="642" spans="1:6" x14ac:dyDescent="0.3">
      <c r="A642" s="24">
        <v>756729</v>
      </c>
      <c r="B642" s="29">
        <v>797</v>
      </c>
      <c r="C642" s="25">
        <v>10</v>
      </c>
      <c r="D642" s="25"/>
      <c r="E642" s="28"/>
      <c r="F642" s="25" t="s">
        <v>822</v>
      </c>
    </row>
    <row r="643" spans="1:6" x14ac:dyDescent="0.3">
      <c r="A643" s="24">
        <v>756853</v>
      </c>
      <c r="B643" s="26">
        <v>1584</v>
      </c>
      <c r="C643" s="25">
        <v>17</v>
      </c>
      <c r="D643" s="25"/>
      <c r="E643" s="28"/>
      <c r="F643" s="25" t="s">
        <v>2054</v>
      </c>
    </row>
    <row r="644" spans="1:6" x14ac:dyDescent="0.3">
      <c r="A644" s="24">
        <v>758022</v>
      </c>
      <c r="B644" s="29">
        <v>542</v>
      </c>
      <c r="C644" s="25">
        <v>3</v>
      </c>
      <c r="D644" s="25"/>
      <c r="E644" s="28">
        <v>43659</v>
      </c>
      <c r="F644" s="25" t="s">
        <v>2055</v>
      </c>
    </row>
    <row r="645" spans="1:6" ht="14.55" x14ac:dyDescent="0.35">
      <c r="A645" s="24">
        <v>7608</v>
      </c>
      <c r="B645" s="29">
        <v>144</v>
      </c>
      <c r="C645" s="25">
        <v>3</v>
      </c>
      <c r="D645" s="25">
        <v>30</v>
      </c>
      <c r="E645" s="28">
        <v>43658</v>
      </c>
      <c r="F645" s="25" t="s">
        <v>2056</v>
      </c>
    </row>
    <row r="646" spans="1:6" ht="14.55" x14ac:dyDescent="0.35">
      <c r="A646" s="24">
        <v>7611</v>
      </c>
      <c r="B646" s="29">
        <v>182</v>
      </c>
      <c r="C646" s="25">
        <v>15</v>
      </c>
      <c r="D646" s="25"/>
      <c r="E646" s="28">
        <v>43672</v>
      </c>
      <c r="F646" s="25" t="s">
        <v>2056</v>
      </c>
    </row>
    <row r="647" spans="1:6" x14ac:dyDescent="0.3">
      <c r="A647" s="24">
        <v>761508</v>
      </c>
      <c r="B647" s="29">
        <v>139</v>
      </c>
      <c r="C647" s="25">
        <v>76</v>
      </c>
      <c r="D647" s="25"/>
      <c r="E647" s="28">
        <v>43707</v>
      </c>
      <c r="F647" s="25" t="s">
        <v>1570</v>
      </c>
    </row>
    <row r="648" spans="1:6" x14ac:dyDescent="0.3">
      <c r="A648" s="24">
        <v>761690</v>
      </c>
      <c r="B648" s="29">
        <v>230</v>
      </c>
      <c r="C648" s="25">
        <v>8</v>
      </c>
      <c r="D648" s="25"/>
      <c r="E648" s="28">
        <v>43707</v>
      </c>
      <c r="F648" s="25" t="s">
        <v>1571</v>
      </c>
    </row>
    <row r="649" spans="1:6" x14ac:dyDescent="0.3">
      <c r="A649" s="24">
        <v>762905</v>
      </c>
      <c r="B649" s="29">
        <v>139</v>
      </c>
      <c r="C649" s="25">
        <v>75</v>
      </c>
      <c r="D649" s="25"/>
      <c r="E649" s="28">
        <v>43735</v>
      </c>
      <c r="F649" s="25" t="s">
        <v>829</v>
      </c>
    </row>
    <row r="650" spans="1:6" x14ac:dyDescent="0.3">
      <c r="A650" s="24">
        <v>763195</v>
      </c>
      <c r="B650" s="29">
        <v>797</v>
      </c>
      <c r="C650" s="25">
        <v>13</v>
      </c>
      <c r="D650" s="25"/>
      <c r="E650" s="28"/>
      <c r="F650" s="25" t="s">
        <v>2057</v>
      </c>
    </row>
    <row r="651" spans="1:6" x14ac:dyDescent="0.3">
      <c r="A651" s="24">
        <v>763712</v>
      </c>
      <c r="B651" s="29">
        <v>230</v>
      </c>
      <c r="C651" s="25">
        <v>55</v>
      </c>
      <c r="D651" s="25">
        <v>62</v>
      </c>
      <c r="E651" s="28">
        <v>43658</v>
      </c>
      <c r="F651" s="25" t="s">
        <v>1533</v>
      </c>
    </row>
    <row r="652" spans="1:6" x14ac:dyDescent="0.3">
      <c r="A652" s="24">
        <v>763824</v>
      </c>
      <c r="B652" s="29">
        <v>240</v>
      </c>
      <c r="C652" s="25">
        <v>45</v>
      </c>
      <c r="D652" s="25">
        <v>72</v>
      </c>
      <c r="E652" s="28">
        <v>43658</v>
      </c>
      <c r="F652" s="25" t="s">
        <v>1534</v>
      </c>
    </row>
    <row r="653" spans="1:6" x14ac:dyDescent="0.3">
      <c r="A653" s="24">
        <v>764011</v>
      </c>
      <c r="B653" s="26">
        <v>317</v>
      </c>
      <c r="C653" s="25">
        <v>47</v>
      </c>
      <c r="D653" s="25"/>
      <c r="E653" s="28"/>
      <c r="F653" s="25" t="s">
        <v>1598</v>
      </c>
    </row>
    <row r="654" spans="1:6" x14ac:dyDescent="0.3">
      <c r="A654" s="24">
        <v>764123</v>
      </c>
      <c r="B654" s="29">
        <v>245</v>
      </c>
      <c r="C654" s="25">
        <v>53</v>
      </c>
      <c r="D654" s="25"/>
      <c r="E654" s="28">
        <v>43769</v>
      </c>
      <c r="F654" s="25" t="s">
        <v>1599</v>
      </c>
    </row>
    <row r="655" spans="1:6" x14ac:dyDescent="0.3">
      <c r="A655" s="24">
        <v>764352</v>
      </c>
      <c r="B655" s="29">
        <v>451</v>
      </c>
      <c r="C655" s="25">
        <v>42</v>
      </c>
      <c r="D655" s="25"/>
      <c r="E655" s="28"/>
      <c r="F655" s="25" t="s">
        <v>1600</v>
      </c>
    </row>
    <row r="656" spans="1:6" x14ac:dyDescent="0.3">
      <c r="A656" s="24">
        <v>764599</v>
      </c>
      <c r="B656" s="29">
        <v>254</v>
      </c>
      <c r="C656" s="25">
        <v>54</v>
      </c>
      <c r="D656" s="25"/>
      <c r="E656" s="28">
        <v>43659</v>
      </c>
      <c r="F656" s="25" t="s">
        <v>1572</v>
      </c>
    </row>
    <row r="657" spans="1:6" x14ac:dyDescent="0.3">
      <c r="A657" s="24">
        <v>765376</v>
      </c>
      <c r="B657" s="29">
        <v>67</v>
      </c>
      <c r="C657" s="25">
        <v>119</v>
      </c>
      <c r="D657" s="25"/>
      <c r="E657" s="28">
        <v>43677</v>
      </c>
      <c r="F657" s="25" t="s">
        <v>833</v>
      </c>
    </row>
    <row r="658" spans="1:6" x14ac:dyDescent="0.3">
      <c r="A658" s="24">
        <v>765509</v>
      </c>
      <c r="B658" s="26">
        <v>62</v>
      </c>
      <c r="C658" s="25">
        <v>129</v>
      </c>
      <c r="D658" s="25"/>
      <c r="E658" s="28"/>
      <c r="F658" s="25" t="s">
        <v>2058</v>
      </c>
    </row>
    <row r="659" spans="1:6" x14ac:dyDescent="0.3">
      <c r="A659" s="24">
        <v>769932</v>
      </c>
      <c r="B659" s="29">
        <v>158</v>
      </c>
      <c r="C659" s="25">
        <v>70</v>
      </c>
      <c r="D659" s="25"/>
      <c r="E659" s="28">
        <v>43735</v>
      </c>
      <c r="F659" s="25" t="s">
        <v>2059</v>
      </c>
    </row>
    <row r="660" spans="1:6" x14ac:dyDescent="0.3">
      <c r="A660" s="24">
        <v>770916</v>
      </c>
      <c r="B660" s="29">
        <v>197</v>
      </c>
      <c r="C660" s="25">
        <v>25</v>
      </c>
      <c r="D660" s="25"/>
      <c r="E660" s="28">
        <v>43735</v>
      </c>
      <c r="F660" s="25" t="s">
        <v>2060</v>
      </c>
    </row>
    <row r="661" spans="1:6" x14ac:dyDescent="0.3">
      <c r="A661" s="24">
        <v>771256</v>
      </c>
      <c r="B661" s="29">
        <v>845</v>
      </c>
      <c r="C661" s="25">
        <v>6</v>
      </c>
      <c r="D661" s="25"/>
      <c r="E661" s="28"/>
      <c r="F661" s="25" t="s">
        <v>2061</v>
      </c>
    </row>
    <row r="662" spans="1:6" x14ac:dyDescent="0.3">
      <c r="A662" s="24">
        <v>772518</v>
      </c>
      <c r="B662" s="29">
        <v>158</v>
      </c>
      <c r="C662" s="25">
        <v>76</v>
      </c>
      <c r="D662" s="25"/>
      <c r="E662" s="28">
        <v>43735</v>
      </c>
      <c r="F662" s="25" t="s">
        <v>2062</v>
      </c>
    </row>
    <row r="663" spans="1:6" x14ac:dyDescent="0.3">
      <c r="A663" s="24">
        <v>773106</v>
      </c>
      <c r="B663" s="29">
        <v>82</v>
      </c>
      <c r="C663" s="25">
        <v>62</v>
      </c>
      <c r="D663" s="25"/>
      <c r="E663" s="28">
        <v>43770</v>
      </c>
      <c r="F663" s="25" t="s">
        <v>1535</v>
      </c>
    </row>
    <row r="664" spans="1:6" x14ac:dyDescent="0.3">
      <c r="A664" s="24">
        <v>773421</v>
      </c>
      <c r="B664" s="29">
        <v>254</v>
      </c>
      <c r="C664" s="25">
        <v>27</v>
      </c>
      <c r="D664" s="25"/>
      <c r="E664" s="28">
        <v>43735</v>
      </c>
      <c r="F664" s="25" t="s">
        <v>1536</v>
      </c>
    </row>
    <row r="665" spans="1:6" x14ac:dyDescent="0.3">
      <c r="A665" s="24">
        <v>773572</v>
      </c>
      <c r="B665" s="29">
        <v>312</v>
      </c>
      <c r="C665" s="25">
        <v>55</v>
      </c>
      <c r="D665" s="25"/>
      <c r="E665" s="28"/>
      <c r="F665" s="25" t="s">
        <v>1537</v>
      </c>
    </row>
    <row r="666" spans="1:6" x14ac:dyDescent="0.3">
      <c r="A666" s="30">
        <v>775922</v>
      </c>
      <c r="B666" s="26">
        <v>158</v>
      </c>
      <c r="C666" s="27"/>
      <c r="D666" s="27">
        <v>92</v>
      </c>
      <c r="E666" s="31">
        <v>43658</v>
      </c>
      <c r="F666" s="27" t="s">
        <v>2063</v>
      </c>
    </row>
    <row r="667" spans="1:6" x14ac:dyDescent="0.3">
      <c r="A667" s="24">
        <v>778649</v>
      </c>
      <c r="B667" s="29">
        <v>149</v>
      </c>
      <c r="C667" s="25">
        <v>22</v>
      </c>
      <c r="D667" s="25"/>
      <c r="E667" s="28"/>
      <c r="F667" s="25" t="s">
        <v>839</v>
      </c>
    </row>
    <row r="668" spans="1:6" x14ac:dyDescent="0.3">
      <c r="A668" s="30">
        <v>779025</v>
      </c>
      <c r="B668" s="26">
        <v>101</v>
      </c>
      <c r="C668" s="27">
        <v>27</v>
      </c>
      <c r="D668" s="27"/>
      <c r="E668" s="31">
        <v>43735</v>
      </c>
      <c r="F668" s="27" t="s">
        <v>2064</v>
      </c>
    </row>
    <row r="669" spans="1:6" x14ac:dyDescent="0.3">
      <c r="A669" s="24">
        <v>781539</v>
      </c>
      <c r="B669" s="29">
        <v>115</v>
      </c>
      <c r="C669" s="25">
        <v>64</v>
      </c>
      <c r="D669" s="25"/>
      <c r="E669" s="28">
        <v>43735</v>
      </c>
      <c r="F669" s="25" t="s">
        <v>841</v>
      </c>
    </row>
    <row r="670" spans="1:6" x14ac:dyDescent="0.3">
      <c r="A670" s="24">
        <v>782619</v>
      </c>
      <c r="B670" s="29">
        <v>326</v>
      </c>
      <c r="C670" s="25">
        <v>14</v>
      </c>
      <c r="D670" s="25"/>
      <c r="E670" s="28"/>
      <c r="F670" s="25" t="s">
        <v>2065</v>
      </c>
    </row>
    <row r="671" spans="1:6" x14ac:dyDescent="0.3">
      <c r="A671" s="24">
        <v>783517</v>
      </c>
      <c r="B671" s="29">
        <v>365</v>
      </c>
      <c r="C671" s="25">
        <v>89</v>
      </c>
      <c r="D671" s="25">
        <v>36</v>
      </c>
      <c r="E671" s="28">
        <v>43655</v>
      </c>
      <c r="F671" s="25" t="s">
        <v>845</v>
      </c>
    </row>
    <row r="672" spans="1:6" x14ac:dyDescent="0.3">
      <c r="A672" s="24" t="s">
        <v>1260</v>
      </c>
      <c r="B672" s="29">
        <v>413</v>
      </c>
      <c r="C672" s="25"/>
      <c r="D672" s="25">
        <v>10</v>
      </c>
      <c r="E672" s="28">
        <v>43648</v>
      </c>
      <c r="F672" s="25" t="s">
        <v>1573</v>
      </c>
    </row>
    <row r="673" spans="1:6" x14ac:dyDescent="0.3">
      <c r="A673" s="24">
        <v>783529</v>
      </c>
      <c r="B673" s="29">
        <v>384</v>
      </c>
      <c r="C673" s="25">
        <v>24</v>
      </c>
      <c r="D673" s="25">
        <v>56</v>
      </c>
      <c r="E673" s="28">
        <v>43659</v>
      </c>
      <c r="F673" s="25" t="s">
        <v>849</v>
      </c>
    </row>
    <row r="674" spans="1:6" x14ac:dyDescent="0.3">
      <c r="A674" s="24" t="s">
        <v>1266</v>
      </c>
      <c r="B674" s="29">
        <v>432</v>
      </c>
      <c r="C674" s="25">
        <v>4</v>
      </c>
      <c r="D674" s="25"/>
      <c r="E674" s="28"/>
      <c r="F674" s="25" t="s">
        <v>2066</v>
      </c>
    </row>
    <row r="675" spans="1:6" x14ac:dyDescent="0.3">
      <c r="A675" s="24">
        <v>783618</v>
      </c>
      <c r="B675" s="29">
        <v>389</v>
      </c>
      <c r="C675" s="25">
        <v>46</v>
      </c>
      <c r="D675" s="25">
        <v>78</v>
      </c>
      <c r="E675" s="28">
        <v>43655</v>
      </c>
      <c r="F675" s="25" t="s">
        <v>2067</v>
      </c>
    </row>
    <row r="676" spans="1:6" x14ac:dyDescent="0.3">
      <c r="A676" s="24" t="s">
        <v>1601</v>
      </c>
      <c r="B676" s="29">
        <v>437</v>
      </c>
      <c r="C676" s="25">
        <v>2</v>
      </c>
      <c r="D676" s="25"/>
      <c r="E676" s="28"/>
      <c r="F676" s="25" t="s">
        <v>1573</v>
      </c>
    </row>
    <row r="677" spans="1:6" x14ac:dyDescent="0.3">
      <c r="A677" s="24">
        <v>783627</v>
      </c>
      <c r="B677" s="29">
        <v>413</v>
      </c>
      <c r="C677" s="25">
        <v>25</v>
      </c>
      <c r="D677" s="25">
        <v>20</v>
      </c>
      <c r="E677" s="28">
        <v>43659</v>
      </c>
      <c r="F677" s="25" t="s">
        <v>2068</v>
      </c>
    </row>
    <row r="678" spans="1:6" x14ac:dyDescent="0.3">
      <c r="A678" s="24" t="s">
        <v>1574</v>
      </c>
      <c r="B678" s="29">
        <v>461</v>
      </c>
      <c r="C678" s="25">
        <v>2</v>
      </c>
      <c r="D678" s="25"/>
      <c r="E678" s="28"/>
      <c r="F678" s="25" t="s">
        <v>1575</v>
      </c>
    </row>
    <row r="679" spans="1:6" x14ac:dyDescent="0.3">
      <c r="A679" s="24">
        <v>783741</v>
      </c>
      <c r="B679" s="29">
        <v>250</v>
      </c>
      <c r="C679" s="25"/>
      <c r="D679" s="25">
        <v>60</v>
      </c>
      <c r="E679" s="28">
        <v>43648</v>
      </c>
      <c r="F679" s="25" t="s">
        <v>2069</v>
      </c>
    </row>
    <row r="680" spans="1:6" x14ac:dyDescent="0.3">
      <c r="A680" s="24">
        <v>783753</v>
      </c>
      <c r="B680" s="29">
        <v>240</v>
      </c>
      <c r="C680" s="25">
        <v>92</v>
      </c>
      <c r="D680" s="25"/>
      <c r="E680" s="28">
        <v>43672</v>
      </c>
      <c r="F680" s="25" t="s">
        <v>2070</v>
      </c>
    </row>
    <row r="681" spans="1:6" x14ac:dyDescent="0.3">
      <c r="A681" s="24">
        <v>784326</v>
      </c>
      <c r="B681" s="29">
        <v>91</v>
      </c>
      <c r="C681" s="25">
        <v>297</v>
      </c>
      <c r="D681" s="25">
        <v>150</v>
      </c>
      <c r="E681" s="28">
        <v>43625</v>
      </c>
      <c r="F681" s="25" t="s">
        <v>860</v>
      </c>
    </row>
    <row r="682" spans="1:6" x14ac:dyDescent="0.3">
      <c r="A682" s="24">
        <v>784347</v>
      </c>
      <c r="B682" s="29">
        <v>101</v>
      </c>
      <c r="C682" s="25">
        <v>76</v>
      </c>
      <c r="D682" s="25">
        <v>80</v>
      </c>
      <c r="E682" s="28">
        <v>43659</v>
      </c>
      <c r="F682" s="25" t="s">
        <v>865</v>
      </c>
    </row>
    <row r="683" spans="1:6" x14ac:dyDescent="0.3">
      <c r="A683" s="24">
        <v>785635</v>
      </c>
      <c r="B683" s="29">
        <v>1027</v>
      </c>
      <c r="C683" s="25">
        <v>12</v>
      </c>
      <c r="D683" s="25">
        <v>20</v>
      </c>
      <c r="E683" s="28">
        <v>43655</v>
      </c>
      <c r="F683" s="25" t="s">
        <v>869</v>
      </c>
    </row>
    <row r="684" spans="1:6" x14ac:dyDescent="0.3">
      <c r="A684" s="24" t="s">
        <v>1269</v>
      </c>
      <c r="B684" s="29">
        <v>1075</v>
      </c>
      <c r="C684" s="25"/>
      <c r="D684" s="25"/>
      <c r="E684" s="28"/>
      <c r="F684" s="25" t="s">
        <v>2071</v>
      </c>
    </row>
    <row r="685" spans="1:6" x14ac:dyDescent="0.3">
      <c r="A685" s="24">
        <v>785648</v>
      </c>
      <c r="B685" s="29">
        <v>1171</v>
      </c>
      <c r="C685" s="25">
        <v>4</v>
      </c>
      <c r="D685" s="25">
        <v>10</v>
      </c>
      <c r="E685" s="28">
        <v>43655</v>
      </c>
      <c r="F685" s="25" t="s">
        <v>872</v>
      </c>
    </row>
    <row r="686" spans="1:6" x14ac:dyDescent="0.3">
      <c r="A686" s="24" t="s">
        <v>1272</v>
      </c>
      <c r="B686" s="29">
        <v>1219</v>
      </c>
      <c r="C686" s="25"/>
      <c r="D686" s="25"/>
      <c r="E686" s="28"/>
      <c r="F686" s="25" t="s">
        <v>2072</v>
      </c>
    </row>
    <row r="687" spans="1:6" x14ac:dyDescent="0.3">
      <c r="A687" s="24">
        <v>785721</v>
      </c>
      <c r="B687" s="29">
        <v>2914</v>
      </c>
      <c r="C687" s="25">
        <v>2</v>
      </c>
      <c r="D687" s="25"/>
      <c r="E687" s="28"/>
      <c r="F687" s="25" t="s">
        <v>2073</v>
      </c>
    </row>
    <row r="688" spans="1:6" x14ac:dyDescent="0.3">
      <c r="A688" s="24" t="s">
        <v>1602</v>
      </c>
      <c r="B688" s="29">
        <v>2962</v>
      </c>
      <c r="C688" s="25"/>
      <c r="D688" s="25"/>
      <c r="E688" s="28"/>
      <c r="F688" s="25" t="s">
        <v>1603</v>
      </c>
    </row>
    <row r="689" spans="1:6" x14ac:dyDescent="0.3">
      <c r="A689" s="24">
        <v>785861</v>
      </c>
      <c r="B689" s="29">
        <v>2664</v>
      </c>
      <c r="C689" s="25">
        <v>3</v>
      </c>
      <c r="D689" s="25"/>
      <c r="E689" s="28">
        <v>43763</v>
      </c>
      <c r="F689" s="25" t="s">
        <v>1492</v>
      </c>
    </row>
    <row r="690" spans="1:6" x14ac:dyDescent="0.3">
      <c r="A690" s="24" t="s">
        <v>1490</v>
      </c>
      <c r="B690" s="29">
        <v>2712</v>
      </c>
      <c r="C690" s="25"/>
      <c r="D690" s="25"/>
      <c r="E690" s="28"/>
      <c r="F690" s="25" t="s">
        <v>1493</v>
      </c>
    </row>
    <row r="691" spans="1:6" x14ac:dyDescent="0.3">
      <c r="A691" s="24">
        <v>786136</v>
      </c>
      <c r="B691" s="26">
        <v>178</v>
      </c>
      <c r="C691" s="25">
        <v>21</v>
      </c>
      <c r="D691" s="25">
        <v>48</v>
      </c>
      <c r="E691" s="28">
        <v>43658</v>
      </c>
      <c r="F691" s="25" t="s">
        <v>876</v>
      </c>
    </row>
    <row r="692" spans="1:6" x14ac:dyDescent="0.3">
      <c r="A692" s="24">
        <v>786351</v>
      </c>
      <c r="B692" s="29">
        <v>154</v>
      </c>
      <c r="C692" s="25">
        <v>9</v>
      </c>
      <c r="D692" s="25">
        <v>60</v>
      </c>
      <c r="E692" s="28">
        <v>43655</v>
      </c>
      <c r="F692" s="25" t="s">
        <v>880</v>
      </c>
    </row>
    <row r="693" spans="1:6" x14ac:dyDescent="0.3">
      <c r="A693" s="24">
        <v>786716</v>
      </c>
      <c r="B693" s="29">
        <v>278</v>
      </c>
      <c r="C693" s="25">
        <v>19</v>
      </c>
      <c r="D693" s="25">
        <v>96</v>
      </c>
      <c r="E693" s="28">
        <v>43658</v>
      </c>
      <c r="F693" s="25" t="s">
        <v>1538</v>
      </c>
    </row>
    <row r="694" spans="1:6" x14ac:dyDescent="0.3">
      <c r="A694" s="24">
        <v>786831</v>
      </c>
      <c r="B694" s="29">
        <v>293</v>
      </c>
      <c r="C694" s="25">
        <v>30</v>
      </c>
      <c r="D694" s="25">
        <v>72</v>
      </c>
      <c r="E694" s="28">
        <v>43658</v>
      </c>
      <c r="F694" s="25" t="s">
        <v>1539</v>
      </c>
    </row>
    <row r="695" spans="1:6" x14ac:dyDescent="0.3">
      <c r="A695" s="24">
        <v>791248</v>
      </c>
      <c r="B695" s="29">
        <v>149</v>
      </c>
      <c r="C695" s="25">
        <v>37</v>
      </c>
      <c r="D695" s="25"/>
      <c r="E695" s="28">
        <v>43735</v>
      </c>
      <c r="F695" s="25" t="s">
        <v>2074</v>
      </c>
    </row>
    <row r="696" spans="1:6" x14ac:dyDescent="0.3">
      <c r="A696" s="24">
        <v>791362</v>
      </c>
      <c r="B696" s="29">
        <v>614</v>
      </c>
      <c r="C696" s="25">
        <v>6</v>
      </c>
      <c r="D696" s="25"/>
      <c r="E696" s="28"/>
      <c r="F696" s="25" t="s">
        <v>1540</v>
      </c>
    </row>
    <row r="697" spans="1:6" x14ac:dyDescent="0.3">
      <c r="A697" s="24">
        <v>792538</v>
      </c>
      <c r="B697" s="29">
        <v>259</v>
      </c>
      <c r="C697" s="25">
        <v>141</v>
      </c>
      <c r="D697" s="25">
        <v>128</v>
      </c>
      <c r="E697" s="28">
        <v>43659</v>
      </c>
      <c r="F697" s="25" t="s">
        <v>883</v>
      </c>
    </row>
    <row r="698" spans="1:6" x14ac:dyDescent="0.3">
      <c r="A698" s="24">
        <v>792549</v>
      </c>
      <c r="B698" s="29">
        <v>259</v>
      </c>
      <c r="C698" s="25">
        <v>89</v>
      </c>
      <c r="D698" s="25">
        <v>72</v>
      </c>
      <c r="E698" s="28">
        <v>43659</v>
      </c>
      <c r="F698" s="25" t="s">
        <v>886</v>
      </c>
    </row>
    <row r="699" spans="1:6" x14ac:dyDescent="0.3">
      <c r="A699" s="24">
        <v>792572</v>
      </c>
      <c r="B699" s="29">
        <v>259</v>
      </c>
      <c r="C699" s="25">
        <v>45</v>
      </c>
      <c r="D699" s="25"/>
      <c r="E699" s="28"/>
      <c r="F699" s="25" t="s">
        <v>890</v>
      </c>
    </row>
    <row r="700" spans="1:6" x14ac:dyDescent="0.3">
      <c r="A700" s="30">
        <v>792750</v>
      </c>
      <c r="B700" s="26">
        <v>2170</v>
      </c>
      <c r="C700" s="27">
        <v>3</v>
      </c>
      <c r="D700" s="27">
        <v>42</v>
      </c>
      <c r="E700" s="31">
        <v>43653</v>
      </c>
      <c r="F700" s="27" t="s">
        <v>2075</v>
      </c>
    </row>
    <row r="701" spans="1:6" x14ac:dyDescent="0.3">
      <c r="A701" s="24">
        <v>793091</v>
      </c>
      <c r="B701" s="29">
        <v>658</v>
      </c>
      <c r="C701" s="25">
        <v>46</v>
      </c>
      <c r="D701" s="25">
        <v>37</v>
      </c>
      <c r="E701" s="28">
        <v>43653</v>
      </c>
      <c r="F701" s="25" t="s">
        <v>2076</v>
      </c>
    </row>
    <row r="702" spans="1:6" x14ac:dyDescent="0.3">
      <c r="A702" s="24" t="s">
        <v>1604</v>
      </c>
      <c r="B702" s="29">
        <v>706</v>
      </c>
      <c r="C702" s="25">
        <v>4</v>
      </c>
      <c r="D702" s="25"/>
      <c r="E702" s="28"/>
      <c r="F702" s="25" t="s">
        <v>1605</v>
      </c>
    </row>
    <row r="703" spans="1:6" x14ac:dyDescent="0.3">
      <c r="A703" s="24">
        <v>793258</v>
      </c>
      <c r="B703" s="29">
        <v>1018</v>
      </c>
      <c r="C703" s="25">
        <v>15</v>
      </c>
      <c r="D703" s="25">
        <v>33</v>
      </c>
      <c r="E703" s="28">
        <v>43653</v>
      </c>
      <c r="F703" s="25" t="s">
        <v>2077</v>
      </c>
    </row>
    <row r="704" spans="1:6" x14ac:dyDescent="0.3">
      <c r="A704" s="24" t="s">
        <v>1627</v>
      </c>
      <c r="B704" s="29">
        <v>1066</v>
      </c>
      <c r="C704" s="25"/>
      <c r="D704" s="25">
        <v>5</v>
      </c>
      <c r="E704" s="28">
        <v>43648</v>
      </c>
      <c r="F704" s="25" t="s">
        <v>1628</v>
      </c>
    </row>
    <row r="705" spans="1:6" x14ac:dyDescent="0.3">
      <c r="A705" s="24">
        <v>793269</v>
      </c>
      <c r="B705" s="29">
        <v>979</v>
      </c>
      <c r="C705" s="25">
        <v>6</v>
      </c>
      <c r="D705" s="25">
        <v>24</v>
      </c>
      <c r="E705" s="28">
        <v>43659</v>
      </c>
      <c r="F705" s="25" t="s">
        <v>1576</v>
      </c>
    </row>
    <row r="706" spans="1:6" x14ac:dyDescent="0.3">
      <c r="A706" s="24" t="s">
        <v>1622</v>
      </c>
      <c r="B706" s="29">
        <v>1027</v>
      </c>
      <c r="C706" s="25">
        <v>1</v>
      </c>
      <c r="D706" s="25"/>
      <c r="E706" s="28"/>
      <c r="F706" s="25" t="s">
        <v>1576</v>
      </c>
    </row>
    <row r="707" spans="1:6" x14ac:dyDescent="0.3">
      <c r="A707" s="24">
        <v>793301</v>
      </c>
      <c r="B707" s="29">
        <v>86</v>
      </c>
      <c r="C707" s="25">
        <v>88</v>
      </c>
      <c r="D707" s="25">
        <v>74</v>
      </c>
      <c r="E707" s="28">
        <v>43659</v>
      </c>
      <c r="F707" s="25" t="s">
        <v>898</v>
      </c>
    </row>
    <row r="708" spans="1:6" x14ac:dyDescent="0.3">
      <c r="A708" s="24">
        <v>793371</v>
      </c>
      <c r="B708" s="29">
        <v>173</v>
      </c>
      <c r="C708" s="25"/>
      <c r="D708" s="25"/>
      <c r="E708" s="28">
        <v>43672</v>
      </c>
      <c r="F708" s="25" t="s">
        <v>2078</v>
      </c>
    </row>
    <row r="709" spans="1:6" x14ac:dyDescent="0.3">
      <c r="A709" s="24">
        <v>793412</v>
      </c>
      <c r="B709" s="29">
        <v>182</v>
      </c>
      <c r="C709" s="25">
        <v>28</v>
      </c>
      <c r="D709" s="25">
        <v>76</v>
      </c>
      <c r="E709" s="28">
        <v>43659</v>
      </c>
      <c r="F709" s="25" t="s">
        <v>2079</v>
      </c>
    </row>
    <row r="710" spans="1:6" x14ac:dyDescent="0.3">
      <c r="A710" s="24">
        <v>793429</v>
      </c>
      <c r="B710" s="29">
        <v>101</v>
      </c>
      <c r="C710" s="25">
        <v>35</v>
      </c>
      <c r="D710" s="25"/>
      <c r="E710" s="28">
        <v>43679</v>
      </c>
      <c r="F710" s="25" t="s">
        <v>1629</v>
      </c>
    </row>
    <row r="711" spans="1:6" x14ac:dyDescent="0.3">
      <c r="A711" s="24">
        <v>793523</v>
      </c>
      <c r="B711" s="29">
        <v>370</v>
      </c>
      <c r="C711" s="25">
        <v>17</v>
      </c>
      <c r="D711" s="25">
        <v>24</v>
      </c>
      <c r="E711" s="28">
        <v>43659</v>
      </c>
      <c r="F711" s="25" t="s">
        <v>2080</v>
      </c>
    </row>
    <row r="712" spans="1:6" x14ac:dyDescent="0.3">
      <c r="A712" s="24" t="s">
        <v>1623</v>
      </c>
      <c r="B712" s="29">
        <v>418</v>
      </c>
      <c r="C712" s="25">
        <v>4</v>
      </c>
      <c r="D712" s="25"/>
      <c r="E712" s="28"/>
      <c r="F712" s="25" t="s">
        <v>1624</v>
      </c>
    </row>
    <row r="713" spans="1:6" x14ac:dyDescent="0.3">
      <c r="A713" s="24">
        <v>793534</v>
      </c>
      <c r="B713" s="29">
        <v>389</v>
      </c>
      <c r="C713" s="25">
        <v>21</v>
      </c>
      <c r="D713" s="25">
        <v>36</v>
      </c>
      <c r="E713" s="28">
        <v>43659</v>
      </c>
      <c r="F713" s="25" t="s">
        <v>1577</v>
      </c>
    </row>
    <row r="714" spans="1:6" x14ac:dyDescent="0.3">
      <c r="A714" s="24" t="s">
        <v>1578</v>
      </c>
      <c r="B714" s="29">
        <v>437</v>
      </c>
      <c r="C714" s="25">
        <v>1</v>
      </c>
      <c r="D714" s="25"/>
      <c r="E714" s="28"/>
      <c r="F714" s="25" t="s">
        <v>1579</v>
      </c>
    </row>
    <row r="715" spans="1:6" x14ac:dyDescent="0.3">
      <c r="A715" s="24">
        <v>793635</v>
      </c>
      <c r="B715" s="29">
        <v>331</v>
      </c>
      <c r="C715" s="25">
        <v>17</v>
      </c>
      <c r="D715" s="25">
        <v>54</v>
      </c>
      <c r="E715" s="28">
        <v>43659</v>
      </c>
      <c r="F715" s="25" t="s">
        <v>909</v>
      </c>
    </row>
    <row r="716" spans="1:6" x14ac:dyDescent="0.3">
      <c r="A716" s="24" t="s">
        <v>1580</v>
      </c>
      <c r="B716" s="29">
        <v>379</v>
      </c>
      <c r="C716" s="25">
        <v>1</v>
      </c>
      <c r="D716" s="25"/>
      <c r="E716" s="28"/>
      <c r="F716" s="25" t="s">
        <v>1581</v>
      </c>
    </row>
    <row r="717" spans="1:6" x14ac:dyDescent="0.3">
      <c r="A717" s="24">
        <v>793659</v>
      </c>
      <c r="B717" s="29">
        <v>336</v>
      </c>
      <c r="C717" s="25">
        <v>7</v>
      </c>
      <c r="D717" s="25"/>
      <c r="E717" s="28">
        <v>43672</v>
      </c>
      <c r="F717" s="25" t="s">
        <v>2081</v>
      </c>
    </row>
    <row r="718" spans="1:6" x14ac:dyDescent="0.3">
      <c r="A718" s="24">
        <v>793746</v>
      </c>
      <c r="B718" s="29">
        <v>686</v>
      </c>
      <c r="C718" s="25">
        <v>21</v>
      </c>
      <c r="D718" s="25">
        <v>24</v>
      </c>
      <c r="E718" s="28">
        <v>43659</v>
      </c>
      <c r="F718" s="25" t="s">
        <v>2082</v>
      </c>
    </row>
    <row r="719" spans="1:6" x14ac:dyDescent="0.3">
      <c r="A719" s="24" t="s">
        <v>1634</v>
      </c>
      <c r="B719" s="29">
        <v>734</v>
      </c>
      <c r="C719" s="25"/>
      <c r="D719" s="25"/>
      <c r="E719" s="28"/>
      <c r="F719" s="25" t="s">
        <v>1635</v>
      </c>
    </row>
    <row r="720" spans="1:6" x14ac:dyDescent="0.3">
      <c r="A720" s="24">
        <v>793960</v>
      </c>
      <c r="B720" s="29">
        <v>2155</v>
      </c>
      <c r="C720" s="25">
        <v>4</v>
      </c>
      <c r="D720" s="25">
        <v>61</v>
      </c>
      <c r="E720" s="28">
        <v>43655</v>
      </c>
      <c r="F720" s="25" t="s">
        <v>914</v>
      </c>
    </row>
    <row r="721" spans="1:6" x14ac:dyDescent="0.3">
      <c r="A721" s="24" t="s">
        <v>1630</v>
      </c>
      <c r="B721" s="29">
        <v>2203</v>
      </c>
      <c r="C721" s="25">
        <v>6</v>
      </c>
      <c r="D721" s="25"/>
      <c r="E721" s="28"/>
      <c r="F721" s="25" t="s">
        <v>1631</v>
      </c>
    </row>
    <row r="722" spans="1:6" x14ac:dyDescent="0.3">
      <c r="A722" s="30" t="s">
        <v>2083</v>
      </c>
      <c r="B722" s="26">
        <v>2261</v>
      </c>
      <c r="C722" s="27">
        <v>2</v>
      </c>
      <c r="D722" s="27"/>
      <c r="E722" s="31">
        <v>43763</v>
      </c>
      <c r="F722" s="27" t="s">
        <v>2084</v>
      </c>
    </row>
    <row r="723" spans="1:6" x14ac:dyDescent="0.3">
      <c r="A723" s="30" t="s">
        <v>2085</v>
      </c>
      <c r="B723" s="26">
        <v>2314</v>
      </c>
      <c r="C723" s="27"/>
      <c r="D723" s="27"/>
      <c r="E723" s="31"/>
      <c r="F723" s="27" t="s">
        <v>2086</v>
      </c>
    </row>
    <row r="724" spans="1:6" ht="14.55" x14ac:dyDescent="0.35">
      <c r="A724" s="24">
        <v>79401000</v>
      </c>
      <c r="B724" s="29">
        <v>258</v>
      </c>
      <c r="C724" s="25">
        <v>1</v>
      </c>
      <c r="D724" s="25"/>
      <c r="E724" s="28"/>
      <c r="F724" s="25" t="s">
        <v>1617</v>
      </c>
    </row>
    <row r="725" spans="1:6" x14ac:dyDescent="0.3">
      <c r="A725" s="24">
        <v>794017</v>
      </c>
      <c r="B725" s="29">
        <v>211</v>
      </c>
      <c r="C725" s="25">
        <v>10</v>
      </c>
      <c r="D725" s="25">
        <v>20</v>
      </c>
      <c r="E725" s="28">
        <v>43659</v>
      </c>
      <c r="F725" s="25" t="s">
        <v>1582</v>
      </c>
    </row>
    <row r="726" spans="1:6" x14ac:dyDescent="0.3">
      <c r="A726" s="24" t="s">
        <v>1487</v>
      </c>
      <c r="B726" s="29">
        <v>259</v>
      </c>
      <c r="C726" s="25">
        <v>1</v>
      </c>
      <c r="D726" s="25"/>
      <c r="E726" s="28"/>
      <c r="F726" s="25" t="s">
        <v>1582</v>
      </c>
    </row>
    <row r="727" spans="1:6" x14ac:dyDescent="0.3">
      <c r="A727" s="24">
        <v>794025</v>
      </c>
      <c r="B727" s="29">
        <v>226</v>
      </c>
      <c r="C727" s="25">
        <v>19</v>
      </c>
      <c r="D727" s="25"/>
      <c r="E727" s="28">
        <v>43672</v>
      </c>
      <c r="F727" s="25" t="s">
        <v>1583</v>
      </c>
    </row>
    <row r="728" spans="1:6" x14ac:dyDescent="0.3">
      <c r="A728" s="24" t="s">
        <v>1584</v>
      </c>
      <c r="B728" s="29">
        <v>274</v>
      </c>
      <c r="C728" s="25">
        <v>1</v>
      </c>
      <c r="D728" s="25"/>
      <c r="E728" s="28"/>
      <c r="F728" s="25" t="s">
        <v>1583</v>
      </c>
    </row>
    <row r="729" spans="1:6" x14ac:dyDescent="0.3">
      <c r="A729" s="24">
        <v>794172</v>
      </c>
      <c r="B729" s="29">
        <v>374</v>
      </c>
      <c r="C729" s="25">
        <v>30</v>
      </c>
      <c r="D729" s="25"/>
      <c r="E729" s="28">
        <v>43707</v>
      </c>
      <c r="F729" s="25" t="s">
        <v>2087</v>
      </c>
    </row>
    <row r="730" spans="1:6" ht="14.55" x14ac:dyDescent="0.35">
      <c r="A730" s="30">
        <v>794218</v>
      </c>
      <c r="B730" s="26">
        <v>298</v>
      </c>
      <c r="C730" s="27">
        <v>5</v>
      </c>
      <c r="D730" s="27"/>
      <c r="E730" s="31">
        <v>43798</v>
      </c>
      <c r="F730" s="27" t="s">
        <v>2088</v>
      </c>
    </row>
    <row r="731" spans="1:6" x14ac:dyDescent="0.3">
      <c r="A731" s="30">
        <v>794368</v>
      </c>
      <c r="B731" s="26">
        <v>350</v>
      </c>
      <c r="C731" s="27">
        <v>16</v>
      </c>
      <c r="D731" s="27">
        <v>5</v>
      </c>
      <c r="E731" s="31">
        <v>43655</v>
      </c>
      <c r="F731" s="27" t="s">
        <v>2089</v>
      </c>
    </row>
    <row r="732" spans="1:6" x14ac:dyDescent="0.3">
      <c r="A732" s="24">
        <v>794485</v>
      </c>
      <c r="B732" s="29">
        <v>91</v>
      </c>
      <c r="C732" s="25">
        <v>157</v>
      </c>
      <c r="D732" s="25"/>
      <c r="E732" s="28"/>
      <c r="F732" s="25" t="s">
        <v>2090</v>
      </c>
    </row>
    <row r="733" spans="1:6" x14ac:dyDescent="0.3">
      <c r="A733" s="24">
        <v>794496</v>
      </c>
      <c r="B733" s="29">
        <v>96</v>
      </c>
      <c r="C733" s="25">
        <v>48</v>
      </c>
      <c r="D733" s="25"/>
      <c r="E733" s="28"/>
      <c r="F733" s="25" t="s">
        <v>1632</v>
      </c>
    </row>
    <row r="734" spans="1:6" x14ac:dyDescent="0.3">
      <c r="A734" s="24">
        <v>794528</v>
      </c>
      <c r="B734" s="29">
        <v>178</v>
      </c>
      <c r="C734" s="25">
        <v>56</v>
      </c>
      <c r="D734" s="25">
        <v>24</v>
      </c>
      <c r="E734" s="28">
        <v>43653</v>
      </c>
      <c r="F734" s="25" t="s">
        <v>2091</v>
      </c>
    </row>
    <row r="735" spans="1:6" x14ac:dyDescent="0.3">
      <c r="A735" s="24">
        <v>794539</v>
      </c>
      <c r="B735" s="29">
        <v>202</v>
      </c>
      <c r="C735" s="25">
        <v>59</v>
      </c>
      <c r="D735" s="25"/>
      <c r="E735" s="28"/>
      <c r="F735" s="25" t="s">
        <v>1585</v>
      </c>
    </row>
    <row r="736" spans="1:6" x14ac:dyDescent="0.3">
      <c r="A736" s="24">
        <v>794691</v>
      </c>
      <c r="B736" s="29">
        <v>4061</v>
      </c>
      <c r="C736" s="25">
        <v>1</v>
      </c>
      <c r="D736" s="25"/>
      <c r="E736" s="28">
        <v>43763</v>
      </c>
      <c r="F736" s="25" t="s">
        <v>1586</v>
      </c>
    </row>
    <row r="737" spans="1:6" x14ac:dyDescent="0.3">
      <c r="A737" s="30" t="s">
        <v>2092</v>
      </c>
      <c r="B737" s="26">
        <v>4147</v>
      </c>
      <c r="C737" s="27"/>
      <c r="D737" s="27"/>
      <c r="E737" s="31"/>
      <c r="F737" s="27" t="s">
        <v>2093</v>
      </c>
    </row>
    <row r="738" spans="1:6" x14ac:dyDescent="0.3">
      <c r="A738" s="24">
        <v>810637</v>
      </c>
      <c r="B738" s="29">
        <v>2952</v>
      </c>
      <c r="C738" s="25">
        <v>8</v>
      </c>
      <c r="D738" s="25"/>
      <c r="E738" s="28"/>
      <c r="F738" s="25" t="s">
        <v>924</v>
      </c>
    </row>
    <row r="739" spans="1:6" x14ac:dyDescent="0.3">
      <c r="A739" s="24" t="s">
        <v>1587</v>
      </c>
      <c r="B739" s="29">
        <v>3014</v>
      </c>
      <c r="C739" s="25">
        <v>2</v>
      </c>
      <c r="D739" s="25"/>
      <c r="E739" s="28"/>
      <c r="F739" s="25" t="s">
        <v>1588</v>
      </c>
    </row>
    <row r="740" spans="1:6" x14ac:dyDescent="0.3">
      <c r="A740" s="24">
        <v>810871</v>
      </c>
      <c r="B740" s="29">
        <v>120</v>
      </c>
      <c r="C740" s="25">
        <v>73</v>
      </c>
      <c r="D740" s="25"/>
      <c r="E740" s="28"/>
      <c r="F740" s="25" t="s">
        <v>929</v>
      </c>
    </row>
    <row r="741" spans="1:6" x14ac:dyDescent="0.3">
      <c r="A741" s="30">
        <v>814516</v>
      </c>
      <c r="B741" s="26">
        <v>202</v>
      </c>
      <c r="C741" s="27">
        <v>75</v>
      </c>
      <c r="D741" s="27">
        <v>120</v>
      </c>
      <c r="E741" s="31">
        <v>43655</v>
      </c>
      <c r="F741" s="27" t="s">
        <v>2094</v>
      </c>
    </row>
    <row r="742" spans="1:6" x14ac:dyDescent="0.3">
      <c r="A742" s="30">
        <v>815470</v>
      </c>
      <c r="B742" s="26">
        <v>110</v>
      </c>
      <c r="C742" s="27">
        <v>39</v>
      </c>
      <c r="D742" s="27"/>
      <c r="E742" s="31">
        <v>43735</v>
      </c>
      <c r="F742" s="27" t="s">
        <v>2095</v>
      </c>
    </row>
    <row r="743" spans="1:6" x14ac:dyDescent="0.3">
      <c r="A743" s="30">
        <v>819374</v>
      </c>
      <c r="B743" s="26">
        <v>158</v>
      </c>
      <c r="C743" s="27"/>
      <c r="D743" s="27">
        <v>50</v>
      </c>
      <c r="E743" s="31">
        <v>43658</v>
      </c>
      <c r="F743" s="27" t="s">
        <v>2096</v>
      </c>
    </row>
    <row r="744" spans="1:6" x14ac:dyDescent="0.3">
      <c r="A744" s="24">
        <v>820318</v>
      </c>
      <c r="B744" s="29">
        <v>634</v>
      </c>
      <c r="C744" s="25">
        <v>25</v>
      </c>
      <c r="D744" s="25"/>
      <c r="E744" s="28">
        <v>43679</v>
      </c>
      <c r="F744" s="25" t="s">
        <v>933</v>
      </c>
    </row>
    <row r="745" spans="1:6" x14ac:dyDescent="0.3">
      <c r="A745" s="24">
        <v>820963</v>
      </c>
      <c r="B745" s="29">
        <v>235</v>
      </c>
      <c r="C745" s="25">
        <v>3</v>
      </c>
      <c r="D745" s="25"/>
      <c r="E745" s="28"/>
      <c r="F745" s="25" t="s">
        <v>2097</v>
      </c>
    </row>
    <row r="746" spans="1:6" x14ac:dyDescent="0.3">
      <c r="A746" s="24">
        <v>821437</v>
      </c>
      <c r="B746" s="29">
        <v>893</v>
      </c>
      <c r="C746" s="25">
        <v>56</v>
      </c>
      <c r="D746" s="25"/>
      <c r="E746" s="28">
        <v>43679</v>
      </c>
      <c r="F746" s="25" t="s">
        <v>939</v>
      </c>
    </row>
    <row r="747" spans="1:6" x14ac:dyDescent="0.3">
      <c r="A747" s="24">
        <v>821629</v>
      </c>
      <c r="B747" s="29">
        <v>422</v>
      </c>
      <c r="C747" s="25">
        <v>23</v>
      </c>
      <c r="D747" s="25"/>
      <c r="E747" s="28">
        <v>43784</v>
      </c>
      <c r="F747" s="25" t="s">
        <v>945</v>
      </c>
    </row>
    <row r="748" spans="1:6" x14ac:dyDescent="0.3">
      <c r="A748" s="24">
        <v>825306</v>
      </c>
      <c r="B748" s="29">
        <v>216</v>
      </c>
      <c r="C748" s="25">
        <v>121</v>
      </c>
      <c r="D748" s="25"/>
      <c r="E748" s="28">
        <v>43707</v>
      </c>
      <c r="F748" s="25" t="s">
        <v>2098</v>
      </c>
    </row>
    <row r="749" spans="1:6" x14ac:dyDescent="0.3">
      <c r="A749" s="24">
        <v>825473</v>
      </c>
      <c r="B749" s="29">
        <v>120</v>
      </c>
      <c r="C749" s="25">
        <v>37</v>
      </c>
      <c r="D749" s="25"/>
      <c r="E749" s="28">
        <v>43707</v>
      </c>
      <c r="F749" s="25" t="s">
        <v>953</v>
      </c>
    </row>
    <row r="750" spans="1:6" x14ac:dyDescent="0.3">
      <c r="A750" s="30">
        <v>826198</v>
      </c>
      <c r="B750" s="26">
        <v>158</v>
      </c>
      <c r="C750" s="27"/>
      <c r="D750" s="27">
        <v>80</v>
      </c>
      <c r="E750" s="31">
        <v>43658</v>
      </c>
      <c r="F750" s="27" t="s">
        <v>2099</v>
      </c>
    </row>
    <row r="751" spans="1:6" x14ac:dyDescent="0.3">
      <c r="A751" s="24">
        <v>827319</v>
      </c>
      <c r="B751" s="29">
        <v>221</v>
      </c>
      <c r="C751" s="25">
        <v>6</v>
      </c>
      <c r="D751" s="25"/>
      <c r="E751" s="28"/>
      <c r="F751" s="25" t="s">
        <v>954</v>
      </c>
    </row>
    <row r="752" spans="1:6" x14ac:dyDescent="0.3">
      <c r="A752" s="24">
        <v>827523</v>
      </c>
      <c r="B752" s="29">
        <v>158</v>
      </c>
      <c r="C752" s="25">
        <v>65</v>
      </c>
      <c r="D752" s="25"/>
      <c r="E752" s="28"/>
      <c r="F752" s="25" t="s">
        <v>959</v>
      </c>
    </row>
    <row r="753" spans="1:6" x14ac:dyDescent="0.3">
      <c r="A753" s="24">
        <v>827635</v>
      </c>
      <c r="B753" s="29">
        <v>374</v>
      </c>
      <c r="C753" s="25">
        <v>43</v>
      </c>
      <c r="D753" s="25">
        <v>21</v>
      </c>
      <c r="E753" s="28">
        <v>43659</v>
      </c>
      <c r="F753" s="25" t="s">
        <v>963</v>
      </c>
    </row>
    <row r="754" spans="1:6" x14ac:dyDescent="0.3">
      <c r="A754" s="24">
        <v>827746</v>
      </c>
      <c r="B754" s="29">
        <v>101</v>
      </c>
      <c r="C754" s="25">
        <v>135</v>
      </c>
      <c r="D754" s="25"/>
      <c r="E754" s="28"/>
      <c r="F754" s="25" t="s">
        <v>968</v>
      </c>
    </row>
    <row r="755" spans="1:6" x14ac:dyDescent="0.3">
      <c r="A755" s="24">
        <v>832128</v>
      </c>
      <c r="B755" s="29">
        <v>331</v>
      </c>
      <c r="C755" s="25">
        <v>24</v>
      </c>
      <c r="D755" s="25"/>
      <c r="E755" s="28">
        <v>43707</v>
      </c>
      <c r="F755" s="25" t="s">
        <v>971</v>
      </c>
    </row>
    <row r="756" spans="1:6" x14ac:dyDescent="0.3">
      <c r="A756" s="24">
        <v>832139</v>
      </c>
      <c r="B756" s="29">
        <v>331</v>
      </c>
      <c r="C756" s="25">
        <v>32</v>
      </c>
      <c r="D756" s="25"/>
      <c r="E756" s="28"/>
      <c r="F756" s="25" t="s">
        <v>975</v>
      </c>
    </row>
    <row r="757" spans="1:6" x14ac:dyDescent="0.3">
      <c r="A757" s="30">
        <v>835244</v>
      </c>
      <c r="B757" s="26">
        <v>158</v>
      </c>
      <c r="C757" s="27"/>
      <c r="D757" s="27">
        <v>50</v>
      </c>
      <c r="E757" s="31">
        <v>43658</v>
      </c>
      <c r="F757" s="27" t="s">
        <v>2100</v>
      </c>
    </row>
    <row r="758" spans="1:6" x14ac:dyDescent="0.3">
      <c r="A758" s="24">
        <v>836104</v>
      </c>
      <c r="B758" s="29">
        <v>96</v>
      </c>
      <c r="C758" s="25">
        <v>102</v>
      </c>
      <c r="D758" s="25"/>
      <c r="E758" s="28"/>
      <c r="F758" s="25" t="s">
        <v>1633</v>
      </c>
    </row>
    <row r="759" spans="1:6" x14ac:dyDescent="0.3">
      <c r="A759" s="24">
        <v>842016</v>
      </c>
      <c r="B759" s="26">
        <v>269</v>
      </c>
      <c r="C759" s="25">
        <v>5</v>
      </c>
      <c r="D759" s="25">
        <v>80</v>
      </c>
      <c r="E759" s="28">
        <v>43651</v>
      </c>
      <c r="F759" s="25" t="s">
        <v>2101</v>
      </c>
    </row>
    <row r="760" spans="1:6" x14ac:dyDescent="0.3">
      <c r="A760" s="24">
        <v>842130</v>
      </c>
      <c r="B760" s="29">
        <v>245</v>
      </c>
      <c r="C760" s="25">
        <v>15</v>
      </c>
      <c r="D760" s="25">
        <v>40</v>
      </c>
      <c r="E760" s="28">
        <v>43651</v>
      </c>
      <c r="F760" s="25" t="s">
        <v>976</v>
      </c>
    </row>
    <row r="761" spans="1:6" x14ac:dyDescent="0.3">
      <c r="A761" s="24">
        <v>851251</v>
      </c>
      <c r="B761" s="29">
        <v>72</v>
      </c>
      <c r="C761" s="25">
        <v>98</v>
      </c>
      <c r="D761" s="25"/>
      <c r="E761" s="28"/>
      <c r="F761" s="25" t="s">
        <v>2102</v>
      </c>
    </row>
    <row r="762" spans="1:6" x14ac:dyDescent="0.3">
      <c r="A762" s="30">
        <v>851973</v>
      </c>
      <c r="B762" s="26">
        <v>163</v>
      </c>
      <c r="C762" s="27">
        <v>116</v>
      </c>
      <c r="D762" s="27">
        <v>110</v>
      </c>
      <c r="E762" s="31">
        <v>43655</v>
      </c>
      <c r="F762" s="27" t="s">
        <v>2103</v>
      </c>
    </row>
    <row r="763" spans="1:6" x14ac:dyDescent="0.3">
      <c r="A763" s="30" t="s">
        <v>2104</v>
      </c>
      <c r="B763" s="26">
        <v>72</v>
      </c>
      <c r="C763" s="27">
        <v>24</v>
      </c>
      <c r="D763" s="27"/>
      <c r="E763" s="31"/>
      <c r="F763" s="27" t="s">
        <v>977</v>
      </c>
    </row>
    <row r="764" spans="1:6" x14ac:dyDescent="0.3">
      <c r="A764" s="30">
        <v>853804</v>
      </c>
      <c r="B764" s="26">
        <v>202</v>
      </c>
      <c r="C764" s="27"/>
      <c r="D764" s="27">
        <v>92</v>
      </c>
      <c r="E764" s="31">
        <v>43658</v>
      </c>
      <c r="F764" s="27" t="s">
        <v>2105</v>
      </c>
    </row>
    <row r="765" spans="1:6" x14ac:dyDescent="0.3">
      <c r="A765" s="24">
        <v>854196</v>
      </c>
      <c r="B765" s="29">
        <v>144</v>
      </c>
      <c r="C765" s="25">
        <v>5</v>
      </c>
      <c r="D765" s="25">
        <v>40</v>
      </c>
      <c r="E765" s="28">
        <v>43659</v>
      </c>
      <c r="F765" s="25" t="s">
        <v>978</v>
      </c>
    </row>
    <row r="766" spans="1:6" x14ac:dyDescent="0.3">
      <c r="A766" s="24" t="s">
        <v>1303</v>
      </c>
      <c r="B766" s="29">
        <v>216</v>
      </c>
      <c r="C766" s="25">
        <v>15</v>
      </c>
      <c r="D766" s="25"/>
      <c r="E766" s="28"/>
      <c r="F766" s="25" t="s">
        <v>2106</v>
      </c>
    </row>
    <row r="767" spans="1:6" x14ac:dyDescent="0.3">
      <c r="A767" s="24">
        <v>854275</v>
      </c>
      <c r="B767" s="29">
        <v>144</v>
      </c>
      <c r="C767" s="25">
        <v>131</v>
      </c>
      <c r="D767" s="25">
        <v>1</v>
      </c>
      <c r="E767" s="28">
        <v>43585</v>
      </c>
      <c r="F767" s="25" t="s">
        <v>983</v>
      </c>
    </row>
    <row r="768" spans="1:6" x14ac:dyDescent="0.3">
      <c r="A768" s="24" t="s">
        <v>1305</v>
      </c>
      <c r="B768" s="29">
        <v>216</v>
      </c>
      <c r="C768" s="25">
        <v>4</v>
      </c>
      <c r="D768" s="25"/>
      <c r="E768" s="28">
        <v>43707</v>
      </c>
      <c r="F768" s="25" t="s">
        <v>1306</v>
      </c>
    </row>
    <row r="769" spans="1:6" x14ac:dyDescent="0.3">
      <c r="A769" s="24">
        <v>854321</v>
      </c>
      <c r="B769" s="29">
        <v>389</v>
      </c>
      <c r="C769" s="25">
        <v>13</v>
      </c>
      <c r="D769" s="25"/>
      <c r="E769" s="28">
        <v>43707</v>
      </c>
      <c r="F769" s="25" t="s">
        <v>986</v>
      </c>
    </row>
    <row r="770" spans="1:6" x14ac:dyDescent="0.3">
      <c r="A770" s="24" t="s">
        <v>1307</v>
      </c>
      <c r="B770" s="29">
        <v>494</v>
      </c>
      <c r="C770" s="25">
        <v>8</v>
      </c>
      <c r="D770" s="25">
        <v>15</v>
      </c>
      <c r="E770" s="28">
        <v>43659</v>
      </c>
      <c r="F770" s="25" t="s">
        <v>1308</v>
      </c>
    </row>
    <row r="771" spans="1:6" x14ac:dyDescent="0.3">
      <c r="A771" s="24" t="s">
        <v>1309</v>
      </c>
      <c r="B771" s="29">
        <v>350</v>
      </c>
      <c r="C771" s="25"/>
      <c r="D771" s="25"/>
      <c r="E771" s="28"/>
      <c r="F771" s="25" t="s">
        <v>1310</v>
      </c>
    </row>
    <row r="772" spans="1:6" x14ac:dyDescent="0.3">
      <c r="A772" s="30" t="s">
        <v>2107</v>
      </c>
      <c r="B772" s="26">
        <v>302</v>
      </c>
      <c r="C772" s="27">
        <v>67</v>
      </c>
      <c r="D772" s="27"/>
      <c r="E772" s="31">
        <v>43707</v>
      </c>
      <c r="F772" s="27" t="s">
        <v>2108</v>
      </c>
    </row>
    <row r="773" spans="1:6" x14ac:dyDescent="0.3">
      <c r="A773" s="24">
        <v>854537</v>
      </c>
      <c r="B773" s="29">
        <v>475</v>
      </c>
      <c r="C773" s="25">
        <v>30</v>
      </c>
      <c r="D773" s="25"/>
      <c r="E773" s="28">
        <v>43659</v>
      </c>
      <c r="F773" s="25" t="s">
        <v>987</v>
      </c>
    </row>
    <row r="774" spans="1:6" x14ac:dyDescent="0.3">
      <c r="A774" s="24" t="s">
        <v>1311</v>
      </c>
      <c r="B774" s="29">
        <v>605</v>
      </c>
      <c r="C774" s="25">
        <v>10</v>
      </c>
      <c r="D774" s="25"/>
      <c r="E774" s="28"/>
      <c r="F774" s="25" t="s">
        <v>1312</v>
      </c>
    </row>
    <row r="775" spans="1:6" x14ac:dyDescent="0.3">
      <c r="A775" s="24">
        <v>854683</v>
      </c>
      <c r="B775" s="29">
        <v>77</v>
      </c>
      <c r="C775" s="25">
        <v>243</v>
      </c>
      <c r="D775" s="25"/>
      <c r="E775" s="28">
        <v>43659</v>
      </c>
      <c r="F775" s="25" t="s">
        <v>991</v>
      </c>
    </row>
    <row r="776" spans="1:6" x14ac:dyDescent="0.3">
      <c r="A776" s="24">
        <v>860218</v>
      </c>
      <c r="B776" s="29">
        <v>106</v>
      </c>
      <c r="C776" s="25">
        <v>189</v>
      </c>
      <c r="D776" s="25"/>
      <c r="E776" s="28"/>
      <c r="F776" s="25" t="s">
        <v>996</v>
      </c>
    </row>
    <row r="777" spans="1:6" x14ac:dyDescent="0.3">
      <c r="A777" s="24">
        <v>860627</v>
      </c>
      <c r="B777" s="29">
        <v>149</v>
      </c>
      <c r="C777" s="25">
        <v>49</v>
      </c>
      <c r="D777" s="25"/>
      <c r="E777" s="28">
        <v>43679</v>
      </c>
      <c r="F777" s="25" t="s">
        <v>1000</v>
      </c>
    </row>
    <row r="778" spans="1:6" x14ac:dyDescent="0.3">
      <c r="A778" s="24">
        <v>860953</v>
      </c>
      <c r="B778" s="29">
        <v>101</v>
      </c>
      <c r="C778" s="25">
        <v>31</v>
      </c>
      <c r="D778" s="25">
        <v>50</v>
      </c>
      <c r="E778" s="28">
        <v>43658</v>
      </c>
      <c r="F778" s="25" t="s">
        <v>1004</v>
      </c>
    </row>
    <row r="779" spans="1:6" x14ac:dyDescent="0.3">
      <c r="A779" s="30">
        <v>861298</v>
      </c>
      <c r="B779" s="26">
        <v>158</v>
      </c>
      <c r="C779" s="27"/>
      <c r="D779" s="27">
        <v>50</v>
      </c>
      <c r="E779" s="31">
        <v>43658</v>
      </c>
      <c r="F779" s="27" t="s">
        <v>2109</v>
      </c>
    </row>
    <row r="780" spans="1:6" x14ac:dyDescent="0.3">
      <c r="A780" s="24">
        <v>863624</v>
      </c>
      <c r="B780" s="29">
        <v>115</v>
      </c>
      <c r="C780" s="25">
        <v>7</v>
      </c>
      <c r="D780" s="25"/>
      <c r="E780" s="28"/>
      <c r="F780" s="25" t="s">
        <v>1006</v>
      </c>
    </row>
    <row r="781" spans="1:6" x14ac:dyDescent="0.3">
      <c r="A781" s="30">
        <v>863952</v>
      </c>
      <c r="B781" s="26">
        <v>178</v>
      </c>
      <c r="C781" s="27">
        <v>106</v>
      </c>
      <c r="D781" s="27"/>
      <c r="E781" s="31"/>
      <c r="F781" s="27" t="s">
        <v>2110</v>
      </c>
    </row>
    <row r="782" spans="1:6" x14ac:dyDescent="0.3">
      <c r="A782" s="24">
        <v>867012</v>
      </c>
      <c r="B782" s="29">
        <v>187</v>
      </c>
      <c r="C782" s="25">
        <v>24</v>
      </c>
      <c r="D782" s="25">
        <v>66</v>
      </c>
      <c r="E782" s="28">
        <v>43658</v>
      </c>
      <c r="F782" s="25" t="s">
        <v>1009</v>
      </c>
    </row>
    <row r="783" spans="1:6" x14ac:dyDescent="0.3">
      <c r="A783" s="24">
        <v>867123</v>
      </c>
      <c r="B783" s="29">
        <v>48</v>
      </c>
      <c r="C783" s="25">
        <v>68</v>
      </c>
      <c r="D783" s="25">
        <v>96</v>
      </c>
      <c r="E783" s="28">
        <v>43658</v>
      </c>
      <c r="F783" s="25" t="s">
        <v>1012</v>
      </c>
    </row>
    <row r="784" spans="1:6" x14ac:dyDescent="0.3">
      <c r="A784" s="24">
        <v>867234</v>
      </c>
      <c r="B784" s="29">
        <v>182</v>
      </c>
      <c r="C784" s="25">
        <v>47</v>
      </c>
      <c r="D784" s="25">
        <v>10</v>
      </c>
      <c r="E784" s="28">
        <v>43658</v>
      </c>
      <c r="F784" s="25" t="s">
        <v>1015</v>
      </c>
    </row>
    <row r="785" spans="1:6" x14ac:dyDescent="0.3">
      <c r="A785" s="24">
        <v>867345</v>
      </c>
      <c r="B785" s="29">
        <v>72</v>
      </c>
      <c r="C785" s="25">
        <v>13</v>
      </c>
      <c r="D785" s="25"/>
      <c r="E785" s="28"/>
      <c r="F785" s="25" t="s">
        <v>1016</v>
      </c>
    </row>
    <row r="786" spans="1:6" x14ac:dyDescent="0.3">
      <c r="A786" s="24">
        <v>870951</v>
      </c>
      <c r="B786" s="29">
        <v>91</v>
      </c>
      <c r="C786" s="25">
        <v>65</v>
      </c>
      <c r="D786" s="25"/>
      <c r="E786" s="28"/>
      <c r="F786" s="25" t="s">
        <v>1018</v>
      </c>
    </row>
    <row r="787" spans="1:6" x14ac:dyDescent="0.3">
      <c r="A787" s="24">
        <v>872258</v>
      </c>
      <c r="B787" s="29">
        <v>125</v>
      </c>
      <c r="C787" s="25">
        <v>22</v>
      </c>
      <c r="D787" s="25">
        <v>1</v>
      </c>
      <c r="E787" s="28">
        <v>43585</v>
      </c>
      <c r="F787" s="25" t="s">
        <v>1022</v>
      </c>
    </row>
    <row r="788" spans="1:6" x14ac:dyDescent="0.3">
      <c r="A788" s="24">
        <v>872469</v>
      </c>
      <c r="B788" s="29">
        <v>1426</v>
      </c>
      <c r="C788" s="25">
        <v>1</v>
      </c>
      <c r="D788" s="25">
        <v>15</v>
      </c>
      <c r="E788" s="28">
        <v>43658</v>
      </c>
      <c r="F788" s="25" t="s">
        <v>2111</v>
      </c>
    </row>
    <row r="789" spans="1:6" x14ac:dyDescent="0.3">
      <c r="A789" s="24" t="s">
        <v>1636</v>
      </c>
      <c r="B789" s="29">
        <v>1478</v>
      </c>
      <c r="C789" s="25"/>
      <c r="D789" s="25"/>
      <c r="E789" s="28"/>
      <c r="F789" s="25" t="s">
        <v>1637</v>
      </c>
    </row>
    <row r="790" spans="1:6" x14ac:dyDescent="0.3">
      <c r="A790" s="30">
        <v>872478</v>
      </c>
      <c r="B790" s="26">
        <v>1570</v>
      </c>
      <c r="C790" s="27"/>
      <c r="D790" s="27"/>
      <c r="E790" s="31">
        <v>43763</v>
      </c>
      <c r="F790" s="27" t="s">
        <v>2112</v>
      </c>
    </row>
    <row r="791" spans="1:6" x14ac:dyDescent="0.3">
      <c r="A791" s="30" t="s">
        <v>2113</v>
      </c>
      <c r="B791" s="26">
        <v>1622</v>
      </c>
      <c r="C791" s="27"/>
      <c r="D791" s="27">
        <v>1</v>
      </c>
      <c r="E791" s="31"/>
      <c r="F791" s="27" t="s">
        <v>2114</v>
      </c>
    </row>
    <row r="792" spans="1:6" x14ac:dyDescent="0.3">
      <c r="A792" s="24">
        <v>872593</v>
      </c>
      <c r="B792" s="29">
        <v>763</v>
      </c>
      <c r="C792" s="25">
        <v>16</v>
      </c>
      <c r="D792" s="25"/>
      <c r="E792" s="28">
        <v>43763</v>
      </c>
      <c r="F792" s="25" t="s">
        <v>1034</v>
      </c>
    </row>
    <row r="793" spans="1:6" x14ac:dyDescent="0.3">
      <c r="A793" s="24">
        <v>872611</v>
      </c>
      <c r="B793" s="29">
        <v>542</v>
      </c>
      <c r="C793" s="25">
        <v>20</v>
      </c>
      <c r="D793" s="25">
        <v>12</v>
      </c>
      <c r="E793" s="28">
        <v>43658</v>
      </c>
      <c r="F793" s="25" t="s">
        <v>1037</v>
      </c>
    </row>
    <row r="794" spans="1:6" x14ac:dyDescent="0.3">
      <c r="A794" s="24">
        <v>872712</v>
      </c>
      <c r="B794" s="29">
        <v>206</v>
      </c>
      <c r="C794" s="25">
        <v>15</v>
      </c>
      <c r="D794" s="25">
        <v>16</v>
      </c>
      <c r="E794" s="28">
        <v>43658</v>
      </c>
      <c r="F794" s="25" t="s">
        <v>1042</v>
      </c>
    </row>
    <row r="795" spans="1:6" x14ac:dyDescent="0.3">
      <c r="A795" s="24">
        <v>872729</v>
      </c>
      <c r="B795" s="29">
        <v>221</v>
      </c>
      <c r="C795" s="25">
        <v>52</v>
      </c>
      <c r="D795" s="25"/>
      <c r="E795" s="28"/>
      <c r="F795" s="25" t="s">
        <v>1638</v>
      </c>
    </row>
    <row r="796" spans="1:6" x14ac:dyDescent="0.3">
      <c r="A796" s="24">
        <v>872853</v>
      </c>
      <c r="B796" s="29">
        <v>1219</v>
      </c>
      <c r="C796" s="25">
        <v>5</v>
      </c>
      <c r="D796" s="25">
        <v>20</v>
      </c>
      <c r="E796" s="28">
        <v>43658</v>
      </c>
      <c r="F796" s="25" t="s">
        <v>1047</v>
      </c>
    </row>
    <row r="797" spans="1:6" x14ac:dyDescent="0.3">
      <c r="A797" s="24" t="s">
        <v>1589</v>
      </c>
      <c r="B797" s="29">
        <v>1272</v>
      </c>
      <c r="C797" s="25">
        <v>1</v>
      </c>
      <c r="D797" s="25"/>
      <c r="E797" s="28"/>
      <c r="F797" s="25" t="s">
        <v>1590</v>
      </c>
    </row>
    <row r="798" spans="1:6" x14ac:dyDescent="0.3">
      <c r="A798" s="24">
        <v>872941</v>
      </c>
      <c r="B798" s="29">
        <v>1690</v>
      </c>
      <c r="C798" s="25">
        <v>2</v>
      </c>
      <c r="D798" s="25">
        <v>16</v>
      </c>
      <c r="E798" s="28">
        <v>43656</v>
      </c>
      <c r="F798" s="25" t="s">
        <v>1052</v>
      </c>
    </row>
    <row r="799" spans="1:6" x14ac:dyDescent="0.3">
      <c r="A799" s="24" t="s">
        <v>1318</v>
      </c>
      <c r="B799" s="29">
        <v>1747</v>
      </c>
      <c r="C799" s="25"/>
      <c r="D799" s="25"/>
      <c r="E799" s="28"/>
      <c r="F799" s="25" t="s">
        <v>1319</v>
      </c>
    </row>
    <row r="800" spans="1:6" x14ac:dyDescent="0.3">
      <c r="A800" s="24">
        <v>872956</v>
      </c>
      <c r="B800" s="29">
        <v>1848</v>
      </c>
      <c r="C800" s="25">
        <v>11</v>
      </c>
      <c r="D800" s="25"/>
      <c r="E800" s="28">
        <v>43679</v>
      </c>
      <c r="F800" s="25" t="s">
        <v>2115</v>
      </c>
    </row>
    <row r="801" spans="1:6" x14ac:dyDescent="0.3">
      <c r="A801" s="24">
        <v>873079</v>
      </c>
      <c r="B801" s="29">
        <v>2952</v>
      </c>
      <c r="C801" s="25">
        <v>6</v>
      </c>
      <c r="D801" s="25">
        <v>5</v>
      </c>
      <c r="E801" s="28">
        <v>43658</v>
      </c>
      <c r="F801" s="25" t="s">
        <v>1059</v>
      </c>
    </row>
    <row r="802" spans="1:6" x14ac:dyDescent="0.3">
      <c r="A802" s="24" t="s">
        <v>1320</v>
      </c>
      <c r="B802" s="29">
        <v>3010</v>
      </c>
      <c r="C802" s="25"/>
      <c r="D802" s="25"/>
      <c r="E802" s="28"/>
      <c r="F802" s="25" t="s">
        <v>2116</v>
      </c>
    </row>
    <row r="803" spans="1:6" x14ac:dyDescent="0.3">
      <c r="A803" s="24">
        <v>874192</v>
      </c>
      <c r="B803" s="29">
        <v>139</v>
      </c>
      <c r="C803" s="25">
        <v>27</v>
      </c>
      <c r="D803" s="25"/>
      <c r="E803" s="28">
        <v>43735</v>
      </c>
      <c r="F803" s="25" t="s">
        <v>2117</v>
      </c>
    </row>
    <row r="804" spans="1:6" x14ac:dyDescent="0.3">
      <c r="A804" s="24">
        <v>876113</v>
      </c>
      <c r="B804" s="29">
        <v>557</v>
      </c>
      <c r="C804" s="25">
        <v>3</v>
      </c>
      <c r="D804" s="25">
        <v>10</v>
      </c>
      <c r="E804" s="28">
        <v>43658</v>
      </c>
      <c r="F804" s="25" t="s">
        <v>1063</v>
      </c>
    </row>
    <row r="805" spans="1:6" x14ac:dyDescent="0.3">
      <c r="A805" s="24" t="s">
        <v>1321</v>
      </c>
      <c r="B805" s="29">
        <v>614</v>
      </c>
      <c r="C805" s="25"/>
      <c r="D805" s="25">
        <v>1</v>
      </c>
      <c r="E805" s="28"/>
      <c r="F805" s="25" t="s">
        <v>2118</v>
      </c>
    </row>
    <row r="806" spans="1:6" x14ac:dyDescent="0.3">
      <c r="A806" s="24">
        <v>876124</v>
      </c>
      <c r="B806" s="29">
        <v>667</v>
      </c>
      <c r="C806" s="25">
        <v>21</v>
      </c>
      <c r="D806" s="25">
        <v>10</v>
      </c>
      <c r="E806" s="28">
        <v>43658</v>
      </c>
      <c r="F806" s="25" t="s">
        <v>1065</v>
      </c>
    </row>
    <row r="807" spans="1:6" x14ac:dyDescent="0.3">
      <c r="A807" s="24" t="s">
        <v>1322</v>
      </c>
      <c r="B807" s="29">
        <v>725</v>
      </c>
      <c r="C807" s="25">
        <v>1</v>
      </c>
      <c r="D807" s="25"/>
      <c r="E807" s="28"/>
      <c r="F807" s="25" t="s">
        <v>2119</v>
      </c>
    </row>
    <row r="808" spans="1:6" x14ac:dyDescent="0.3">
      <c r="A808" s="24">
        <v>876241</v>
      </c>
      <c r="B808" s="29">
        <v>408</v>
      </c>
      <c r="C808" s="25">
        <v>12</v>
      </c>
      <c r="D808" s="25"/>
      <c r="E808" s="28"/>
      <c r="F808" s="25" t="s">
        <v>1067</v>
      </c>
    </row>
    <row r="809" spans="1:6" x14ac:dyDescent="0.3">
      <c r="A809" s="24" t="s">
        <v>1591</v>
      </c>
      <c r="B809" s="29">
        <v>461</v>
      </c>
      <c r="C809" s="25"/>
      <c r="D809" s="25"/>
      <c r="E809" s="28"/>
      <c r="F809" s="25" t="s">
        <v>1067</v>
      </c>
    </row>
    <row r="810" spans="1:6" x14ac:dyDescent="0.3">
      <c r="A810" s="24">
        <v>876352</v>
      </c>
      <c r="B810" s="29">
        <v>408</v>
      </c>
      <c r="C810" s="25">
        <v>7</v>
      </c>
      <c r="D810" s="25">
        <v>10</v>
      </c>
      <c r="E810" s="28">
        <v>43658</v>
      </c>
      <c r="F810" s="25" t="s">
        <v>1073</v>
      </c>
    </row>
    <row r="811" spans="1:6" x14ac:dyDescent="0.3">
      <c r="A811" s="24" t="s">
        <v>1592</v>
      </c>
      <c r="B811" s="29">
        <v>461</v>
      </c>
      <c r="C811" s="25">
        <v>2</v>
      </c>
      <c r="D811" s="25"/>
      <c r="E811" s="28"/>
      <c r="F811" s="25" t="s">
        <v>2120</v>
      </c>
    </row>
    <row r="812" spans="1:6" x14ac:dyDescent="0.3">
      <c r="A812" s="24">
        <v>876360</v>
      </c>
      <c r="B812" s="29">
        <v>432</v>
      </c>
      <c r="C812" s="25">
        <v>16</v>
      </c>
      <c r="D812" s="25">
        <v>12</v>
      </c>
      <c r="E812" s="28">
        <v>43658</v>
      </c>
      <c r="F812" s="25" t="s">
        <v>1078</v>
      </c>
    </row>
    <row r="813" spans="1:6" x14ac:dyDescent="0.3">
      <c r="A813" s="24" t="s">
        <v>2121</v>
      </c>
      <c r="B813" s="29">
        <v>475</v>
      </c>
      <c r="C813" s="25">
        <v>2</v>
      </c>
      <c r="D813" s="25"/>
      <c r="E813" s="28"/>
      <c r="F813" s="25" t="s">
        <v>2122</v>
      </c>
    </row>
    <row r="814" spans="1:6" x14ac:dyDescent="0.3">
      <c r="A814" s="24">
        <v>877019</v>
      </c>
      <c r="B814" s="29">
        <v>941</v>
      </c>
      <c r="C814" s="25">
        <v>26</v>
      </c>
      <c r="D814" s="25"/>
      <c r="E814" s="28"/>
      <c r="F814" s="25" t="s">
        <v>1080</v>
      </c>
    </row>
    <row r="815" spans="1:6" x14ac:dyDescent="0.3">
      <c r="A815" s="24">
        <v>877236</v>
      </c>
      <c r="B815" s="26">
        <v>624</v>
      </c>
      <c r="C815" s="25">
        <v>5</v>
      </c>
      <c r="D815" s="25"/>
      <c r="E815" s="28"/>
      <c r="F815" s="25" t="s">
        <v>1081</v>
      </c>
    </row>
    <row r="816" spans="1:6" x14ac:dyDescent="0.3">
      <c r="A816" s="24">
        <v>877342</v>
      </c>
      <c r="B816" s="29">
        <v>763</v>
      </c>
      <c r="C816" s="25">
        <v>13</v>
      </c>
      <c r="D816" s="25"/>
      <c r="E816" s="28"/>
      <c r="F816" s="25" t="s">
        <v>1083</v>
      </c>
    </row>
    <row r="817" spans="1:6" x14ac:dyDescent="0.3">
      <c r="A817" s="24">
        <v>877451</v>
      </c>
      <c r="B817" s="29">
        <v>403</v>
      </c>
      <c r="C817" s="25">
        <v>11</v>
      </c>
      <c r="D817" s="25"/>
      <c r="E817" s="28"/>
      <c r="F817" s="25" t="s">
        <v>1085</v>
      </c>
    </row>
    <row r="818" spans="1:6" x14ac:dyDescent="0.3">
      <c r="A818" s="24">
        <v>877503</v>
      </c>
      <c r="B818" s="29">
        <v>864</v>
      </c>
      <c r="C818" s="25">
        <v>2</v>
      </c>
      <c r="D818" s="25"/>
      <c r="E818" s="28"/>
      <c r="F818" s="25" t="s">
        <v>1087</v>
      </c>
    </row>
    <row r="819" spans="1:6" x14ac:dyDescent="0.3">
      <c r="A819" s="30">
        <v>880138</v>
      </c>
      <c r="B819" s="26">
        <v>158</v>
      </c>
      <c r="C819" s="27"/>
      <c r="D819" s="27">
        <v>92</v>
      </c>
      <c r="E819" s="31">
        <v>43658</v>
      </c>
      <c r="F819" s="27" t="s">
        <v>2123</v>
      </c>
    </row>
    <row r="820" spans="1:6" x14ac:dyDescent="0.3">
      <c r="A820" s="24">
        <v>894190</v>
      </c>
      <c r="B820" s="29">
        <v>370</v>
      </c>
      <c r="C820" s="25">
        <v>26</v>
      </c>
      <c r="D820" s="25"/>
      <c r="E820" s="28"/>
      <c r="F820" s="25" t="s">
        <v>1089</v>
      </c>
    </row>
    <row r="821" spans="1:6" x14ac:dyDescent="0.3">
      <c r="A821" s="30">
        <v>896306</v>
      </c>
      <c r="B821" s="26">
        <v>72</v>
      </c>
      <c r="C821" s="27">
        <v>25</v>
      </c>
      <c r="D821" s="27"/>
      <c r="E821" s="31">
        <v>43735</v>
      </c>
      <c r="F821" s="27" t="s">
        <v>2124</v>
      </c>
    </row>
    <row r="822" spans="1:6" x14ac:dyDescent="0.3">
      <c r="A822" s="30">
        <v>896412</v>
      </c>
      <c r="B822" s="26">
        <v>72</v>
      </c>
      <c r="C822" s="27">
        <v>33</v>
      </c>
      <c r="D822" s="27"/>
      <c r="E822" s="31">
        <v>43735</v>
      </c>
      <c r="F822" s="27" t="s">
        <v>2125</v>
      </c>
    </row>
    <row r="823" spans="1:6" x14ac:dyDescent="0.3">
      <c r="A823" s="30">
        <v>899925</v>
      </c>
      <c r="B823" s="26">
        <v>158</v>
      </c>
      <c r="C823" s="27"/>
      <c r="D823" s="27">
        <v>92</v>
      </c>
      <c r="E823" s="31">
        <v>43658</v>
      </c>
      <c r="F823" s="27" t="s">
        <v>2126</v>
      </c>
    </row>
    <row r="824" spans="1:6" x14ac:dyDescent="0.3">
      <c r="A824" s="30">
        <v>912064</v>
      </c>
      <c r="B824" s="26">
        <v>149</v>
      </c>
      <c r="C824" s="27">
        <v>39</v>
      </c>
      <c r="D824" s="27"/>
      <c r="E824" s="31"/>
      <c r="F824" s="27" t="s">
        <v>2127</v>
      </c>
    </row>
    <row r="825" spans="1:6" x14ac:dyDescent="0.3">
      <c r="A825" s="30">
        <v>921688</v>
      </c>
      <c r="B825" s="26">
        <v>158</v>
      </c>
      <c r="C825" s="27"/>
      <c r="D825" s="27">
        <v>76</v>
      </c>
      <c r="E825" s="31">
        <v>43658</v>
      </c>
      <c r="F825" s="27" t="s">
        <v>2128</v>
      </c>
    </row>
    <row r="826" spans="1:6" x14ac:dyDescent="0.3">
      <c r="A826" s="24">
        <v>924071</v>
      </c>
      <c r="B826" s="29">
        <v>595</v>
      </c>
      <c r="C826" s="25">
        <v>12</v>
      </c>
      <c r="D826" s="25"/>
      <c r="E826" s="28"/>
      <c r="F826" s="25" t="s">
        <v>1094</v>
      </c>
    </row>
    <row r="827" spans="1:6" x14ac:dyDescent="0.3">
      <c r="A827" s="24">
        <v>924713</v>
      </c>
      <c r="B827" s="29">
        <v>211</v>
      </c>
      <c r="C827" s="25">
        <v>54</v>
      </c>
      <c r="D827" s="25">
        <v>30</v>
      </c>
      <c r="E827" s="28">
        <v>43658</v>
      </c>
      <c r="F827" s="25" t="s">
        <v>1098</v>
      </c>
    </row>
    <row r="828" spans="1:6" x14ac:dyDescent="0.3">
      <c r="A828" s="24">
        <v>926148</v>
      </c>
      <c r="B828" s="29">
        <v>1320</v>
      </c>
      <c r="C828" s="25">
        <v>2</v>
      </c>
      <c r="D828" s="25"/>
      <c r="E828" s="28"/>
      <c r="F828" s="25" t="s">
        <v>1099</v>
      </c>
    </row>
    <row r="829" spans="1:6" x14ac:dyDescent="0.3">
      <c r="A829" s="24">
        <v>932401</v>
      </c>
      <c r="B829" s="29">
        <v>504</v>
      </c>
      <c r="C829" s="25">
        <v>30</v>
      </c>
      <c r="D829" s="25"/>
      <c r="E829" s="28"/>
      <c r="F829" s="25" t="s">
        <v>1101</v>
      </c>
    </row>
    <row r="830" spans="1:6" x14ac:dyDescent="0.3">
      <c r="A830" s="24">
        <v>943501</v>
      </c>
      <c r="B830" s="29">
        <v>221</v>
      </c>
      <c r="C830" s="25">
        <v>29</v>
      </c>
      <c r="D830" s="25"/>
      <c r="E830" s="28"/>
      <c r="F830" s="25" t="s">
        <v>2129</v>
      </c>
    </row>
    <row r="831" spans="1:6" x14ac:dyDescent="0.3">
      <c r="A831" s="24">
        <v>953271</v>
      </c>
      <c r="B831" s="29">
        <v>158</v>
      </c>
      <c r="C831" s="25">
        <v>102</v>
      </c>
      <c r="D831" s="25"/>
      <c r="E831" s="28"/>
      <c r="F831" s="25" t="s">
        <v>1104</v>
      </c>
    </row>
    <row r="832" spans="1:6" x14ac:dyDescent="0.3">
      <c r="A832" s="24">
        <v>956082</v>
      </c>
      <c r="B832" s="29">
        <v>48</v>
      </c>
      <c r="C832" s="25">
        <v>4</v>
      </c>
      <c r="D832" s="25">
        <v>48</v>
      </c>
      <c r="E832" s="28">
        <v>43658</v>
      </c>
      <c r="F832" s="25" t="s">
        <v>1107</v>
      </c>
    </row>
    <row r="833" spans="1:6" x14ac:dyDescent="0.3">
      <c r="A833" s="24">
        <v>956091</v>
      </c>
      <c r="B833" s="29">
        <v>53</v>
      </c>
      <c r="C833" s="25">
        <v>14</v>
      </c>
      <c r="D833" s="25"/>
      <c r="E833" s="28"/>
      <c r="F833" s="25" t="s">
        <v>1108</v>
      </c>
    </row>
    <row r="834" spans="1:6" x14ac:dyDescent="0.3">
      <c r="A834" s="24">
        <v>956235</v>
      </c>
      <c r="B834" s="29">
        <v>48</v>
      </c>
      <c r="C834" s="25">
        <v>36</v>
      </c>
      <c r="D834" s="25"/>
      <c r="E834" s="28"/>
      <c r="F834" s="25" t="s">
        <v>1111</v>
      </c>
    </row>
    <row r="835" spans="1:6" x14ac:dyDescent="0.3">
      <c r="A835" s="24">
        <v>956241</v>
      </c>
      <c r="B835" s="29">
        <v>48</v>
      </c>
      <c r="C835" s="25">
        <v>36</v>
      </c>
      <c r="D835" s="25"/>
      <c r="E835" s="28">
        <v>43763</v>
      </c>
      <c r="F835" s="25" t="s">
        <v>1114</v>
      </c>
    </row>
    <row r="836" spans="1:6" x14ac:dyDescent="0.3">
      <c r="A836" s="24">
        <v>956372</v>
      </c>
      <c r="B836" s="29">
        <v>139</v>
      </c>
      <c r="C836" s="25">
        <v>16</v>
      </c>
      <c r="D836" s="25"/>
      <c r="E836" s="28"/>
      <c r="F836" s="25" t="s">
        <v>2130</v>
      </c>
    </row>
    <row r="837" spans="1:6" x14ac:dyDescent="0.3">
      <c r="A837" s="24">
        <v>956384</v>
      </c>
      <c r="B837" s="29">
        <v>130</v>
      </c>
      <c r="C837" s="25">
        <v>30</v>
      </c>
      <c r="D837" s="25"/>
      <c r="E837" s="28">
        <v>43798</v>
      </c>
      <c r="F837" s="25" t="s">
        <v>1117</v>
      </c>
    </row>
    <row r="838" spans="1:6" x14ac:dyDescent="0.3">
      <c r="A838" s="24">
        <v>956450</v>
      </c>
      <c r="B838" s="29">
        <v>120</v>
      </c>
      <c r="C838" s="25">
        <v>25</v>
      </c>
      <c r="D838" s="25">
        <v>48</v>
      </c>
      <c r="E838" s="28">
        <v>43658</v>
      </c>
      <c r="F838" s="25" t="s">
        <v>1120</v>
      </c>
    </row>
    <row r="839" spans="1:6" x14ac:dyDescent="0.3">
      <c r="A839" s="24">
        <v>956467</v>
      </c>
      <c r="B839" s="29">
        <v>125</v>
      </c>
      <c r="C839" s="25">
        <v>11</v>
      </c>
      <c r="D839" s="25"/>
      <c r="E839" s="28"/>
      <c r="F839" s="25" t="s">
        <v>2131</v>
      </c>
    </row>
    <row r="840" spans="1:6" x14ac:dyDescent="0.3">
      <c r="A840" s="24">
        <v>956518</v>
      </c>
      <c r="B840" s="29">
        <v>168</v>
      </c>
      <c r="C840" s="25">
        <v>41</v>
      </c>
      <c r="D840" s="25"/>
      <c r="E840" s="28"/>
      <c r="F840" s="25" t="s">
        <v>2132</v>
      </c>
    </row>
    <row r="841" spans="1:6" x14ac:dyDescent="0.3">
      <c r="A841" s="24">
        <v>956522</v>
      </c>
      <c r="B841" s="29">
        <v>158</v>
      </c>
      <c r="C841" s="25">
        <v>55</v>
      </c>
      <c r="D841" s="25"/>
      <c r="E841" s="28"/>
      <c r="F841" s="25" t="s">
        <v>1125</v>
      </c>
    </row>
    <row r="842" spans="1:6" x14ac:dyDescent="0.3">
      <c r="A842" s="30">
        <v>960243</v>
      </c>
      <c r="B842" s="26">
        <v>158</v>
      </c>
      <c r="C842" s="27"/>
      <c r="D842" s="27">
        <v>50</v>
      </c>
      <c r="E842" s="31">
        <v>43658</v>
      </c>
      <c r="F842" s="27" t="s">
        <v>2133</v>
      </c>
    </row>
    <row r="843" spans="1:6" x14ac:dyDescent="0.3">
      <c r="A843" s="24">
        <v>978153</v>
      </c>
      <c r="B843" s="29">
        <v>139</v>
      </c>
      <c r="C843" s="25">
        <v>204</v>
      </c>
      <c r="D843" s="25">
        <v>150</v>
      </c>
      <c r="E843" s="28">
        <v>43659</v>
      </c>
      <c r="F843" s="25" t="s">
        <v>1128</v>
      </c>
    </row>
    <row r="844" spans="1:6" x14ac:dyDescent="0.3">
      <c r="A844" s="24">
        <v>978245</v>
      </c>
      <c r="B844" s="29">
        <v>158</v>
      </c>
      <c r="C844" s="25">
        <v>83</v>
      </c>
      <c r="D844" s="25"/>
      <c r="E844" s="28">
        <v>43735</v>
      </c>
      <c r="F844" s="25" t="s">
        <v>2134</v>
      </c>
    </row>
    <row r="845" spans="1:6" x14ac:dyDescent="0.3">
      <c r="A845" s="30">
        <v>996426</v>
      </c>
      <c r="B845" s="26">
        <v>158</v>
      </c>
      <c r="C845" s="27"/>
      <c r="D845" s="27">
        <v>50</v>
      </c>
      <c r="E845" s="31">
        <v>43658</v>
      </c>
      <c r="F845" s="27" t="s">
        <v>2135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45"/>
  <sheetViews>
    <sheetView topLeftCell="A823" workbookViewId="0">
      <selection activeCell="D7" sqref="D7"/>
    </sheetView>
  </sheetViews>
  <sheetFormatPr baseColWidth="10" defaultRowHeight="14.4" x14ac:dyDescent="0.3"/>
  <cols>
    <col min="7" max="8" width="10.88671875" style="34"/>
  </cols>
  <sheetData>
    <row r="1" spans="1:13" x14ac:dyDescent="0.3">
      <c r="A1" s="35" t="s">
        <v>1291</v>
      </c>
      <c r="B1" s="35">
        <v>1464</v>
      </c>
      <c r="C1" s="36"/>
      <c r="D1" s="36"/>
      <c r="E1" s="36"/>
      <c r="F1" s="39"/>
      <c r="G1" s="39"/>
      <c r="H1" s="39"/>
      <c r="I1" s="36" t="s">
        <v>1294</v>
      </c>
      <c r="J1" s="40">
        <v>915</v>
      </c>
      <c r="K1" s="36"/>
      <c r="L1" s="40">
        <v>1464</v>
      </c>
      <c r="M1" s="36" t="s">
        <v>4</v>
      </c>
    </row>
    <row r="2" spans="1:13" x14ac:dyDescent="0.3">
      <c r="A2" s="35" t="s">
        <v>1296</v>
      </c>
      <c r="B2" s="35">
        <v>1488</v>
      </c>
      <c r="C2" s="36"/>
      <c r="D2" s="36"/>
      <c r="E2" s="36"/>
      <c r="F2" s="39"/>
      <c r="G2" s="39"/>
      <c r="H2" s="39"/>
      <c r="I2" s="36" t="s">
        <v>1294</v>
      </c>
      <c r="J2" s="40">
        <v>930</v>
      </c>
      <c r="K2" s="36"/>
      <c r="L2" s="40">
        <v>1488</v>
      </c>
      <c r="M2" s="36" t="s">
        <v>4</v>
      </c>
    </row>
    <row r="3" spans="1:13" x14ac:dyDescent="0.3">
      <c r="A3" s="35" t="s">
        <v>1300</v>
      </c>
      <c r="B3" s="35">
        <v>797</v>
      </c>
      <c r="C3" s="36"/>
      <c r="D3" s="36"/>
      <c r="E3" s="36"/>
      <c r="F3" s="39"/>
      <c r="G3" s="39"/>
      <c r="H3" s="39"/>
      <c r="I3" s="36" t="s">
        <v>1302</v>
      </c>
      <c r="J3" s="40">
        <v>498</v>
      </c>
      <c r="K3" s="36"/>
      <c r="L3" s="40">
        <v>797</v>
      </c>
      <c r="M3" s="36" t="s">
        <v>4</v>
      </c>
    </row>
    <row r="4" spans="1:13" x14ac:dyDescent="0.3">
      <c r="A4" s="35" t="s">
        <v>1323</v>
      </c>
      <c r="B4" s="35">
        <v>317</v>
      </c>
      <c r="C4" s="36"/>
      <c r="D4" s="36"/>
      <c r="E4" s="36"/>
      <c r="F4" s="39"/>
      <c r="G4" s="39"/>
      <c r="H4" s="39"/>
      <c r="I4" s="36" t="s">
        <v>1325</v>
      </c>
      <c r="J4" s="40">
        <v>198</v>
      </c>
      <c r="K4" s="36"/>
      <c r="L4" s="40">
        <v>317</v>
      </c>
      <c r="M4" s="36" t="s">
        <v>4</v>
      </c>
    </row>
    <row r="5" spans="1:13" x14ac:dyDescent="0.3">
      <c r="A5" s="35" t="s">
        <v>1286</v>
      </c>
      <c r="B5" s="35">
        <v>706</v>
      </c>
      <c r="C5" s="36"/>
      <c r="D5" s="36"/>
      <c r="E5" s="36"/>
      <c r="F5" s="39"/>
      <c r="G5" s="39"/>
      <c r="H5" s="39"/>
      <c r="I5" s="36" t="s">
        <v>1290</v>
      </c>
      <c r="J5" s="40">
        <v>441</v>
      </c>
      <c r="K5" s="36"/>
      <c r="L5" s="40">
        <v>706</v>
      </c>
      <c r="M5" s="36" t="s">
        <v>4</v>
      </c>
    </row>
    <row r="6" spans="1:13" x14ac:dyDescent="0.3">
      <c r="A6" s="35" t="s">
        <v>1326</v>
      </c>
      <c r="B6" s="35">
        <v>389</v>
      </c>
      <c r="C6" s="36"/>
      <c r="D6" s="36"/>
      <c r="E6" s="36"/>
      <c r="F6" s="39"/>
      <c r="G6" s="39"/>
      <c r="H6" s="39"/>
      <c r="I6" s="36" t="s">
        <v>1325</v>
      </c>
      <c r="J6" s="40">
        <v>243</v>
      </c>
      <c r="K6" s="36"/>
      <c r="L6" s="40">
        <v>389</v>
      </c>
      <c r="M6" s="36" t="s">
        <v>4</v>
      </c>
    </row>
    <row r="7" spans="1:13" x14ac:dyDescent="0.3">
      <c r="A7" s="35" t="s">
        <v>1313</v>
      </c>
      <c r="B7" s="35">
        <v>797</v>
      </c>
      <c r="C7" s="36"/>
      <c r="D7" s="36"/>
      <c r="E7" s="36"/>
      <c r="F7" s="39"/>
      <c r="G7" s="39"/>
      <c r="H7" s="39"/>
      <c r="I7" s="36" t="s">
        <v>1317</v>
      </c>
      <c r="J7" s="40">
        <v>498</v>
      </c>
      <c r="K7" s="36"/>
      <c r="L7" s="40">
        <v>797</v>
      </c>
      <c r="M7" s="36" t="s">
        <v>4</v>
      </c>
    </row>
    <row r="8" spans="1:13" x14ac:dyDescent="0.3">
      <c r="A8" s="35" t="s">
        <v>1327</v>
      </c>
      <c r="B8" s="35">
        <v>370</v>
      </c>
      <c r="C8" s="36"/>
      <c r="D8" s="36"/>
      <c r="E8" s="36"/>
      <c r="F8" s="39"/>
      <c r="G8" s="39"/>
      <c r="H8" s="39"/>
      <c r="I8" s="36" t="s">
        <v>1325</v>
      </c>
      <c r="J8" s="40">
        <v>231</v>
      </c>
      <c r="K8" s="36"/>
      <c r="L8" s="40">
        <v>370</v>
      </c>
      <c r="M8" s="36" t="s">
        <v>4</v>
      </c>
    </row>
    <row r="9" spans="1:13" x14ac:dyDescent="0.3">
      <c r="A9" s="35" t="s">
        <v>1297</v>
      </c>
      <c r="B9" s="35">
        <v>1786</v>
      </c>
      <c r="C9" s="36"/>
      <c r="D9" s="36"/>
      <c r="E9" s="36"/>
      <c r="F9" s="39"/>
      <c r="G9" s="39"/>
      <c r="H9" s="39"/>
      <c r="I9" s="36" t="s">
        <v>1298</v>
      </c>
      <c r="J9" s="40">
        <v>1116</v>
      </c>
      <c r="K9" s="36"/>
      <c r="L9" s="40">
        <v>1786</v>
      </c>
      <c r="M9" s="36" t="s">
        <v>4</v>
      </c>
    </row>
    <row r="10" spans="1:13" x14ac:dyDescent="0.3">
      <c r="A10" s="35" t="s">
        <v>1299</v>
      </c>
      <c r="B10" s="35">
        <v>1824</v>
      </c>
      <c r="C10" s="36"/>
      <c r="D10" s="36"/>
      <c r="E10" s="36"/>
      <c r="F10" s="39"/>
      <c r="G10" s="39"/>
      <c r="H10" s="39"/>
      <c r="I10" s="36" t="s">
        <v>1298</v>
      </c>
      <c r="J10" s="40">
        <v>1140</v>
      </c>
      <c r="K10" s="36"/>
      <c r="L10" s="40">
        <v>1824</v>
      </c>
      <c r="M10" s="36" t="s">
        <v>4</v>
      </c>
    </row>
    <row r="11" spans="1:13" ht="14.55" x14ac:dyDescent="0.35">
      <c r="A11" s="35" t="s">
        <v>1217</v>
      </c>
      <c r="B11" s="35">
        <v>173</v>
      </c>
      <c r="C11" s="36"/>
      <c r="D11" s="36"/>
      <c r="E11" s="36"/>
      <c r="F11" s="39"/>
      <c r="G11" s="39"/>
      <c r="H11" s="39"/>
      <c r="I11" s="36" t="s">
        <v>1219</v>
      </c>
      <c r="J11" s="40">
        <v>108</v>
      </c>
      <c r="K11" s="36"/>
      <c r="L11" s="40">
        <v>173</v>
      </c>
      <c r="M11" s="36" t="s">
        <v>4</v>
      </c>
    </row>
    <row r="12" spans="1:13" ht="14.55" x14ac:dyDescent="0.35">
      <c r="A12" s="35" t="s">
        <v>1170</v>
      </c>
      <c r="B12" s="35">
        <v>317</v>
      </c>
      <c r="C12" s="36"/>
      <c r="D12" s="36"/>
      <c r="E12" s="36"/>
      <c r="F12" s="39"/>
      <c r="G12" s="39"/>
      <c r="H12" s="39"/>
      <c r="I12" s="36" t="s">
        <v>1171</v>
      </c>
      <c r="J12" s="40">
        <v>198</v>
      </c>
      <c r="K12" s="36"/>
      <c r="L12" s="40">
        <v>317</v>
      </c>
      <c r="M12" s="36" t="s">
        <v>4</v>
      </c>
    </row>
    <row r="13" spans="1:13" ht="14.55" x14ac:dyDescent="0.35">
      <c r="A13" s="35" t="s">
        <v>1329</v>
      </c>
      <c r="B13" s="35">
        <v>240</v>
      </c>
      <c r="C13" s="36"/>
      <c r="D13" s="36"/>
      <c r="E13" s="36"/>
      <c r="F13" s="39"/>
      <c r="G13" s="39"/>
      <c r="H13" s="39"/>
      <c r="I13" s="36" t="s">
        <v>1332</v>
      </c>
      <c r="J13" s="40">
        <v>150</v>
      </c>
      <c r="K13" s="36"/>
      <c r="L13" s="40">
        <v>240</v>
      </c>
      <c r="M13" s="36" t="s">
        <v>4</v>
      </c>
    </row>
    <row r="14" spans="1:13" ht="14.55" x14ac:dyDescent="0.35">
      <c r="A14" s="35" t="s">
        <v>1256</v>
      </c>
      <c r="B14" s="35">
        <v>437</v>
      </c>
      <c r="C14" s="36"/>
      <c r="D14" s="36"/>
      <c r="E14" s="36"/>
      <c r="F14" s="39"/>
      <c r="G14" s="39"/>
      <c r="H14" s="39"/>
      <c r="I14" s="36" t="s">
        <v>1258</v>
      </c>
      <c r="J14" s="40">
        <v>273</v>
      </c>
      <c r="K14" s="36"/>
      <c r="L14" s="40">
        <v>437</v>
      </c>
      <c r="M14" s="36" t="s">
        <v>4</v>
      </c>
    </row>
    <row r="15" spans="1:13" x14ac:dyDescent="0.3">
      <c r="A15" s="35" t="s">
        <v>1224</v>
      </c>
      <c r="B15" s="35">
        <v>638</v>
      </c>
      <c r="C15" s="36"/>
      <c r="D15" s="36"/>
      <c r="E15" s="36"/>
      <c r="F15" s="39"/>
      <c r="G15" s="39"/>
      <c r="H15" s="39"/>
      <c r="I15" s="36" t="s">
        <v>1223</v>
      </c>
      <c r="J15" s="40">
        <v>399</v>
      </c>
      <c r="K15" s="36"/>
      <c r="L15" s="40">
        <v>638</v>
      </c>
      <c r="M15" s="36" t="s">
        <v>4</v>
      </c>
    </row>
    <row r="16" spans="1:13" x14ac:dyDescent="0.3">
      <c r="A16" s="35" t="s">
        <v>1274</v>
      </c>
      <c r="B16" s="35">
        <v>1109</v>
      </c>
      <c r="C16" s="36"/>
      <c r="D16" s="36"/>
      <c r="E16" s="36"/>
      <c r="F16" s="39"/>
      <c r="G16" s="39"/>
      <c r="H16" s="39"/>
      <c r="I16" s="36" t="s">
        <v>1277</v>
      </c>
      <c r="J16" s="40">
        <v>693</v>
      </c>
      <c r="K16" s="36"/>
      <c r="L16" s="40">
        <v>1109</v>
      </c>
      <c r="M16" s="36" t="s">
        <v>4</v>
      </c>
    </row>
    <row r="17" spans="1:13" x14ac:dyDescent="0.3">
      <c r="A17" s="35" t="s">
        <v>1278</v>
      </c>
      <c r="B17" s="35">
        <v>936</v>
      </c>
      <c r="C17" s="36"/>
      <c r="D17" s="36"/>
      <c r="E17" s="36"/>
      <c r="F17" s="39"/>
      <c r="G17" s="39"/>
      <c r="H17" s="39"/>
      <c r="I17" s="36" t="s">
        <v>1281</v>
      </c>
      <c r="J17" s="40">
        <v>585</v>
      </c>
      <c r="K17" s="36"/>
      <c r="L17" s="40">
        <v>936</v>
      </c>
      <c r="M17" s="36" t="s">
        <v>4</v>
      </c>
    </row>
    <row r="18" spans="1:13" x14ac:dyDescent="0.3">
      <c r="A18" s="35" t="s">
        <v>1282</v>
      </c>
      <c r="B18" s="35">
        <v>710</v>
      </c>
      <c r="C18" s="36"/>
      <c r="D18" s="36"/>
      <c r="E18" s="36"/>
      <c r="F18" s="39"/>
      <c r="G18" s="39"/>
      <c r="H18" s="39"/>
      <c r="I18" s="36" t="s">
        <v>1285</v>
      </c>
      <c r="J18" s="40">
        <v>444</v>
      </c>
      <c r="K18" s="36"/>
      <c r="L18" s="40">
        <v>710</v>
      </c>
      <c r="M18" s="36" t="s">
        <v>4</v>
      </c>
    </row>
    <row r="19" spans="1:13" x14ac:dyDescent="0.3">
      <c r="A19" s="35" t="s">
        <v>1295</v>
      </c>
      <c r="B19" s="35">
        <v>1430</v>
      </c>
      <c r="C19" s="36"/>
      <c r="D19" s="36"/>
      <c r="E19" s="36"/>
      <c r="F19" s="39"/>
      <c r="G19" s="39"/>
      <c r="H19" s="39"/>
      <c r="I19" s="36" t="s">
        <v>1294</v>
      </c>
      <c r="J19" s="40">
        <v>894</v>
      </c>
      <c r="K19" s="36"/>
      <c r="L19" s="40">
        <v>1430</v>
      </c>
      <c r="M19" s="36" t="s">
        <v>4</v>
      </c>
    </row>
    <row r="20" spans="1:13" ht="14.55" x14ac:dyDescent="0.35">
      <c r="A20" s="35" t="s">
        <v>1220</v>
      </c>
      <c r="B20" s="35">
        <v>144</v>
      </c>
      <c r="C20" s="36"/>
      <c r="D20" s="36"/>
      <c r="E20" s="36"/>
      <c r="F20" s="39"/>
      <c r="G20" s="39"/>
      <c r="H20" s="39"/>
      <c r="I20" s="36" t="s">
        <v>1219</v>
      </c>
      <c r="J20" s="40">
        <v>90</v>
      </c>
      <c r="K20" s="36"/>
      <c r="L20" s="40">
        <v>144</v>
      </c>
      <c r="M20" s="36" t="s">
        <v>4</v>
      </c>
    </row>
    <row r="21" spans="1:13" x14ac:dyDescent="0.3">
      <c r="A21" s="35">
        <v>101851</v>
      </c>
      <c r="B21" s="35">
        <v>461</v>
      </c>
      <c r="C21" s="36"/>
      <c r="D21" s="36"/>
      <c r="E21" s="36"/>
      <c r="F21" s="39"/>
      <c r="G21" s="39"/>
      <c r="H21" s="39"/>
      <c r="I21" s="36" t="s">
        <v>5</v>
      </c>
      <c r="J21" s="40">
        <v>288</v>
      </c>
      <c r="K21" s="36"/>
      <c r="L21" s="40">
        <v>461</v>
      </c>
      <c r="M21" s="36" t="s">
        <v>4</v>
      </c>
    </row>
    <row r="22" spans="1:13" x14ac:dyDescent="0.3">
      <c r="A22" s="35">
        <v>112512</v>
      </c>
      <c r="B22" s="35">
        <v>202</v>
      </c>
      <c r="C22" s="36"/>
      <c r="D22" s="36"/>
      <c r="E22" s="36"/>
      <c r="F22" s="39"/>
      <c r="G22" s="39"/>
      <c r="H22" s="39"/>
      <c r="I22" s="36" t="s">
        <v>9</v>
      </c>
      <c r="J22" s="40">
        <v>126</v>
      </c>
      <c r="K22" s="36"/>
      <c r="L22" s="40">
        <v>202</v>
      </c>
      <c r="M22" s="36" t="s">
        <v>4</v>
      </c>
    </row>
    <row r="23" spans="1:13" x14ac:dyDescent="0.3">
      <c r="A23" s="35">
        <v>112638</v>
      </c>
      <c r="B23" s="35">
        <v>125</v>
      </c>
      <c r="C23" s="36"/>
      <c r="D23" s="36"/>
      <c r="E23" s="36"/>
      <c r="F23" s="39"/>
      <c r="G23" s="39"/>
      <c r="H23" s="39"/>
      <c r="I23" s="36" t="s">
        <v>10</v>
      </c>
      <c r="J23" s="40">
        <v>78</v>
      </c>
      <c r="K23" s="36"/>
      <c r="L23" s="40">
        <v>125</v>
      </c>
      <c r="M23" s="36" t="s">
        <v>4</v>
      </c>
    </row>
    <row r="24" spans="1:13" x14ac:dyDescent="0.3">
      <c r="A24" s="35">
        <v>118624</v>
      </c>
      <c r="B24" s="35">
        <v>475</v>
      </c>
      <c r="C24" s="36"/>
      <c r="D24" s="36"/>
      <c r="E24" s="36"/>
      <c r="F24" s="39"/>
      <c r="G24" s="39"/>
      <c r="H24" s="39"/>
      <c r="I24" s="36" t="s">
        <v>16</v>
      </c>
      <c r="J24" s="40">
        <v>297</v>
      </c>
      <c r="K24" s="36"/>
      <c r="L24" s="40">
        <v>475</v>
      </c>
      <c r="M24" s="36" t="s">
        <v>4</v>
      </c>
    </row>
    <row r="25" spans="1:13" x14ac:dyDescent="0.3">
      <c r="A25" s="41" t="s">
        <v>1744</v>
      </c>
      <c r="B25" s="38">
        <v>67</v>
      </c>
      <c r="C25" s="38"/>
      <c r="D25" s="38"/>
      <c r="E25" s="38"/>
      <c r="F25" s="43"/>
      <c r="G25" s="43"/>
      <c r="H25" s="43"/>
      <c r="I25" s="38" t="s">
        <v>1745</v>
      </c>
      <c r="J25" s="44">
        <v>42</v>
      </c>
      <c r="K25" s="38"/>
      <c r="L25" s="44">
        <v>67</v>
      </c>
      <c r="M25" s="38" t="s">
        <v>2216</v>
      </c>
    </row>
    <row r="26" spans="1:13" x14ac:dyDescent="0.3">
      <c r="A26" s="41" t="s">
        <v>1746</v>
      </c>
      <c r="B26" s="38">
        <v>91</v>
      </c>
      <c r="C26" s="38"/>
      <c r="D26" s="38"/>
      <c r="E26" s="38"/>
      <c r="F26" s="43"/>
      <c r="G26" s="43"/>
      <c r="H26" s="43"/>
      <c r="I26" s="38" t="s">
        <v>1747</v>
      </c>
      <c r="J26" s="44">
        <v>57</v>
      </c>
      <c r="K26" s="38"/>
      <c r="L26" s="44">
        <v>91</v>
      </c>
      <c r="M26" s="38" t="s">
        <v>2216</v>
      </c>
    </row>
    <row r="27" spans="1:13" x14ac:dyDescent="0.3">
      <c r="A27" s="41" t="s">
        <v>1748</v>
      </c>
      <c r="B27" s="38">
        <v>106</v>
      </c>
      <c r="C27" s="38"/>
      <c r="D27" s="38"/>
      <c r="E27" s="38"/>
      <c r="F27" s="43"/>
      <c r="G27" s="43"/>
      <c r="H27" s="43"/>
      <c r="I27" s="38" t="s">
        <v>1749</v>
      </c>
      <c r="J27" s="44">
        <v>66</v>
      </c>
      <c r="K27" s="38"/>
      <c r="L27" s="44">
        <v>106</v>
      </c>
      <c r="M27" s="38" t="s">
        <v>2216</v>
      </c>
    </row>
    <row r="28" spans="1:13" x14ac:dyDescent="0.3">
      <c r="A28" s="41" t="s">
        <v>1750</v>
      </c>
      <c r="B28" s="38">
        <v>87</v>
      </c>
      <c r="C28" s="43"/>
      <c r="D28" s="38"/>
      <c r="E28" s="38"/>
      <c r="F28" s="38"/>
      <c r="G28" s="38"/>
      <c r="H28" s="38"/>
      <c r="I28" s="38" t="s">
        <v>1751</v>
      </c>
      <c r="J28" s="44">
        <v>54</v>
      </c>
      <c r="K28" s="38"/>
      <c r="L28" s="44">
        <v>87</v>
      </c>
      <c r="M28" s="38" t="s">
        <v>2216</v>
      </c>
    </row>
    <row r="29" spans="1:13" ht="14.55" x14ac:dyDescent="0.35">
      <c r="A29" s="35">
        <v>1212</v>
      </c>
      <c r="B29" s="35">
        <v>8</v>
      </c>
      <c r="C29" s="36"/>
      <c r="D29" s="36"/>
      <c r="E29" s="36"/>
      <c r="F29" s="39"/>
      <c r="G29" s="39"/>
      <c r="H29" s="39"/>
      <c r="I29" s="36" t="s">
        <v>1752</v>
      </c>
      <c r="J29" s="40">
        <v>5</v>
      </c>
      <c r="K29" s="36"/>
      <c r="L29" s="40">
        <v>8</v>
      </c>
      <c r="M29" s="36" t="s">
        <v>4</v>
      </c>
    </row>
    <row r="30" spans="1:13" ht="14.55" x14ac:dyDescent="0.35">
      <c r="A30" s="35">
        <v>1218</v>
      </c>
      <c r="B30" s="35">
        <v>37</v>
      </c>
      <c r="C30" s="36"/>
      <c r="D30" s="36"/>
      <c r="E30" s="36"/>
      <c r="F30" s="39"/>
      <c r="G30" s="39"/>
      <c r="H30" s="39"/>
      <c r="I30" s="36" t="s">
        <v>1753</v>
      </c>
      <c r="J30" s="40">
        <v>23</v>
      </c>
      <c r="K30" s="36"/>
      <c r="L30" s="40">
        <v>37</v>
      </c>
      <c r="M30" s="36" t="s">
        <v>4</v>
      </c>
    </row>
    <row r="31" spans="1:13" x14ac:dyDescent="0.3">
      <c r="A31" s="35">
        <v>124011</v>
      </c>
      <c r="B31" s="35">
        <v>192</v>
      </c>
      <c r="C31" s="36"/>
      <c r="D31" s="36"/>
      <c r="E31" s="36"/>
      <c r="F31" s="39"/>
      <c r="G31" s="39"/>
      <c r="H31" s="39"/>
      <c r="I31" s="36" t="s">
        <v>23</v>
      </c>
      <c r="J31" s="40">
        <v>120</v>
      </c>
      <c r="K31" s="36"/>
      <c r="L31" s="40">
        <v>192</v>
      </c>
      <c r="M31" s="36" t="s">
        <v>4</v>
      </c>
    </row>
    <row r="32" spans="1:13" x14ac:dyDescent="0.3">
      <c r="A32" s="35">
        <v>124346</v>
      </c>
      <c r="B32" s="35">
        <v>250</v>
      </c>
      <c r="C32" s="36"/>
      <c r="D32" s="36"/>
      <c r="E32" s="36"/>
      <c r="F32" s="39"/>
      <c r="G32" s="39"/>
      <c r="H32" s="39"/>
      <c r="I32" s="36" t="s">
        <v>28</v>
      </c>
      <c r="J32" s="40">
        <v>156</v>
      </c>
      <c r="K32" s="36"/>
      <c r="L32" s="40">
        <v>250</v>
      </c>
      <c r="M32" s="36" t="s">
        <v>4</v>
      </c>
    </row>
    <row r="33" spans="1:13" x14ac:dyDescent="0.3">
      <c r="A33" s="35">
        <v>124465</v>
      </c>
      <c r="B33" s="35">
        <v>293</v>
      </c>
      <c r="C33" s="36"/>
      <c r="D33" s="36"/>
      <c r="E33" s="36"/>
      <c r="F33" s="39"/>
      <c r="G33" s="39"/>
      <c r="H33" s="39"/>
      <c r="I33" s="36" t="s">
        <v>34</v>
      </c>
      <c r="J33" s="40">
        <v>183</v>
      </c>
      <c r="K33" s="36"/>
      <c r="L33" s="40">
        <v>293</v>
      </c>
      <c r="M33" s="36" t="s">
        <v>4</v>
      </c>
    </row>
    <row r="34" spans="1:13" x14ac:dyDescent="0.3">
      <c r="A34" s="41" t="s">
        <v>1754</v>
      </c>
      <c r="B34" s="38">
        <v>77</v>
      </c>
      <c r="C34" s="38"/>
      <c r="D34" s="38"/>
      <c r="E34" s="38"/>
      <c r="F34" s="43"/>
      <c r="G34" s="43"/>
      <c r="H34" s="43"/>
      <c r="I34" s="38" t="s">
        <v>1755</v>
      </c>
      <c r="J34" s="44">
        <v>48</v>
      </c>
      <c r="K34" s="38"/>
      <c r="L34" s="44">
        <v>77</v>
      </c>
      <c r="M34" s="38" t="s">
        <v>2216</v>
      </c>
    </row>
    <row r="35" spans="1:13" x14ac:dyDescent="0.3">
      <c r="A35" s="41" t="s">
        <v>1756</v>
      </c>
      <c r="B35" s="38">
        <v>125</v>
      </c>
      <c r="C35" s="38"/>
      <c r="D35" s="38"/>
      <c r="E35" s="38"/>
      <c r="F35" s="43"/>
      <c r="G35" s="43"/>
      <c r="H35" s="43"/>
      <c r="I35" s="38" t="s">
        <v>1757</v>
      </c>
      <c r="J35" s="44">
        <v>78</v>
      </c>
      <c r="K35" s="38"/>
      <c r="L35" s="44">
        <v>125</v>
      </c>
      <c r="M35" s="38" t="s">
        <v>2216</v>
      </c>
    </row>
    <row r="36" spans="1:13" x14ac:dyDescent="0.3">
      <c r="A36" s="41" t="s">
        <v>1758</v>
      </c>
      <c r="B36" s="38">
        <v>86</v>
      </c>
      <c r="C36" s="38"/>
      <c r="D36" s="38"/>
      <c r="E36" s="38"/>
      <c r="F36" s="43"/>
      <c r="G36" s="43"/>
      <c r="H36" s="43"/>
      <c r="I36" s="38" t="s">
        <v>1759</v>
      </c>
      <c r="J36" s="44">
        <v>54</v>
      </c>
      <c r="K36" s="38"/>
      <c r="L36" s="44">
        <v>86</v>
      </c>
      <c r="M36" s="38" t="s">
        <v>2216</v>
      </c>
    </row>
    <row r="37" spans="1:13" x14ac:dyDescent="0.3">
      <c r="A37" s="41" t="s">
        <v>1760</v>
      </c>
      <c r="B37" s="38">
        <v>120</v>
      </c>
      <c r="C37" s="38"/>
      <c r="D37" s="38"/>
      <c r="E37" s="38"/>
      <c r="F37" s="43"/>
      <c r="G37" s="43"/>
      <c r="H37" s="43"/>
      <c r="I37" s="38" t="s">
        <v>1761</v>
      </c>
      <c r="J37" s="44">
        <v>75</v>
      </c>
      <c r="K37" s="38"/>
      <c r="L37" s="44">
        <v>120</v>
      </c>
      <c r="M37" s="38" t="s">
        <v>2216</v>
      </c>
    </row>
    <row r="38" spans="1:13" ht="14.55" x14ac:dyDescent="0.35">
      <c r="A38" s="35">
        <v>1280</v>
      </c>
      <c r="B38" s="35">
        <v>6</v>
      </c>
      <c r="C38" s="36"/>
      <c r="D38" s="36"/>
      <c r="E38" s="36"/>
      <c r="F38" s="39"/>
      <c r="G38" s="39"/>
      <c r="H38" s="39"/>
      <c r="I38" s="36" t="s">
        <v>1762</v>
      </c>
      <c r="J38" s="40">
        <v>4</v>
      </c>
      <c r="K38" s="36"/>
      <c r="L38" s="40">
        <v>6</v>
      </c>
      <c r="M38" s="36" t="s">
        <v>4</v>
      </c>
    </row>
    <row r="39" spans="1:13" x14ac:dyDescent="0.3">
      <c r="A39" s="35">
        <v>1309</v>
      </c>
      <c r="B39" s="35">
        <v>38</v>
      </c>
      <c r="C39" s="36"/>
      <c r="D39" s="36"/>
      <c r="E39" s="36"/>
      <c r="F39" s="39"/>
      <c r="G39" s="39"/>
      <c r="H39" s="39"/>
      <c r="I39" s="36" t="s">
        <v>1763</v>
      </c>
      <c r="J39" s="40">
        <v>24</v>
      </c>
      <c r="K39" s="36"/>
      <c r="L39" s="40">
        <v>38</v>
      </c>
      <c r="M39" s="36" t="s">
        <v>4</v>
      </c>
    </row>
    <row r="40" spans="1:13" x14ac:dyDescent="0.3">
      <c r="A40" s="35">
        <v>130963</v>
      </c>
      <c r="B40" s="35">
        <v>139</v>
      </c>
      <c r="C40" s="36"/>
      <c r="D40" s="36"/>
      <c r="E40" s="36"/>
      <c r="F40" s="39"/>
      <c r="G40" s="39"/>
      <c r="H40" s="39"/>
      <c r="I40" s="36" t="s">
        <v>40</v>
      </c>
      <c r="J40" s="40">
        <v>87</v>
      </c>
      <c r="K40" s="36"/>
      <c r="L40" s="40">
        <v>139</v>
      </c>
      <c r="M40" s="36" t="s">
        <v>4</v>
      </c>
    </row>
    <row r="41" spans="1:13" ht="14.55" x14ac:dyDescent="0.35">
      <c r="A41" s="35">
        <v>1310</v>
      </c>
      <c r="B41" s="35">
        <v>53</v>
      </c>
      <c r="C41" s="36"/>
      <c r="D41" s="36"/>
      <c r="E41" s="36"/>
      <c r="F41" s="39"/>
      <c r="G41" s="39"/>
      <c r="H41" s="39"/>
      <c r="I41" s="36" t="s">
        <v>1764</v>
      </c>
      <c r="J41" s="40">
        <v>33</v>
      </c>
      <c r="K41" s="36"/>
      <c r="L41" s="40">
        <v>53</v>
      </c>
      <c r="M41" s="36" t="s">
        <v>4</v>
      </c>
    </row>
    <row r="42" spans="1:13" x14ac:dyDescent="0.3">
      <c r="A42" s="35">
        <v>131116</v>
      </c>
      <c r="B42" s="35">
        <v>394</v>
      </c>
      <c r="C42" s="36"/>
      <c r="D42" s="36"/>
      <c r="E42" s="36"/>
      <c r="F42" s="39"/>
      <c r="G42" s="39"/>
      <c r="H42" s="39"/>
      <c r="I42" s="36" t="s">
        <v>41</v>
      </c>
      <c r="J42" s="40">
        <v>246</v>
      </c>
      <c r="K42" s="36"/>
      <c r="L42" s="40">
        <v>394</v>
      </c>
      <c r="M42" s="36" t="s">
        <v>4</v>
      </c>
    </row>
    <row r="43" spans="1:13" x14ac:dyDescent="0.3">
      <c r="A43" s="35">
        <v>131217</v>
      </c>
      <c r="B43" s="35">
        <v>317</v>
      </c>
      <c r="C43" s="36"/>
      <c r="D43" s="36"/>
      <c r="E43" s="36"/>
      <c r="F43" s="39"/>
      <c r="G43" s="39"/>
      <c r="H43" s="39"/>
      <c r="I43" s="36" t="s">
        <v>42</v>
      </c>
      <c r="J43" s="40">
        <v>198</v>
      </c>
      <c r="K43" s="36"/>
      <c r="L43" s="40">
        <v>317</v>
      </c>
      <c r="M43" s="36" t="s">
        <v>4</v>
      </c>
    </row>
    <row r="44" spans="1:13" ht="14.55" x14ac:dyDescent="0.35">
      <c r="A44" s="35">
        <v>1361</v>
      </c>
      <c r="B44" s="35">
        <v>10</v>
      </c>
      <c r="C44" s="36"/>
      <c r="D44" s="36"/>
      <c r="E44" s="36"/>
      <c r="F44" s="39"/>
      <c r="G44" s="39"/>
      <c r="H44" s="39"/>
      <c r="I44" s="36" t="s">
        <v>1765</v>
      </c>
      <c r="J44" s="40">
        <v>6</v>
      </c>
      <c r="K44" s="36"/>
      <c r="L44" s="40">
        <v>10</v>
      </c>
      <c r="M44" s="36" t="s">
        <v>4</v>
      </c>
    </row>
    <row r="45" spans="1:13" x14ac:dyDescent="0.3">
      <c r="A45" s="35">
        <v>1388</v>
      </c>
      <c r="B45" s="35">
        <v>38</v>
      </c>
      <c r="C45" s="36"/>
      <c r="D45" s="36"/>
      <c r="E45" s="36"/>
      <c r="F45" s="39"/>
      <c r="G45" s="39"/>
      <c r="H45" s="39"/>
      <c r="I45" s="36" t="s">
        <v>1766</v>
      </c>
      <c r="J45" s="40">
        <v>24</v>
      </c>
      <c r="K45" s="36"/>
      <c r="L45" s="40">
        <v>38</v>
      </c>
      <c r="M45" s="36" t="s">
        <v>4</v>
      </c>
    </row>
    <row r="46" spans="1:13" ht="14.55" x14ac:dyDescent="0.35">
      <c r="A46" s="35">
        <v>1391</v>
      </c>
      <c r="B46" s="35">
        <v>56</v>
      </c>
      <c r="C46" s="36"/>
      <c r="D46" s="36"/>
      <c r="E46" s="36"/>
      <c r="F46" s="39"/>
      <c r="G46" s="39"/>
      <c r="H46" s="39"/>
      <c r="I46" s="36" t="s">
        <v>1767</v>
      </c>
      <c r="J46" s="40">
        <v>35</v>
      </c>
      <c r="K46" s="36"/>
      <c r="L46" s="40">
        <v>56</v>
      </c>
      <c r="M46" s="36" t="s">
        <v>4</v>
      </c>
    </row>
    <row r="47" spans="1:13" ht="14.55" x14ac:dyDescent="0.35">
      <c r="A47" s="35">
        <v>1392</v>
      </c>
      <c r="B47" s="35">
        <v>88</v>
      </c>
      <c r="C47" s="36"/>
      <c r="D47" s="36"/>
      <c r="E47" s="36"/>
      <c r="F47" s="39"/>
      <c r="G47" s="39"/>
      <c r="H47" s="39"/>
      <c r="I47" s="36" t="s">
        <v>1768</v>
      </c>
      <c r="J47" s="40">
        <v>55</v>
      </c>
      <c r="K47" s="36"/>
      <c r="L47" s="40">
        <v>88</v>
      </c>
      <c r="M47" s="36" t="s">
        <v>4</v>
      </c>
    </row>
    <row r="48" spans="1:13" ht="14.55" x14ac:dyDescent="0.35">
      <c r="A48" s="35">
        <v>1399</v>
      </c>
      <c r="B48" s="35">
        <v>19</v>
      </c>
      <c r="C48" s="36"/>
      <c r="D48" s="36"/>
      <c r="E48" s="36"/>
      <c r="F48" s="39"/>
      <c r="G48" s="39"/>
      <c r="H48" s="39"/>
      <c r="I48" s="36" t="s">
        <v>1769</v>
      </c>
      <c r="J48" s="40">
        <v>12</v>
      </c>
      <c r="K48" s="36"/>
      <c r="L48" s="40">
        <v>19</v>
      </c>
      <c r="M48" s="36" t="s">
        <v>4</v>
      </c>
    </row>
    <row r="49" spans="1:13" ht="14.55" x14ac:dyDescent="0.35">
      <c r="A49" s="35">
        <v>1419</v>
      </c>
      <c r="B49" s="35">
        <v>11</v>
      </c>
      <c r="C49" s="36"/>
      <c r="D49" s="36"/>
      <c r="E49" s="36"/>
      <c r="F49" s="39"/>
      <c r="G49" s="39"/>
      <c r="H49" s="39"/>
      <c r="I49" s="36" t="s">
        <v>1770</v>
      </c>
      <c r="J49" s="40">
        <v>7</v>
      </c>
      <c r="K49" s="36"/>
      <c r="L49" s="40">
        <v>11</v>
      </c>
      <c r="M49" s="36" t="s">
        <v>4</v>
      </c>
    </row>
    <row r="50" spans="1:13" ht="14.55" x14ac:dyDescent="0.35">
      <c r="A50" s="35">
        <v>1427</v>
      </c>
      <c r="B50" s="35">
        <v>56</v>
      </c>
      <c r="C50" s="36"/>
      <c r="D50" s="36"/>
      <c r="E50" s="36"/>
      <c r="F50" s="39"/>
      <c r="G50" s="39"/>
      <c r="H50" s="39"/>
      <c r="I50" s="36" t="s">
        <v>1771</v>
      </c>
      <c r="J50" s="40">
        <v>35</v>
      </c>
      <c r="K50" s="36"/>
      <c r="L50" s="40">
        <v>56</v>
      </c>
      <c r="M50" s="36" t="s">
        <v>4</v>
      </c>
    </row>
    <row r="51" spans="1:13" ht="14.55" x14ac:dyDescent="0.35">
      <c r="A51" s="35">
        <v>1459</v>
      </c>
      <c r="B51" s="35">
        <v>38</v>
      </c>
      <c r="C51" s="36"/>
      <c r="D51" s="36"/>
      <c r="E51" s="36"/>
      <c r="F51" s="39"/>
      <c r="G51" s="39"/>
      <c r="H51" s="39"/>
      <c r="I51" s="36" t="s">
        <v>1772</v>
      </c>
      <c r="J51" s="40">
        <v>24</v>
      </c>
      <c r="K51" s="36"/>
      <c r="L51" s="40">
        <v>38</v>
      </c>
      <c r="M51" s="36" t="s">
        <v>4</v>
      </c>
    </row>
    <row r="52" spans="1:13" ht="14.55" x14ac:dyDescent="0.35">
      <c r="A52" s="35">
        <v>1460</v>
      </c>
      <c r="B52" s="35">
        <v>53</v>
      </c>
      <c r="C52" s="36"/>
      <c r="D52" s="36"/>
      <c r="E52" s="36"/>
      <c r="F52" s="39"/>
      <c r="G52" s="39"/>
      <c r="H52" s="39"/>
      <c r="I52" s="36" t="s">
        <v>1773</v>
      </c>
      <c r="J52" s="40">
        <v>33</v>
      </c>
      <c r="K52" s="36"/>
      <c r="L52" s="40">
        <v>53</v>
      </c>
      <c r="M52" s="36" t="s">
        <v>4</v>
      </c>
    </row>
    <row r="53" spans="1:13" ht="14.55" x14ac:dyDescent="0.35">
      <c r="A53" s="35">
        <v>1461</v>
      </c>
      <c r="B53" s="35">
        <v>53</v>
      </c>
      <c r="C53" s="36"/>
      <c r="D53" s="36"/>
      <c r="E53" s="36"/>
      <c r="F53" s="39"/>
      <c r="G53" s="39"/>
      <c r="H53" s="39"/>
      <c r="I53" s="36" t="s">
        <v>1774</v>
      </c>
      <c r="J53" s="40">
        <v>33</v>
      </c>
      <c r="K53" s="36"/>
      <c r="L53" s="40">
        <v>53</v>
      </c>
      <c r="M53" s="36" t="s">
        <v>4</v>
      </c>
    </row>
    <row r="54" spans="1:13" ht="14.55" x14ac:dyDescent="0.35">
      <c r="A54" s="35">
        <v>1465</v>
      </c>
      <c r="B54" s="35">
        <v>6</v>
      </c>
      <c r="C54" s="36"/>
      <c r="D54" s="36"/>
      <c r="E54" s="36"/>
      <c r="F54" s="39"/>
      <c r="G54" s="39"/>
      <c r="H54" s="39"/>
      <c r="I54" s="36" t="s">
        <v>1775</v>
      </c>
      <c r="J54" s="40">
        <v>4</v>
      </c>
      <c r="K54" s="36"/>
      <c r="L54" s="40">
        <v>6</v>
      </c>
      <c r="M54" s="36" t="s">
        <v>4</v>
      </c>
    </row>
    <row r="55" spans="1:13" ht="14.55" x14ac:dyDescent="0.35">
      <c r="A55" s="35">
        <v>1472</v>
      </c>
      <c r="B55" s="35">
        <v>10</v>
      </c>
      <c r="C55" s="36"/>
      <c r="D55" s="36"/>
      <c r="E55" s="36"/>
      <c r="F55" s="39"/>
      <c r="G55" s="39"/>
      <c r="H55" s="39"/>
      <c r="I55" s="36" t="s">
        <v>1776</v>
      </c>
      <c r="J55" s="40">
        <v>6</v>
      </c>
      <c r="K55" s="36"/>
      <c r="L55" s="40">
        <v>10</v>
      </c>
      <c r="M55" s="36" t="s">
        <v>4</v>
      </c>
    </row>
    <row r="56" spans="1:13" x14ac:dyDescent="0.3">
      <c r="A56" s="35">
        <v>148193</v>
      </c>
      <c r="B56" s="35">
        <v>182</v>
      </c>
      <c r="C56" s="36"/>
      <c r="D56" s="36"/>
      <c r="E56" s="36"/>
      <c r="F56" s="39"/>
      <c r="G56" s="39"/>
      <c r="H56" s="39"/>
      <c r="I56" s="36" t="s">
        <v>45</v>
      </c>
      <c r="J56" s="40">
        <v>114</v>
      </c>
      <c r="K56" s="36"/>
      <c r="L56" s="40">
        <v>182</v>
      </c>
      <c r="M56" s="36" t="s">
        <v>4</v>
      </c>
    </row>
    <row r="57" spans="1:13" x14ac:dyDescent="0.3">
      <c r="A57" s="35">
        <v>148277</v>
      </c>
      <c r="B57" s="35">
        <v>182</v>
      </c>
      <c r="C57" s="36"/>
      <c r="D57" s="36"/>
      <c r="E57" s="36"/>
      <c r="F57" s="39"/>
      <c r="G57" s="39"/>
      <c r="H57" s="39"/>
      <c r="I57" s="36" t="s">
        <v>51</v>
      </c>
      <c r="J57" s="40">
        <v>114</v>
      </c>
      <c r="K57" s="36"/>
      <c r="L57" s="40">
        <v>182</v>
      </c>
      <c r="M57" s="36" t="s">
        <v>4</v>
      </c>
    </row>
    <row r="58" spans="1:13" x14ac:dyDescent="0.3">
      <c r="A58" s="35">
        <v>152461</v>
      </c>
      <c r="B58" s="35">
        <v>389</v>
      </c>
      <c r="C58" s="36"/>
      <c r="D58" s="36"/>
      <c r="E58" s="36"/>
      <c r="F58" s="39"/>
      <c r="G58" s="39"/>
      <c r="H58" s="39"/>
      <c r="I58" s="36" t="s">
        <v>1777</v>
      </c>
      <c r="J58" s="40">
        <v>243</v>
      </c>
      <c r="K58" s="36"/>
      <c r="L58" s="40">
        <v>389</v>
      </c>
      <c r="M58" s="36" t="s">
        <v>4</v>
      </c>
    </row>
    <row r="59" spans="1:13" x14ac:dyDescent="0.3">
      <c r="A59" s="35" t="s">
        <v>1541</v>
      </c>
      <c r="B59" s="35">
        <v>437</v>
      </c>
      <c r="C59" s="36"/>
      <c r="D59" s="36"/>
      <c r="E59" s="36"/>
      <c r="F59" s="39"/>
      <c r="G59" s="39"/>
      <c r="H59" s="39"/>
      <c r="I59" s="36" t="s">
        <v>1542</v>
      </c>
      <c r="J59" s="40">
        <v>273</v>
      </c>
      <c r="K59" s="36"/>
      <c r="L59" s="40">
        <v>437</v>
      </c>
      <c r="M59" s="36" t="s">
        <v>4</v>
      </c>
    </row>
    <row r="60" spans="1:13" x14ac:dyDescent="0.3">
      <c r="A60" s="35">
        <v>160320</v>
      </c>
      <c r="B60" s="35">
        <v>77</v>
      </c>
      <c r="C60" s="36"/>
      <c r="D60" s="36"/>
      <c r="E60" s="36"/>
      <c r="F60" s="39"/>
      <c r="G60" s="39"/>
      <c r="H60" s="39"/>
      <c r="I60" s="36" t="s">
        <v>58</v>
      </c>
      <c r="J60" s="40">
        <v>48</v>
      </c>
      <c r="K60" s="36"/>
      <c r="L60" s="40">
        <v>77</v>
      </c>
      <c r="M60" s="36" t="s">
        <v>4</v>
      </c>
    </row>
    <row r="61" spans="1:13" x14ac:dyDescent="0.3">
      <c r="A61" s="35">
        <v>160451</v>
      </c>
      <c r="B61" s="35">
        <v>125</v>
      </c>
      <c r="C61" s="36"/>
      <c r="D61" s="36"/>
      <c r="E61" s="36"/>
      <c r="F61" s="39"/>
      <c r="G61" s="39"/>
      <c r="H61" s="39"/>
      <c r="I61" s="36" t="s">
        <v>61</v>
      </c>
      <c r="J61" s="40">
        <v>78</v>
      </c>
      <c r="K61" s="36"/>
      <c r="L61" s="40">
        <v>125</v>
      </c>
      <c r="M61" s="36" t="s">
        <v>4</v>
      </c>
    </row>
    <row r="62" spans="1:13" x14ac:dyDescent="0.3">
      <c r="A62" s="35">
        <v>160563</v>
      </c>
      <c r="B62" s="35">
        <v>302</v>
      </c>
      <c r="C62" s="36"/>
      <c r="D62" s="36"/>
      <c r="E62" s="36"/>
      <c r="F62" s="39"/>
      <c r="G62" s="39"/>
      <c r="H62" s="39"/>
      <c r="I62" s="36" t="s">
        <v>64</v>
      </c>
      <c r="J62" s="40">
        <v>189</v>
      </c>
      <c r="K62" s="36"/>
      <c r="L62" s="40">
        <v>302</v>
      </c>
      <c r="M62" s="36" t="s">
        <v>4</v>
      </c>
    </row>
    <row r="63" spans="1:13" x14ac:dyDescent="0.3">
      <c r="A63" s="35">
        <v>160674</v>
      </c>
      <c r="B63" s="35">
        <v>475</v>
      </c>
      <c r="C63" s="36"/>
      <c r="D63" s="36"/>
      <c r="E63" s="36"/>
      <c r="F63" s="39"/>
      <c r="G63" s="39"/>
      <c r="H63" s="39"/>
      <c r="I63" s="36" t="s">
        <v>67</v>
      </c>
      <c r="J63" s="40">
        <v>297</v>
      </c>
      <c r="K63" s="36"/>
      <c r="L63" s="40">
        <v>475</v>
      </c>
      <c r="M63" s="36" t="s">
        <v>4</v>
      </c>
    </row>
    <row r="64" spans="1:13" x14ac:dyDescent="0.3">
      <c r="A64" s="35">
        <v>160785</v>
      </c>
      <c r="B64" s="35">
        <v>91</v>
      </c>
      <c r="C64" s="36"/>
      <c r="D64" s="36"/>
      <c r="E64" s="36"/>
      <c r="F64" s="39"/>
      <c r="G64" s="39"/>
      <c r="H64" s="39"/>
      <c r="I64" s="36" t="s">
        <v>70</v>
      </c>
      <c r="J64" s="40">
        <v>57</v>
      </c>
      <c r="K64" s="36"/>
      <c r="L64" s="40">
        <v>91</v>
      </c>
      <c r="M64" s="36" t="s">
        <v>4</v>
      </c>
    </row>
    <row r="65" spans="1:13" x14ac:dyDescent="0.3">
      <c r="A65" s="35">
        <v>160974</v>
      </c>
      <c r="B65" s="35">
        <v>394</v>
      </c>
      <c r="C65" s="36"/>
      <c r="D65" s="36"/>
      <c r="E65" s="36"/>
      <c r="F65" s="39"/>
      <c r="G65" s="39"/>
      <c r="H65" s="39"/>
      <c r="I65" s="36" t="s">
        <v>1543</v>
      </c>
      <c r="J65" s="40">
        <v>246</v>
      </c>
      <c r="K65" s="36"/>
      <c r="L65" s="40">
        <v>394</v>
      </c>
      <c r="M65" s="36" t="s">
        <v>4</v>
      </c>
    </row>
    <row r="66" spans="1:13" x14ac:dyDescent="0.3">
      <c r="A66" s="35">
        <v>161022</v>
      </c>
      <c r="B66" s="35">
        <v>691</v>
      </c>
      <c r="C66" s="36"/>
      <c r="D66" s="36"/>
      <c r="E66" s="36"/>
      <c r="F66" s="39"/>
      <c r="G66" s="39"/>
      <c r="H66" s="39"/>
      <c r="I66" s="36" t="s">
        <v>76</v>
      </c>
      <c r="J66" s="40">
        <v>432</v>
      </c>
      <c r="K66" s="36"/>
      <c r="L66" s="40">
        <v>691</v>
      </c>
      <c r="M66" s="36" t="s">
        <v>4</v>
      </c>
    </row>
    <row r="67" spans="1:13" x14ac:dyDescent="0.3">
      <c r="A67" s="35">
        <v>161461</v>
      </c>
      <c r="B67" s="35">
        <v>288</v>
      </c>
      <c r="C67" s="36"/>
      <c r="D67" s="36"/>
      <c r="E67" s="36"/>
      <c r="F67" s="39"/>
      <c r="G67" s="39"/>
      <c r="H67" s="39"/>
      <c r="I67" s="36" t="s">
        <v>79</v>
      </c>
      <c r="J67" s="40">
        <v>180</v>
      </c>
      <c r="K67" s="36"/>
      <c r="L67" s="40">
        <v>288</v>
      </c>
      <c r="M67" s="36" t="s">
        <v>4</v>
      </c>
    </row>
    <row r="68" spans="1:13" x14ac:dyDescent="0.3">
      <c r="A68" s="35">
        <v>163846</v>
      </c>
      <c r="B68" s="35">
        <v>245</v>
      </c>
      <c r="C68" s="36"/>
      <c r="D68" s="36"/>
      <c r="E68" s="36"/>
      <c r="F68" s="39"/>
      <c r="G68" s="39"/>
      <c r="H68" s="39"/>
      <c r="I68" s="36" t="s">
        <v>84</v>
      </c>
      <c r="J68" s="40">
        <v>153</v>
      </c>
      <c r="K68" s="36"/>
      <c r="L68" s="40">
        <v>245</v>
      </c>
      <c r="M68" s="36" t="s">
        <v>4</v>
      </c>
    </row>
    <row r="69" spans="1:13" x14ac:dyDescent="0.3">
      <c r="A69" s="35">
        <v>174011</v>
      </c>
      <c r="B69" s="35">
        <v>264</v>
      </c>
      <c r="C69" s="36"/>
      <c r="D69" s="36"/>
      <c r="E69" s="36"/>
      <c r="F69" s="39"/>
      <c r="G69" s="39"/>
      <c r="H69" s="39"/>
      <c r="I69" s="36" t="s">
        <v>90</v>
      </c>
      <c r="J69" s="40">
        <v>165</v>
      </c>
      <c r="K69" s="36"/>
      <c r="L69" s="40">
        <v>264</v>
      </c>
      <c r="M69" s="36" t="s">
        <v>4</v>
      </c>
    </row>
    <row r="70" spans="1:13" x14ac:dyDescent="0.3">
      <c r="A70" s="35">
        <v>174112</v>
      </c>
      <c r="B70" s="35">
        <v>466</v>
      </c>
      <c r="C70" s="36"/>
      <c r="D70" s="36"/>
      <c r="E70" s="36"/>
      <c r="F70" s="39"/>
      <c r="G70" s="39"/>
      <c r="H70" s="39"/>
      <c r="I70" s="36" t="s">
        <v>91</v>
      </c>
      <c r="J70" s="40">
        <v>291</v>
      </c>
      <c r="K70" s="36"/>
      <c r="L70" s="40">
        <v>466</v>
      </c>
      <c r="M70" s="36" t="s">
        <v>4</v>
      </c>
    </row>
    <row r="71" spans="1:13" x14ac:dyDescent="0.3">
      <c r="A71" s="35" t="s">
        <v>1130</v>
      </c>
      <c r="B71" s="35">
        <v>518</v>
      </c>
      <c r="C71" s="36"/>
      <c r="D71" s="36"/>
      <c r="E71" s="36"/>
      <c r="F71" s="39"/>
      <c r="G71" s="39"/>
      <c r="H71" s="39"/>
      <c r="I71" s="36" t="s">
        <v>1131</v>
      </c>
      <c r="J71" s="40">
        <v>324</v>
      </c>
      <c r="K71" s="36"/>
      <c r="L71" s="40">
        <v>518</v>
      </c>
      <c r="M71" s="36" t="s">
        <v>4</v>
      </c>
    </row>
    <row r="72" spans="1:13" x14ac:dyDescent="0.3">
      <c r="A72" s="35">
        <v>174213</v>
      </c>
      <c r="B72" s="35">
        <v>187</v>
      </c>
      <c r="C72" s="36"/>
      <c r="D72" s="36"/>
      <c r="E72" s="36"/>
      <c r="F72" s="39"/>
      <c r="G72" s="39"/>
      <c r="H72" s="39"/>
      <c r="I72" s="36" t="s">
        <v>96</v>
      </c>
      <c r="J72" s="40">
        <v>117</v>
      </c>
      <c r="K72" s="36"/>
      <c r="L72" s="40">
        <v>187</v>
      </c>
      <c r="M72" s="36" t="s">
        <v>4</v>
      </c>
    </row>
    <row r="73" spans="1:13" x14ac:dyDescent="0.3">
      <c r="A73" s="35">
        <v>174414</v>
      </c>
      <c r="B73" s="35">
        <v>115</v>
      </c>
      <c r="C73" s="36"/>
      <c r="D73" s="36"/>
      <c r="E73" s="36"/>
      <c r="F73" s="39"/>
      <c r="G73" s="39"/>
      <c r="H73" s="39"/>
      <c r="I73" s="36" t="s">
        <v>100</v>
      </c>
      <c r="J73" s="40">
        <v>72</v>
      </c>
      <c r="K73" s="36"/>
      <c r="L73" s="40">
        <v>115</v>
      </c>
      <c r="M73" s="36" t="s">
        <v>4</v>
      </c>
    </row>
    <row r="74" spans="1:13" x14ac:dyDescent="0.3">
      <c r="A74" s="35">
        <v>174631</v>
      </c>
      <c r="B74" s="35">
        <v>110</v>
      </c>
      <c r="C74" s="36"/>
      <c r="D74" s="36"/>
      <c r="E74" s="36"/>
      <c r="F74" s="39"/>
      <c r="G74" s="39"/>
      <c r="H74" s="39"/>
      <c r="I74" s="36" t="s">
        <v>105</v>
      </c>
      <c r="J74" s="40">
        <v>69</v>
      </c>
      <c r="K74" s="36"/>
      <c r="L74" s="40">
        <v>110</v>
      </c>
      <c r="M74" s="36" t="s">
        <v>4</v>
      </c>
    </row>
    <row r="75" spans="1:13" x14ac:dyDescent="0.3">
      <c r="A75" s="41">
        <v>182504</v>
      </c>
      <c r="B75" s="41">
        <v>398</v>
      </c>
      <c r="C75" s="38"/>
      <c r="D75" s="38"/>
      <c r="E75" s="38"/>
      <c r="F75" s="42"/>
      <c r="G75" s="42"/>
      <c r="H75" s="42"/>
      <c r="I75" s="38" t="s">
        <v>1778</v>
      </c>
      <c r="J75" s="37">
        <v>249</v>
      </c>
      <c r="K75" s="38"/>
      <c r="L75" s="37">
        <v>398</v>
      </c>
      <c r="M75" s="38" t="s">
        <v>2216</v>
      </c>
    </row>
    <row r="76" spans="1:13" x14ac:dyDescent="0.3">
      <c r="A76" s="35">
        <v>183201</v>
      </c>
      <c r="B76" s="35">
        <v>154</v>
      </c>
      <c r="C76" s="36"/>
      <c r="D76" s="36"/>
      <c r="E76" s="36"/>
      <c r="F76" s="39"/>
      <c r="G76" s="39"/>
      <c r="H76" s="39"/>
      <c r="I76" s="36" t="s">
        <v>110</v>
      </c>
      <c r="J76" s="40">
        <v>96</v>
      </c>
      <c r="K76" s="36"/>
      <c r="L76" s="40">
        <v>154</v>
      </c>
      <c r="M76" s="36" t="s">
        <v>4</v>
      </c>
    </row>
    <row r="77" spans="1:13" x14ac:dyDescent="0.3">
      <c r="A77" s="35">
        <v>183320</v>
      </c>
      <c r="B77" s="35">
        <v>178</v>
      </c>
      <c r="C77" s="36"/>
      <c r="D77" s="36"/>
      <c r="E77" s="36"/>
      <c r="F77" s="39"/>
      <c r="G77" s="39"/>
      <c r="H77" s="39"/>
      <c r="I77" s="36" t="s">
        <v>114</v>
      </c>
      <c r="J77" s="40">
        <v>111</v>
      </c>
      <c r="K77" s="36"/>
      <c r="L77" s="40">
        <v>178</v>
      </c>
      <c r="M77" s="36" t="s">
        <v>4</v>
      </c>
    </row>
    <row r="78" spans="1:13" x14ac:dyDescent="0.3">
      <c r="A78" s="35">
        <v>183431</v>
      </c>
      <c r="B78" s="35">
        <v>173</v>
      </c>
      <c r="C78" s="36"/>
      <c r="D78" s="36"/>
      <c r="E78" s="36"/>
      <c r="F78" s="39"/>
      <c r="G78" s="39"/>
      <c r="H78" s="39"/>
      <c r="I78" s="36" t="s">
        <v>119</v>
      </c>
      <c r="J78" s="40">
        <v>108</v>
      </c>
      <c r="K78" s="36"/>
      <c r="L78" s="40">
        <v>173</v>
      </c>
      <c r="M78" s="36" t="s">
        <v>4</v>
      </c>
    </row>
    <row r="79" spans="1:13" x14ac:dyDescent="0.3">
      <c r="A79" s="35">
        <v>183542</v>
      </c>
      <c r="B79" s="35">
        <v>62</v>
      </c>
      <c r="C79" s="36"/>
      <c r="D79" s="36"/>
      <c r="E79" s="36"/>
      <c r="F79" s="39"/>
      <c r="G79" s="39"/>
      <c r="H79" s="39"/>
      <c r="I79" s="36" t="s">
        <v>123</v>
      </c>
      <c r="J79" s="40">
        <v>39</v>
      </c>
      <c r="K79" s="36"/>
      <c r="L79" s="40">
        <v>62</v>
      </c>
      <c r="M79" s="36" t="s">
        <v>4</v>
      </c>
    </row>
    <row r="80" spans="1:13" x14ac:dyDescent="0.3">
      <c r="A80" s="35">
        <v>183653</v>
      </c>
      <c r="B80" s="35">
        <v>58</v>
      </c>
      <c r="C80" s="36"/>
      <c r="D80" s="36"/>
      <c r="E80" s="36"/>
      <c r="F80" s="39"/>
      <c r="G80" s="39"/>
      <c r="H80" s="39"/>
      <c r="I80" s="36" t="s">
        <v>126</v>
      </c>
      <c r="J80" s="40">
        <v>36</v>
      </c>
      <c r="K80" s="36"/>
      <c r="L80" s="40">
        <v>58</v>
      </c>
      <c r="M80" s="36" t="s">
        <v>4</v>
      </c>
    </row>
    <row r="81" spans="1:13" x14ac:dyDescent="0.3">
      <c r="A81" s="41">
        <v>184136</v>
      </c>
      <c r="B81" s="41">
        <v>384</v>
      </c>
      <c r="C81" s="38"/>
      <c r="D81" s="38"/>
      <c r="E81" s="38"/>
      <c r="F81" s="42"/>
      <c r="G81" s="42"/>
      <c r="H81" s="42"/>
      <c r="I81" s="38" t="s">
        <v>1779</v>
      </c>
      <c r="J81" s="37">
        <v>240</v>
      </c>
      <c r="K81" s="38"/>
      <c r="L81" s="37">
        <v>384</v>
      </c>
      <c r="M81" s="38" t="s">
        <v>2216</v>
      </c>
    </row>
    <row r="82" spans="1:13" x14ac:dyDescent="0.3">
      <c r="A82" s="35" t="s">
        <v>1780</v>
      </c>
      <c r="B82" s="35">
        <v>121</v>
      </c>
      <c r="C82" s="36"/>
      <c r="D82" s="36"/>
      <c r="E82" s="36"/>
      <c r="F82" s="39"/>
      <c r="G82" s="39"/>
      <c r="H82" s="39"/>
      <c r="I82" s="36" t="s">
        <v>1781</v>
      </c>
      <c r="J82" s="40">
        <v>75.900000000000006</v>
      </c>
      <c r="K82" s="36"/>
      <c r="L82" s="40">
        <v>121</v>
      </c>
      <c r="M82" s="36"/>
    </row>
    <row r="83" spans="1:13" x14ac:dyDescent="0.3">
      <c r="A83" s="35">
        <v>193091</v>
      </c>
      <c r="B83" s="35">
        <v>72</v>
      </c>
      <c r="C83" s="36"/>
      <c r="D83" s="36"/>
      <c r="E83" s="36"/>
      <c r="F83" s="39"/>
      <c r="G83" s="39"/>
      <c r="H83" s="39"/>
      <c r="I83" s="36" t="s">
        <v>129</v>
      </c>
      <c r="J83" s="40">
        <v>45</v>
      </c>
      <c r="K83" s="36"/>
      <c r="L83" s="40">
        <v>72</v>
      </c>
      <c r="M83" s="36" t="s">
        <v>4</v>
      </c>
    </row>
    <row r="84" spans="1:13" x14ac:dyDescent="0.3">
      <c r="A84" s="35">
        <v>193273</v>
      </c>
      <c r="B84" s="35">
        <v>72</v>
      </c>
      <c r="C84" s="36"/>
      <c r="D84" s="36"/>
      <c r="E84" s="36"/>
      <c r="F84" s="39"/>
      <c r="G84" s="39"/>
      <c r="H84" s="39"/>
      <c r="I84" s="36" t="s">
        <v>132</v>
      </c>
      <c r="J84" s="40">
        <v>45</v>
      </c>
      <c r="K84" s="36"/>
      <c r="L84" s="40">
        <v>72</v>
      </c>
      <c r="M84" s="36" t="s">
        <v>4</v>
      </c>
    </row>
    <row r="85" spans="1:13" x14ac:dyDescent="0.3">
      <c r="A85" s="35">
        <v>193364</v>
      </c>
      <c r="B85" s="35">
        <v>269</v>
      </c>
      <c r="C85" s="36"/>
      <c r="D85" s="36"/>
      <c r="E85" s="36"/>
      <c r="F85" s="39"/>
      <c r="G85" s="39"/>
      <c r="H85" s="39"/>
      <c r="I85" s="36" t="s">
        <v>137</v>
      </c>
      <c r="J85" s="40">
        <v>168</v>
      </c>
      <c r="K85" s="36"/>
      <c r="L85" s="40">
        <v>269</v>
      </c>
      <c r="M85" s="36" t="s">
        <v>4</v>
      </c>
    </row>
    <row r="86" spans="1:13" x14ac:dyDescent="0.3">
      <c r="A86" s="35" t="s">
        <v>1132</v>
      </c>
      <c r="B86" s="35">
        <v>317</v>
      </c>
      <c r="C86" s="36"/>
      <c r="D86" s="36"/>
      <c r="E86" s="36"/>
      <c r="F86" s="39"/>
      <c r="G86" s="39"/>
      <c r="H86" s="39"/>
      <c r="I86" s="36" t="s">
        <v>1133</v>
      </c>
      <c r="J86" s="40">
        <v>198</v>
      </c>
      <c r="K86" s="36"/>
      <c r="L86" s="40">
        <v>317</v>
      </c>
      <c r="M86" s="36" t="s">
        <v>4</v>
      </c>
    </row>
    <row r="87" spans="1:13" x14ac:dyDescent="0.3">
      <c r="A87" s="35">
        <v>193453</v>
      </c>
      <c r="B87" s="35">
        <v>365</v>
      </c>
      <c r="C87" s="36"/>
      <c r="D87" s="36"/>
      <c r="E87" s="36"/>
      <c r="F87" s="39"/>
      <c r="G87" s="39"/>
      <c r="H87" s="39"/>
      <c r="I87" s="36" t="s">
        <v>142</v>
      </c>
      <c r="J87" s="40">
        <v>228</v>
      </c>
      <c r="K87" s="36"/>
      <c r="L87" s="40">
        <v>365</v>
      </c>
      <c r="M87" s="36" t="s">
        <v>4</v>
      </c>
    </row>
    <row r="88" spans="1:13" x14ac:dyDescent="0.3">
      <c r="A88" s="35" t="s">
        <v>1134</v>
      </c>
      <c r="B88" s="35">
        <v>427</v>
      </c>
      <c r="C88" s="36"/>
      <c r="D88" s="36"/>
      <c r="E88" s="36"/>
      <c r="F88" s="39"/>
      <c r="G88" s="39"/>
      <c r="H88" s="39"/>
      <c r="I88" s="36" t="s">
        <v>1135</v>
      </c>
      <c r="J88" s="40">
        <v>267</v>
      </c>
      <c r="K88" s="36"/>
      <c r="L88" s="40">
        <v>427</v>
      </c>
      <c r="M88" s="36" t="s">
        <v>4</v>
      </c>
    </row>
    <row r="89" spans="1:13" x14ac:dyDescent="0.3">
      <c r="A89" s="35">
        <v>193539</v>
      </c>
      <c r="B89" s="35">
        <v>269</v>
      </c>
      <c r="C89" s="36"/>
      <c r="D89" s="36"/>
      <c r="E89" s="36"/>
      <c r="F89" s="39"/>
      <c r="G89" s="39"/>
      <c r="H89" s="39"/>
      <c r="I89" s="36" t="s">
        <v>146</v>
      </c>
      <c r="J89" s="40">
        <v>168</v>
      </c>
      <c r="K89" s="36"/>
      <c r="L89" s="40">
        <v>269</v>
      </c>
      <c r="M89" s="36" t="s">
        <v>4</v>
      </c>
    </row>
    <row r="90" spans="1:13" x14ac:dyDescent="0.3">
      <c r="A90" s="35" t="s">
        <v>1136</v>
      </c>
      <c r="B90" s="35">
        <v>317</v>
      </c>
      <c r="C90" s="36"/>
      <c r="D90" s="36"/>
      <c r="E90" s="36"/>
      <c r="F90" s="39"/>
      <c r="G90" s="39"/>
      <c r="H90" s="39"/>
      <c r="I90" s="36" t="s">
        <v>1133</v>
      </c>
      <c r="J90" s="40">
        <v>198</v>
      </c>
      <c r="K90" s="36"/>
      <c r="L90" s="40">
        <v>317</v>
      </c>
      <c r="M90" s="36" t="s">
        <v>4</v>
      </c>
    </row>
    <row r="91" spans="1:13" x14ac:dyDescent="0.3">
      <c r="A91" s="35">
        <v>195381</v>
      </c>
      <c r="B91" s="35">
        <v>302</v>
      </c>
      <c r="C91" s="36"/>
      <c r="D91" s="36"/>
      <c r="E91" s="36"/>
      <c r="F91" s="39"/>
      <c r="G91" s="39"/>
      <c r="H91" s="39"/>
      <c r="I91" s="36" t="s">
        <v>149</v>
      </c>
      <c r="J91" s="40">
        <v>189</v>
      </c>
      <c r="K91" s="36"/>
      <c r="L91" s="40">
        <v>302</v>
      </c>
      <c r="M91" s="36" t="s">
        <v>4</v>
      </c>
    </row>
    <row r="92" spans="1:13" x14ac:dyDescent="0.3">
      <c r="A92" s="35">
        <v>195627</v>
      </c>
      <c r="B92" s="35">
        <v>178</v>
      </c>
      <c r="C92" s="36"/>
      <c r="D92" s="36"/>
      <c r="E92" s="36"/>
      <c r="F92" s="39"/>
      <c r="G92" s="39"/>
      <c r="H92" s="39"/>
      <c r="I92" s="36" t="s">
        <v>152</v>
      </c>
      <c r="J92" s="37">
        <v>111</v>
      </c>
      <c r="K92" s="36"/>
      <c r="L92" s="37">
        <v>178</v>
      </c>
      <c r="M92" s="36" t="s">
        <v>4</v>
      </c>
    </row>
    <row r="93" spans="1:13" x14ac:dyDescent="0.3">
      <c r="A93" s="35">
        <v>198321</v>
      </c>
      <c r="B93" s="35">
        <v>221</v>
      </c>
      <c r="C93" s="36"/>
      <c r="D93" s="36"/>
      <c r="E93" s="36"/>
      <c r="F93" s="39"/>
      <c r="G93" s="39"/>
      <c r="H93" s="39"/>
      <c r="I93" s="36" t="s">
        <v>1782</v>
      </c>
      <c r="J93" s="40">
        <v>138</v>
      </c>
      <c r="K93" s="36"/>
      <c r="L93" s="40">
        <v>221</v>
      </c>
      <c r="M93" s="36" t="s">
        <v>4</v>
      </c>
    </row>
    <row r="94" spans="1:13" x14ac:dyDescent="0.3">
      <c r="A94" s="35">
        <v>198533</v>
      </c>
      <c r="B94" s="35">
        <v>182</v>
      </c>
      <c r="C94" s="36"/>
      <c r="D94" s="36"/>
      <c r="E94" s="36"/>
      <c r="F94" s="39"/>
      <c r="G94" s="39"/>
      <c r="H94" s="39"/>
      <c r="I94" s="36" t="s">
        <v>157</v>
      </c>
      <c r="J94" s="40">
        <v>114</v>
      </c>
      <c r="K94" s="36"/>
      <c r="L94" s="40">
        <v>182</v>
      </c>
      <c r="M94" s="36" t="s">
        <v>4</v>
      </c>
    </row>
    <row r="95" spans="1:13" ht="14.55" x14ac:dyDescent="0.35">
      <c r="A95" s="35" t="s">
        <v>1783</v>
      </c>
      <c r="B95" s="35">
        <v>702</v>
      </c>
      <c r="C95" s="36"/>
      <c r="D95" s="36"/>
      <c r="E95" s="36"/>
      <c r="F95" s="39"/>
      <c r="G95" s="39"/>
      <c r="H95" s="39"/>
      <c r="I95" s="36" t="s">
        <v>1784</v>
      </c>
      <c r="J95" s="40">
        <v>439</v>
      </c>
      <c r="K95" s="36"/>
      <c r="L95" s="40">
        <v>702</v>
      </c>
      <c r="M95" s="38"/>
    </row>
    <row r="96" spans="1:13" x14ac:dyDescent="0.3">
      <c r="A96" s="41">
        <v>205296</v>
      </c>
      <c r="B96" s="41">
        <v>206</v>
      </c>
      <c r="C96" s="38"/>
      <c r="D96" s="38"/>
      <c r="E96" s="38"/>
      <c r="F96" s="42"/>
      <c r="G96" s="42"/>
      <c r="H96" s="42"/>
      <c r="I96" s="38" t="s">
        <v>1785</v>
      </c>
      <c r="J96" s="37">
        <v>129</v>
      </c>
      <c r="K96" s="38"/>
      <c r="L96" s="37">
        <v>206</v>
      </c>
      <c r="M96" s="38" t="s">
        <v>2216</v>
      </c>
    </row>
    <row r="97" spans="1:13" x14ac:dyDescent="0.3">
      <c r="A97" s="35">
        <v>2059</v>
      </c>
      <c r="B97" s="35">
        <v>317</v>
      </c>
      <c r="C97" s="36"/>
      <c r="D97" s="36"/>
      <c r="E97" s="36"/>
      <c r="F97" s="39"/>
      <c r="G97" s="39"/>
      <c r="H97" s="39"/>
      <c r="I97" s="36" t="s">
        <v>1786</v>
      </c>
      <c r="J97" s="37">
        <v>198</v>
      </c>
      <c r="K97" s="36"/>
      <c r="L97" s="37">
        <v>317</v>
      </c>
      <c r="M97" s="36" t="s">
        <v>4</v>
      </c>
    </row>
    <row r="98" spans="1:13" x14ac:dyDescent="0.3">
      <c r="A98" s="35" t="s">
        <v>1137</v>
      </c>
      <c r="B98" s="35">
        <v>283</v>
      </c>
      <c r="C98" s="36"/>
      <c r="D98" s="36"/>
      <c r="E98" s="36"/>
      <c r="F98" s="39"/>
      <c r="G98" s="39"/>
      <c r="H98" s="39"/>
      <c r="I98" s="36" t="s">
        <v>1138</v>
      </c>
      <c r="J98" s="37">
        <v>177</v>
      </c>
      <c r="K98" s="36"/>
      <c r="L98" s="37">
        <v>283</v>
      </c>
      <c r="M98" s="36" t="s">
        <v>4</v>
      </c>
    </row>
    <row r="99" spans="1:13" ht="14.55" x14ac:dyDescent="0.35">
      <c r="A99" s="35">
        <v>2060</v>
      </c>
      <c r="B99" s="35">
        <v>341</v>
      </c>
      <c r="C99" s="36"/>
      <c r="D99" s="36"/>
      <c r="E99" s="36"/>
      <c r="F99" s="39"/>
      <c r="G99" s="39"/>
      <c r="H99" s="39"/>
      <c r="I99" s="36" t="s">
        <v>1787</v>
      </c>
      <c r="J99" s="37">
        <v>213</v>
      </c>
      <c r="K99" s="36"/>
      <c r="L99" s="37">
        <v>341</v>
      </c>
      <c r="M99" s="36" t="s">
        <v>4</v>
      </c>
    </row>
    <row r="100" spans="1:13" ht="14.55" x14ac:dyDescent="0.35">
      <c r="A100" s="35">
        <v>2061</v>
      </c>
      <c r="B100" s="35">
        <v>115</v>
      </c>
      <c r="C100" s="36"/>
      <c r="D100" s="36"/>
      <c r="E100" s="36"/>
      <c r="F100" s="39"/>
      <c r="G100" s="39"/>
      <c r="H100" s="39"/>
      <c r="I100" s="36" t="s">
        <v>1788</v>
      </c>
      <c r="J100" s="40">
        <v>72</v>
      </c>
      <c r="K100" s="36"/>
      <c r="L100" s="40">
        <v>115</v>
      </c>
      <c r="M100" s="36" t="s">
        <v>4</v>
      </c>
    </row>
    <row r="101" spans="1:13" ht="14.55" x14ac:dyDescent="0.35">
      <c r="A101" s="35">
        <v>2062</v>
      </c>
      <c r="B101" s="35">
        <v>326</v>
      </c>
      <c r="C101" s="36"/>
      <c r="D101" s="36"/>
      <c r="E101" s="36"/>
      <c r="F101" s="39"/>
      <c r="G101" s="39"/>
      <c r="H101" s="39"/>
      <c r="I101" s="36" t="s">
        <v>1789</v>
      </c>
      <c r="J101" s="40">
        <v>204</v>
      </c>
      <c r="K101" s="36"/>
      <c r="L101" s="40">
        <v>326</v>
      </c>
      <c r="M101" s="36"/>
    </row>
    <row r="102" spans="1:13" x14ac:dyDescent="0.3">
      <c r="A102" s="35">
        <v>2064</v>
      </c>
      <c r="B102" s="35">
        <v>379</v>
      </c>
      <c r="C102" s="36"/>
      <c r="D102" s="36"/>
      <c r="E102" s="36"/>
      <c r="F102" s="39"/>
      <c r="G102" s="39"/>
      <c r="H102" s="39"/>
      <c r="I102" s="36" t="s">
        <v>1790</v>
      </c>
      <c r="J102" s="40">
        <v>237</v>
      </c>
      <c r="K102" s="36"/>
      <c r="L102" s="40">
        <v>379</v>
      </c>
      <c r="M102" s="36"/>
    </row>
    <row r="103" spans="1:13" ht="14.55" x14ac:dyDescent="0.35">
      <c r="A103" s="35">
        <v>2069</v>
      </c>
      <c r="B103" s="35">
        <v>437</v>
      </c>
      <c r="C103" s="36"/>
      <c r="D103" s="36"/>
      <c r="E103" s="36"/>
      <c r="F103" s="39"/>
      <c r="G103" s="39"/>
      <c r="H103" s="39"/>
      <c r="I103" s="36" t="s">
        <v>1791</v>
      </c>
      <c r="J103" s="40">
        <v>273</v>
      </c>
      <c r="K103" s="36"/>
      <c r="L103" s="40">
        <v>437</v>
      </c>
      <c r="M103" s="36" t="s">
        <v>4</v>
      </c>
    </row>
    <row r="104" spans="1:13" ht="14.55" x14ac:dyDescent="0.35">
      <c r="A104" s="35">
        <v>2070</v>
      </c>
      <c r="B104" s="35">
        <v>288</v>
      </c>
      <c r="C104" s="36"/>
      <c r="D104" s="36"/>
      <c r="E104" s="36"/>
      <c r="F104" s="39"/>
      <c r="G104" s="39"/>
      <c r="H104" s="39"/>
      <c r="I104" s="36" t="s">
        <v>1792</v>
      </c>
      <c r="J104" s="40">
        <v>180</v>
      </c>
      <c r="K104" s="36"/>
      <c r="L104" s="40">
        <v>288</v>
      </c>
      <c r="M104" s="36" t="s">
        <v>4</v>
      </c>
    </row>
    <row r="105" spans="1:13" x14ac:dyDescent="0.3">
      <c r="A105" s="35">
        <v>2071</v>
      </c>
      <c r="B105" s="35">
        <v>144</v>
      </c>
      <c r="C105" s="36"/>
      <c r="D105" s="36"/>
      <c r="E105" s="36"/>
      <c r="F105" s="39"/>
      <c r="G105" s="39"/>
      <c r="H105" s="39"/>
      <c r="I105" s="36" t="s">
        <v>1793</v>
      </c>
      <c r="J105" s="37">
        <v>90</v>
      </c>
      <c r="K105" s="36"/>
      <c r="L105" s="37">
        <v>144</v>
      </c>
      <c r="M105" s="36" t="s">
        <v>4</v>
      </c>
    </row>
    <row r="106" spans="1:13" ht="14.55" x14ac:dyDescent="0.35">
      <c r="A106" s="35">
        <v>2072</v>
      </c>
      <c r="B106" s="35">
        <v>139</v>
      </c>
      <c r="C106" s="36"/>
      <c r="D106" s="36"/>
      <c r="E106" s="36"/>
      <c r="F106" s="39"/>
      <c r="G106" s="39"/>
      <c r="H106" s="39"/>
      <c r="I106" s="36" t="s">
        <v>1794</v>
      </c>
      <c r="J106" s="40">
        <v>87</v>
      </c>
      <c r="K106" s="36"/>
      <c r="L106" s="40">
        <v>139</v>
      </c>
      <c r="M106" s="36" t="s">
        <v>4</v>
      </c>
    </row>
    <row r="107" spans="1:13" ht="14.55" x14ac:dyDescent="0.35">
      <c r="A107" s="35">
        <v>2073</v>
      </c>
      <c r="B107" s="35">
        <v>230</v>
      </c>
      <c r="C107" s="36"/>
      <c r="D107" s="36"/>
      <c r="E107" s="36"/>
      <c r="F107" s="39"/>
      <c r="G107" s="39"/>
      <c r="H107" s="39"/>
      <c r="I107" s="36" t="s">
        <v>1795</v>
      </c>
      <c r="J107" s="40">
        <v>144</v>
      </c>
      <c r="K107" s="36"/>
      <c r="L107" s="40">
        <v>230</v>
      </c>
      <c r="M107" s="36" t="s">
        <v>4</v>
      </c>
    </row>
    <row r="108" spans="1:13" x14ac:dyDescent="0.3">
      <c r="A108" s="35">
        <v>2082</v>
      </c>
      <c r="B108" s="35">
        <v>216</v>
      </c>
      <c r="C108" s="36"/>
      <c r="D108" s="36"/>
      <c r="E108" s="36"/>
      <c r="F108" s="39"/>
      <c r="G108" s="39"/>
      <c r="H108" s="39"/>
      <c r="I108" s="36" t="s">
        <v>1796</v>
      </c>
      <c r="J108" s="37">
        <v>135</v>
      </c>
      <c r="K108" s="36"/>
      <c r="L108" s="37">
        <v>216</v>
      </c>
      <c r="M108" s="36" t="s">
        <v>4</v>
      </c>
    </row>
    <row r="109" spans="1:13" ht="14.55" x14ac:dyDescent="0.35">
      <c r="A109" s="35" t="s">
        <v>1797</v>
      </c>
      <c r="B109" s="35">
        <v>144</v>
      </c>
      <c r="C109" s="36"/>
      <c r="D109" s="36"/>
      <c r="E109" s="36"/>
      <c r="F109" s="39"/>
      <c r="G109" s="39"/>
      <c r="H109" s="39"/>
      <c r="I109" s="36" t="s">
        <v>1798</v>
      </c>
      <c r="J109" s="40">
        <v>90</v>
      </c>
      <c r="K109" s="36"/>
      <c r="L109" s="40">
        <v>144</v>
      </c>
      <c r="M109" s="36"/>
    </row>
    <row r="110" spans="1:13" x14ac:dyDescent="0.3">
      <c r="A110" s="35">
        <v>2083</v>
      </c>
      <c r="B110" s="35">
        <v>269</v>
      </c>
      <c r="C110" s="36"/>
      <c r="D110" s="36"/>
      <c r="E110" s="36"/>
      <c r="F110" s="39"/>
      <c r="G110" s="39"/>
      <c r="H110" s="39"/>
      <c r="I110" s="36" t="s">
        <v>1799</v>
      </c>
      <c r="J110" s="40">
        <v>168</v>
      </c>
      <c r="K110" s="36"/>
      <c r="L110" s="40">
        <v>269</v>
      </c>
      <c r="M110" s="36" t="s">
        <v>4</v>
      </c>
    </row>
    <row r="111" spans="1:13" x14ac:dyDescent="0.3">
      <c r="A111" s="35">
        <v>2084</v>
      </c>
      <c r="B111" s="35">
        <v>197</v>
      </c>
      <c r="C111" s="36"/>
      <c r="D111" s="36"/>
      <c r="E111" s="36"/>
      <c r="F111" s="39"/>
      <c r="G111" s="39"/>
      <c r="H111" s="39"/>
      <c r="I111" s="36" t="s">
        <v>1800</v>
      </c>
      <c r="J111" s="37">
        <v>123</v>
      </c>
      <c r="K111" s="36"/>
      <c r="L111" s="37">
        <v>197</v>
      </c>
      <c r="M111" s="36" t="s">
        <v>4</v>
      </c>
    </row>
    <row r="112" spans="1:13" ht="14.55" x14ac:dyDescent="0.35">
      <c r="A112" s="35">
        <v>2112</v>
      </c>
      <c r="B112" s="35">
        <v>221</v>
      </c>
      <c r="C112" s="36"/>
      <c r="D112" s="36"/>
      <c r="E112" s="36"/>
      <c r="F112" s="39"/>
      <c r="G112" s="39"/>
      <c r="H112" s="39"/>
      <c r="I112" s="36" t="s">
        <v>1801</v>
      </c>
      <c r="J112" s="40">
        <v>138</v>
      </c>
      <c r="K112" s="36"/>
      <c r="L112" s="40">
        <v>221</v>
      </c>
      <c r="M112" s="36" t="s">
        <v>4</v>
      </c>
    </row>
    <row r="113" spans="1:13" ht="14.55" x14ac:dyDescent="0.35">
      <c r="A113" s="35">
        <v>2113</v>
      </c>
      <c r="B113" s="35">
        <v>259</v>
      </c>
      <c r="C113" s="36"/>
      <c r="D113" s="36"/>
      <c r="E113" s="36"/>
      <c r="F113" s="39"/>
      <c r="G113" s="39"/>
      <c r="H113" s="39"/>
      <c r="I113" s="36" t="s">
        <v>1802</v>
      </c>
      <c r="J113" s="40">
        <v>162</v>
      </c>
      <c r="K113" s="36"/>
      <c r="L113" s="40">
        <v>259</v>
      </c>
      <c r="M113" s="36" t="s">
        <v>4</v>
      </c>
    </row>
    <row r="114" spans="1:13" ht="14.55" x14ac:dyDescent="0.35">
      <c r="A114" s="35" t="s">
        <v>1139</v>
      </c>
      <c r="B114" s="35">
        <v>1248</v>
      </c>
      <c r="C114" s="36"/>
      <c r="D114" s="36"/>
      <c r="E114" s="36"/>
      <c r="F114" s="39"/>
      <c r="G114" s="39"/>
      <c r="H114" s="39"/>
      <c r="I114" s="36" t="s">
        <v>1142</v>
      </c>
      <c r="J114" s="40">
        <v>780</v>
      </c>
      <c r="K114" s="36"/>
      <c r="L114" s="40">
        <v>1248</v>
      </c>
      <c r="M114" s="36" t="s">
        <v>4</v>
      </c>
    </row>
    <row r="115" spans="1:13" x14ac:dyDescent="0.3">
      <c r="A115" s="35">
        <v>257685</v>
      </c>
      <c r="B115" s="35">
        <v>221</v>
      </c>
      <c r="C115" s="36"/>
      <c r="D115" s="36"/>
      <c r="E115" s="36"/>
      <c r="F115" s="39"/>
      <c r="G115" s="39"/>
      <c r="H115" s="39"/>
      <c r="I115" s="36" t="s">
        <v>163</v>
      </c>
      <c r="J115" s="40">
        <v>138</v>
      </c>
      <c r="K115" s="36"/>
      <c r="L115" s="40">
        <v>221</v>
      </c>
      <c r="M115" s="36" t="s">
        <v>4</v>
      </c>
    </row>
    <row r="116" spans="1:13" x14ac:dyDescent="0.3">
      <c r="A116" s="35">
        <v>266028</v>
      </c>
      <c r="B116" s="35">
        <v>106</v>
      </c>
      <c r="C116" s="36"/>
      <c r="D116" s="36"/>
      <c r="E116" s="36"/>
      <c r="F116" s="39"/>
      <c r="G116" s="39"/>
      <c r="H116" s="39"/>
      <c r="I116" s="36" t="s">
        <v>167</v>
      </c>
      <c r="J116" s="40">
        <v>66</v>
      </c>
      <c r="K116" s="36"/>
      <c r="L116" s="40">
        <v>106</v>
      </c>
      <c r="M116" s="36" t="s">
        <v>4</v>
      </c>
    </row>
    <row r="117" spans="1:13" x14ac:dyDescent="0.3">
      <c r="A117" s="35" t="s">
        <v>1143</v>
      </c>
      <c r="B117" s="35">
        <v>106</v>
      </c>
      <c r="C117" s="36"/>
      <c r="D117" s="36"/>
      <c r="E117" s="36"/>
      <c r="F117" s="39"/>
      <c r="G117" s="39"/>
      <c r="H117" s="39"/>
      <c r="I117" s="36" t="s">
        <v>1803</v>
      </c>
      <c r="J117" s="40">
        <v>66</v>
      </c>
      <c r="K117" s="36"/>
      <c r="L117" s="40">
        <v>106</v>
      </c>
      <c r="M117" s="36" t="s">
        <v>4</v>
      </c>
    </row>
    <row r="118" spans="1:13" x14ac:dyDescent="0.3">
      <c r="A118" s="35">
        <v>266172</v>
      </c>
      <c r="B118" s="35">
        <v>197</v>
      </c>
      <c r="C118" s="36"/>
      <c r="D118" s="36"/>
      <c r="E118" s="36"/>
      <c r="F118" s="39"/>
      <c r="G118" s="39"/>
      <c r="H118" s="39"/>
      <c r="I118" s="36" t="s">
        <v>170</v>
      </c>
      <c r="J118" s="40">
        <v>123</v>
      </c>
      <c r="K118" s="36"/>
      <c r="L118" s="40">
        <v>197</v>
      </c>
      <c r="M118" s="36" t="s">
        <v>4</v>
      </c>
    </row>
    <row r="119" spans="1:13" x14ac:dyDescent="0.3">
      <c r="A119" s="35" t="s">
        <v>1147</v>
      </c>
      <c r="B119" s="35">
        <v>370</v>
      </c>
      <c r="C119" s="36"/>
      <c r="D119" s="36"/>
      <c r="E119" s="36"/>
      <c r="F119" s="39"/>
      <c r="G119" s="39"/>
      <c r="H119" s="39"/>
      <c r="I119" s="36" t="s">
        <v>1804</v>
      </c>
      <c r="J119" s="40">
        <v>231</v>
      </c>
      <c r="K119" s="36"/>
      <c r="L119" s="40">
        <v>370</v>
      </c>
      <c r="M119" s="36" t="s">
        <v>4</v>
      </c>
    </row>
    <row r="120" spans="1:13" x14ac:dyDescent="0.3">
      <c r="A120" s="35">
        <v>266284</v>
      </c>
      <c r="B120" s="35">
        <v>307</v>
      </c>
      <c r="C120" s="36"/>
      <c r="D120" s="36"/>
      <c r="E120" s="36"/>
      <c r="F120" s="39"/>
      <c r="G120" s="39"/>
      <c r="H120" s="39"/>
      <c r="I120" s="36" t="s">
        <v>173</v>
      </c>
      <c r="J120" s="40">
        <v>192</v>
      </c>
      <c r="K120" s="36"/>
      <c r="L120" s="40">
        <v>307</v>
      </c>
      <c r="M120" s="36" t="s">
        <v>4</v>
      </c>
    </row>
    <row r="121" spans="1:13" x14ac:dyDescent="0.3">
      <c r="A121" s="35">
        <v>266290</v>
      </c>
      <c r="B121" s="35">
        <v>307</v>
      </c>
      <c r="C121" s="36"/>
      <c r="D121" s="36"/>
      <c r="E121" s="36"/>
      <c r="F121" s="39"/>
      <c r="G121" s="39"/>
      <c r="H121" s="39"/>
      <c r="I121" s="36" t="s">
        <v>176</v>
      </c>
      <c r="J121" s="40">
        <v>192</v>
      </c>
      <c r="K121" s="36"/>
      <c r="L121" s="40">
        <v>307</v>
      </c>
      <c r="M121" s="36" t="s">
        <v>4</v>
      </c>
    </row>
    <row r="122" spans="1:13" x14ac:dyDescent="0.3">
      <c r="A122" s="35">
        <v>266369</v>
      </c>
      <c r="B122" s="35">
        <v>264</v>
      </c>
      <c r="C122" s="36"/>
      <c r="D122" s="36"/>
      <c r="E122" s="36"/>
      <c r="F122" s="39"/>
      <c r="G122" s="39"/>
      <c r="H122" s="39"/>
      <c r="I122" s="36" t="s">
        <v>177</v>
      </c>
      <c r="J122" s="40">
        <v>165</v>
      </c>
      <c r="K122" s="36"/>
      <c r="L122" s="40">
        <v>264</v>
      </c>
      <c r="M122" s="36" t="s">
        <v>4</v>
      </c>
    </row>
    <row r="123" spans="1:13" x14ac:dyDescent="0.3">
      <c r="A123" s="35">
        <v>266426</v>
      </c>
      <c r="B123" s="35">
        <v>302</v>
      </c>
      <c r="C123" s="36"/>
      <c r="D123" s="36"/>
      <c r="E123" s="36"/>
      <c r="F123" s="39"/>
      <c r="G123" s="39"/>
      <c r="H123" s="39"/>
      <c r="I123" s="36" t="s">
        <v>180</v>
      </c>
      <c r="J123" s="40">
        <v>189</v>
      </c>
      <c r="K123" s="36"/>
      <c r="L123" s="40">
        <v>302</v>
      </c>
      <c r="M123" s="36" t="s">
        <v>4</v>
      </c>
    </row>
    <row r="124" spans="1:13" x14ac:dyDescent="0.3">
      <c r="A124" s="35" t="s">
        <v>1150</v>
      </c>
      <c r="B124" s="35">
        <v>264</v>
      </c>
      <c r="C124" s="36"/>
      <c r="D124" s="36"/>
      <c r="E124" s="36"/>
      <c r="F124" s="39"/>
      <c r="G124" s="39"/>
      <c r="H124" s="39"/>
      <c r="I124" s="36" t="s">
        <v>1805</v>
      </c>
      <c r="J124" s="40">
        <v>165</v>
      </c>
      <c r="K124" s="36"/>
      <c r="L124" s="40">
        <v>264</v>
      </c>
      <c r="M124" s="36" t="s">
        <v>4</v>
      </c>
    </row>
    <row r="125" spans="1:13" x14ac:dyDescent="0.3">
      <c r="A125" s="35">
        <v>266577</v>
      </c>
      <c r="B125" s="35">
        <v>278</v>
      </c>
      <c r="C125" s="36"/>
      <c r="D125" s="36"/>
      <c r="E125" s="36"/>
      <c r="F125" s="39"/>
      <c r="G125" s="39"/>
      <c r="H125" s="39"/>
      <c r="I125" s="36" t="s">
        <v>183</v>
      </c>
      <c r="J125" s="40">
        <v>174</v>
      </c>
      <c r="K125" s="36"/>
      <c r="L125" s="40">
        <v>278</v>
      </c>
      <c r="M125" s="36" t="s">
        <v>4</v>
      </c>
    </row>
    <row r="126" spans="1:13" x14ac:dyDescent="0.3">
      <c r="A126" s="35">
        <v>266580</v>
      </c>
      <c r="B126" s="35">
        <v>240</v>
      </c>
      <c r="C126" s="36"/>
      <c r="D126" s="36"/>
      <c r="E126" s="36"/>
      <c r="F126" s="39"/>
      <c r="G126" s="39"/>
      <c r="H126" s="39"/>
      <c r="I126" s="36" t="s">
        <v>184</v>
      </c>
      <c r="J126" s="40">
        <v>150</v>
      </c>
      <c r="K126" s="36"/>
      <c r="L126" s="40">
        <v>240</v>
      </c>
      <c r="M126" s="36" t="s">
        <v>4</v>
      </c>
    </row>
    <row r="127" spans="1:13" x14ac:dyDescent="0.3">
      <c r="A127" s="35">
        <v>266616</v>
      </c>
      <c r="B127" s="35">
        <v>475</v>
      </c>
      <c r="C127" s="36"/>
      <c r="D127" s="36"/>
      <c r="E127" s="36"/>
      <c r="F127" s="39"/>
      <c r="G127" s="39"/>
      <c r="H127" s="39"/>
      <c r="I127" s="36" t="s">
        <v>1157</v>
      </c>
      <c r="J127" s="40">
        <v>297</v>
      </c>
      <c r="K127" s="36"/>
      <c r="L127" s="40">
        <v>475</v>
      </c>
      <c r="M127" s="36" t="s">
        <v>4</v>
      </c>
    </row>
    <row r="128" spans="1:13" x14ac:dyDescent="0.3">
      <c r="A128" s="35" t="s">
        <v>1153</v>
      </c>
      <c r="B128" s="35">
        <v>475</v>
      </c>
      <c r="C128" s="36"/>
      <c r="D128" s="36"/>
      <c r="E128" s="36"/>
      <c r="F128" s="39"/>
      <c r="G128" s="39"/>
      <c r="H128" s="39"/>
      <c r="I128" s="36" t="s">
        <v>1806</v>
      </c>
      <c r="J128" s="40">
        <v>297</v>
      </c>
      <c r="K128" s="36"/>
      <c r="L128" s="40">
        <v>475</v>
      </c>
      <c r="M128" s="36" t="s">
        <v>4</v>
      </c>
    </row>
    <row r="129" spans="1:13" x14ac:dyDescent="0.3">
      <c r="A129" s="35">
        <v>266695</v>
      </c>
      <c r="B129" s="35">
        <v>475</v>
      </c>
      <c r="C129" s="36"/>
      <c r="D129" s="36"/>
      <c r="E129" s="36"/>
      <c r="F129" s="39"/>
      <c r="G129" s="39"/>
      <c r="H129" s="39"/>
      <c r="I129" s="36" t="s">
        <v>187</v>
      </c>
      <c r="J129" s="40">
        <v>297</v>
      </c>
      <c r="K129" s="36"/>
      <c r="L129" s="40">
        <v>475</v>
      </c>
      <c r="M129" s="36" t="s">
        <v>4</v>
      </c>
    </row>
    <row r="130" spans="1:13" x14ac:dyDescent="0.3">
      <c r="A130" s="35">
        <v>266724</v>
      </c>
      <c r="B130" s="35">
        <v>149</v>
      </c>
      <c r="C130" s="36"/>
      <c r="D130" s="36"/>
      <c r="E130" s="36"/>
      <c r="F130" s="39"/>
      <c r="G130" s="39"/>
      <c r="H130" s="39"/>
      <c r="I130" s="36" t="s">
        <v>190</v>
      </c>
      <c r="J130" s="40">
        <v>93</v>
      </c>
      <c r="K130" s="36"/>
      <c r="L130" s="40">
        <v>149</v>
      </c>
      <c r="M130" s="36" t="s">
        <v>4</v>
      </c>
    </row>
    <row r="131" spans="1:13" x14ac:dyDescent="0.3">
      <c r="A131" s="35">
        <v>266753</v>
      </c>
      <c r="B131" s="35">
        <v>144</v>
      </c>
      <c r="C131" s="36"/>
      <c r="D131" s="36"/>
      <c r="E131" s="36"/>
      <c r="F131" s="39"/>
      <c r="G131" s="39"/>
      <c r="H131" s="39"/>
      <c r="I131" s="36" t="s">
        <v>193</v>
      </c>
      <c r="J131" s="40">
        <v>90</v>
      </c>
      <c r="K131" s="36"/>
      <c r="L131" s="40">
        <v>144</v>
      </c>
      <c r="M131" s="36" t="s">
        <v>4</v>
      </c>
    </row>
    <row r="132" spans="1:13" x14ac:dyDescent="0.3">
      <c r="A132" s="35" t="s">
        <v>1158</v>
      </c>
      <c r="B132" s="35">
        <v>149</v>
      </c>
      <c r="C132" s="36"/>
      <c r="D132" s="36"/>
      <c r="E132" s="36"/>
      <c r="F132" s="39"/>
      <c r="G132" s="39"/>
      <c r="H132" s="39"/>
      <c r="I132" s="36" t="s">
        <v>1807</v>
      </c>
      <c r="J132" s="40">
        <v>93</v>
      </c>
      <c r="K132" s="36"/>
      <c r="L132" s="40">
        <v>149</v>
      </c>
      <c r="M132" s="36" t="s">
        <v>4</v>
      </c>
    </row>
    <row r="133" spans="1:13" x14ac:dyDescent="0.3">
      <c r="A133" s="35" t="s">
        <v>1162</v>
      </c>
      <c r="B133" s="35">
        <v>370</v>
      </c>
      <c r="C133" s="36"/>
      <c r="D133" s="36"/>
      <c r="E133" s="36"/>
      <c r="F133" s="39"/>
      <c r="G133" s="39"/>
      <c r="H133" s="39"/>
      <c r="I133" s="36" t="s">
        <v>1808</v>
      </c>
      <c r="J133" s="40">
        <v>231</v>
      </c>
      <c r="K133" s="36"/>
      <c r="L133" s="40">
        <v>370</v>
      </c>
      <c r="M133" s="36" t="s">
        <v>4</v>
      </c>
    </row>
    <row r="134" spans="1:13" x14ac:dyDescent="0.3">
      <c r="A134" s="35">
        <v>266847</v>
      </c>
      <c r="B134" s="35">
        <v>317</v>
      </c>
      <c r="C134" s="36"/>
      <c r="D134" s="36"/>
      <c r="E134" s="36"/>
      <c r="F134" s="39"/>
      <c r="G134" s="39"/>
      <c r="H134" s="39"/>
      <c r="I134" s="36" t="s">
        <v>196</v>
      </c>
      <c r="J134" s="40">
        <v>198</v>
      </c>
      <c r="K134" s="36"/>
      <c r="L134" s="40">
        <v>317</v>
      </c>
      <c r="M134" s="36" t="s">
        <v>4</v>
      </c>
    </row>
    <row r="135" spans="1:13" x14ac:dyDescent="0.3">
      <c r="A135" s="35">
        <v>266866</v>
      </c>
      <c r="B135" s="35">
        <v>370</v>
      </c>
      <c r="C135" s="36"/>
      <c r="D135" s="36"/>
      <c r="E135" s="36"/>
      <c r="F135" s="39"/>
      <c r="G135" s="39"/>
      <c r="H135" s="39"/>
      <c r="I135" s="36" t="s">
        <v>199</v>
      </c>
      <c r="J135" s="40">
        <v>231</v>
      </c>
      <c r="K135" s="36"/>
      <c r="L135" s="40">
        <v>370</v>
      </c>
      <c r="M135" s="36" t="s">
        <v>4</v>
      </c>
    </row>
    <row r="136" spans="1:13" x14ac:dyDescent="0.3">
      <c r="A136" s="35">
        <v>266946</v>
      </c>
      <c r="B136" s="35">
        <v>235</v>
      </c>
      <c r="C136" s="36"/>
      <c r="D136" s="36"/>
      <c r="E136" s="36"/>
      <c r="F136" s="39"/>
      <c r="G136" s="39"/>
      <c r="H136" s="39"/>
      <c r="I136" s="36" t="s">
        <v>202</v>
      </c>
      <c r="J136" s="40">
        <v>147</v>
      </c>
      <c r="K136" s="36"/>
      <c r="L136" s="40">
        <v>235</v>
      </c>
      <c r="M136" s="36" t="s">
        <v>4</v>
      </c>
    </row>
    <row r="137" spans="1:13" x14ac:dyDescent="0.3">
      <c r="A137" s="35" t="s">
        <v>1166</v>
      </c>
      <c r="B137" s="35">
        <v>235</v>
      </c>
      <c r="C137" s="36"/>
      <c r="D137" s="36"/>
      <c r="E137" s="36"/>
      <c r="F137" s="39"/>
      <c r="G137" s="39"/>
      <c r="H137" s="39"/>
      <c r="I137" s="36" t="s">
        <v>1809</v>
      </c>
      <c r="J137" s="40">
        <v>147</v>
      </c>
      <c r="K137" s="36"/>
      <c r="L137" s="40">
        <v>235</v>
      </c>
      <c r="M137" s="36" t="s">
        <v>4</v>
      </c>
    </row>
    <row r="138" spans="1:13" x14ac:dyDescent="0.3">
      <c r="A138" s="41">
        <v>268172</v>
      </c>
      <c r="B138" s="41">
        <v>139</v>
      </c>
      <c r="C138" s="38"/>
      <c r="D138" s="38"/>
      <c r="E138" s="38"/>
      <c r="F138" s="42"/>
      <c r="G138" s="42"/>
      <c r="H138" s="42"/>
      <c r="I138" s="38" t="s">
        <v>1810</v>
      </c>
      <c r="J138" s="37">
        <v>87</v>
      </c>
      <c r="K138" s="38"/>
      <c r="L138" s="37">
        <v>139</v>
      </c>
      <c r="M138" s="38" t="s">
        <v>2216</v>
      </c>
    </row>
    <row r="139" spans="1:13" x14ac:dyDescent="0.3">
      <c r="A139" s="41">
        <v>273954</v>
      </c>
      <c r="B139" s="41">
        <v>293</v>
      </c>
      <c r="C139" s="38"/>
      <c r="D139" s="38"/>
      <c r="E139" s="38"/>
      <c r="F139" s="42"/>
      <c r="G139" s="42"/>
      <c r="H139" s="42"/>
      <c r="I139" s="38" t="s">
        <v>1811</v>
      </c>
      <c r="J139" s="37">
        <v>183</v>
      </c>
      <c r="K139" s="38"/>
      <c r="L139" s="37">
        <v>293</v>
      </c>
      <c r="M139" s="38" t="s">
        <v>2216</v>
      </c>
    </row>
    <row r="140" spans="1:13" x14ac:dyDescent="0.3">
      <c r="A140" s="35">
        <v>275836</v>
      </c>
      <c r="B140" s="35">
        <v>2237</v>
      </c>
      <c r="C140" s="36"/>
      <c r="D140" s="36"/>
      <c r="E140" s="36"/>
      <c r="F140" s="39"/>
      <c r="G140" s="39"/>
      <c r="H140" s="39"/>
      <c r="I140" s="36" t="s">
        <v>204</v>
      </c>
      <c r="J140" s="40">
        <v>1398</v>
      </c>
      <c r="K140" s="36"/>
      <c r="L140" s="40">
        <v>2237</v>
      </c>
      <c r="M140" s="36" t="s">
        <v>4</v>
      </c>
    </row>
    <row r="141" spans="1:13" x14ac:dyDescent="0.3">
      <c r="A141" s="35">
        <v>281096</v>
      </c>
      <c r="B141" s="35">
        <v>134</v>
      </c>
      <c r="C141" s="36"/>
      <c r="D141" s="36"/>
      <c r="E141" s="36"/>
      <c r="F141" s="39"/>
      <c r="G141" s="39"/>
      <c r="H141" s="39"/>
      <c r="I141" s="36" t="s">
        <v>1494</v>
      </c>
      <c r="J141" s="40">
        <v>84</v>
      </c>
      <c r="K141" s="36"/>
      <c r="L141" s="40">
        <v>134</v>
      </c>
      <c r="M141" s="36" t="s">
        <v>4</v>
      </c>
    </row>
    <row r="142" spans="1:13" x14ac:dyDescent="0.3">
      <c r="A142" s="35">
        <v>281275</v>
      </c>
      <c r="B142" s="35">
        <v>370</v>
      </c>
      <c r="C142" s="36"/>
      <c r="D142" s="36"/>
      <c r="E142" s="36"/>
      <c r="F142" s="39"/>
      <c r="G142" s="39"/>
      <c r="H142" s="39"/>
      <c r="I142" s="36" t="s">
        <v>1495</v>
      </c>
      <c r="J142" s="40">
        <v>231</v>
      </c>
      <c r="K142" s="36"/>
      <c r="L142" s="40">
        <v>370</v>
      </c>
      <c r="M142" s="36" t="s">
        <v>4</v>
      </c>
    </row>
    <row r="143" spans="1:13" x14ac:dyDescent="0.3">
      <c r="A143" s="35" t="s">
        <v>1812</v>
      </c>
      <c r="B143" s="35">
        <v>418</v>
      </c>
      <c r="C143" s="36"/>
      <c r="D143" s="36"/>
      <c r="E143" s="36"/>
      <c r="F143" s="39"/>
      <c r="G143" s="39"/>
      <c r="H143" s="39"/>
      <c r="I143" s="36" t="s">
        <v>1813</v>
      </c>
      <c r="J143" s="40">
        <v>261</v>
      </c>
      <c r="K143" s="36"/>
      <c r="L143" s="40">
        <v>418</v>
      </c>
      <c r="M143" s="36" t="s">
        <v>4</v>
      </c>
    </row>
    <row r="144" spans="1:13" x14ac:dyDescent="0.3">
      <c r="A144" s="35">
        <v>281360</v>
      </c>
      <c r="B144" s="35">
        <v>725</v>
      </c>
      <c r="C144" s="36"/>
      <c r="D144" s="36"/>
      <c r="E144" s="36"/>
      <c r="F144" s="39"/>
      <c r="G144" s="39"/>
      <c r="H144" s="39"/>
      <c r="I144" s="36" t="s">
        <v>1496</v>
      </c>
      <c r="J144" s="40">
        <v>453</v>
      </c>
      <c r="K144" s="36"/>
      <c r="L144" s="40">
        <v>725</v>
      </c>
      <c r="M144" s="36" t="s">
        <v>4</v>
      </c>
    </row>
    <row r="145" spans="1:13" x14ac:dyDescent="0.3">
      <c r="A145" s="35" t="s">
        <v>1814</v>
      </c>
      <c r="B145" s="35">
        <v>773</v>
      </c>
      <c r="C145" s="36"/>
      <c r="D145" s="36"/>
      <c r="E145" s="36"/>
      <c r="F145" s="39"/>
      <c r="G145" s="39"/>
      <c r="H145" s="39"/>
      <c r="I145" s="36" t="s">
        <v>1815</v>
      </c>
      <c r="J145" s="40">
        <v>483</v>
      </c>
      <c r="K145" s="36"/>
      <c r="L145" s="40">
        <v>773</v>
      </c>
      <c r="M145" s="36" t="s">
        <v>4</v>
      </c>
    </row>
    <row r="146" spans="1:13" x14ac:dyDescent="0.3">
      <c r="A146" s="35">
        <v>281483</v>
      </c>
      <c r="B146" s="35">
        <v>259</v>
      </c>
      <c r="C146" s="36"/>
      <c r="D146" s="36"/>
      <c r="E146" s="36"/>
      <c r="F146" s="39"/>
      <c r="G146" s="39"/>
      <c r="H146" s="39"/>
      <c r="I146" s="36" t="s">
        <v>1497</v>
      </c>
      <c r="J146" s="40">
        <v>162</v>
      </c>
      <c r="K146" s="36"/>
      <c r="L146" s="40">
        <v>259</v>
      </c>
      <c r="M146" s="36" t="s">
        <v>4</v>
      </c>
    </row>
    <row r="147" spans="1:13" x14ac:dyDescent="0.3">
      <c r="A147" s="35">
        <v>287506</v>
      </c>
      <c r="B147" s="35">
        <v>283</v>
      </c>
      <c r="C147" s="36"/>
      <c r="D147" s="36"/>
      <c r="E147" s="36"/>
      <c r="F147" s="39"/>
      <c r="G147" s="39"/>
      <c r="H147" s="39"/>
      <c r="I147" s="36" t="s">
        <v>207</v>
      </c>
      <c r="J147" s="40">
        <v>177</v>
      </c>
      <c r="K147" s="36"/>
      <c r="L147" s="40">
        <v>283</v>
      </c>
      <c r="M147" s="36" t="s">
        <v>4</v>
      </c>
    </row>
    <row r="148" spans="1:13" x14ac:dyDescent="0.3">
      <c r="A148" s="35">
        <v>287693</v>
      </c>
      <c r="B148" s="35">
        <v>278</v>
      </c>
      <c r="C148" s="36"/>
      <c r="D148" s="36"/>
      <c r="E148" s="36"/>
      <c r="F148" s="39"/>
      <c r="G148" s="39"/>
      <c r="H148" s="39"/>
      <c r="I148" s="36" t="s">
        <v>209</v>
      </c>
      <c r="J148" s="40">
        <v>174</v>
      </c>
      <c r="K148" s="36"/>
      <c r="L148" s="40">
        <v>278</v>
      </c>
      <c r="M148" s="36" t="s">
        <v>4</v>
      </c>
    </row>
    <row r="149" spans="1:13" x14ac:dyDescent="0.3">
      <c r="A149" s="41">
        <v>287753</v>
      </c>
      <c r="B149" s="41">
        <v>355</v>
      </c>
      <c r="C149" s="38"/>
      <c r="D149" s="38"/>
      <c r="E149" s="38"/>
      <c r="F149" s="42"/>
      <c r="G149" s="42"/>
      <c r="H149" s="42"/>
      <c r="I149" s="38" t="s">
        <v>1816</v>
      </c>
      <c r="J149" s="37">
        <v>222</v>
      </c>
      <c r="K149" s="38"/>
      <c r="L149" s="37">
        <v>355</v>
      </c>
      <c r="M149" s="38" t="s">
        <v>2216</v>
      </c>
    </row>
    <row r="150" spans="1:13" x14ac:dyDescent="0.3">
      <c r="A150" s="41">
        <v>287760</v>
      </c>
      <c r="B150" s="41">
        <v>403</v>
      </c>
      <c r="C150" s="38"/>
      <c r="D150" s="38"/>
      <c r="E150" s="38"/>
      <c r="F150" s="42"/>
      <c r="G150" s="42"/>
      <c r="H150" s="42"/>
      <c r="I150" s="38" t="s">
        <v>1817</v>
      </c>
      <c r="J150" s="37">
        <v>252</v>
      </c>
      <c r="K150" s="38"/>
      <c r="L150" s="37">
        <v>403</v>
      </c>
      <c r="M150" s="38" t="s">
        <v>2216</v>
      </c>
    </row>
    <row r="151" spans="1:13" x14ac:dyDescent="0.3">
      <c r="A151" s="35" t="s">
        <v>1172</v>
      </c>
      <c r="B151" s="35">
        <v>302</v>
      </c>
      <c r="C151" s="36"/>
      <c r="D151" s="36"/>
      <c r="E151" s="36"/>
      <c r="F151" s="39"/>
      <c r="G151" s="39"/>
      <c r="H151" s="39"/>
      <c r="I151" s="36" t="s">
        <v>1175</v>
      </c>
      <c r="J151" s="40">
        <v>189</v>
      </c>
      <c r="K151" s="36"/>
      <c r="L151" s="40">
        <v>302</v>
      </c>
      <c r="M151" s="36" t="s">
        <v>4</v>
      </c>
    </row>
    <row r="152" spans="1:13" x14ac:dyDescent="0.3">
      <c r="A152" s="35" t="s">
        <v>1176</v>
      </c>
      <c r="B152" s="35">
        <v>528</v>
      </c>
      <c r="C152" s="36"/>
      <c r="D152" s="36"/>
      <c r="E152" s="36"/>
      <c r="F152" s="39"/>
      <c r="G152" s="39"/>
      <c r="H152" s="39"/>
      <c r="I152" s="36" t="s">
        <v>1179</v>
      </c>
      <c r="J152" s="40">
        <v>330</v>
      </c>
      <c r="K152" s="36"/>
      <c r="L152" s="40">
        <v>528</v>
      </c>
      <c r="M152" s="36" t="s">
        <v>4</v>
      </c>
    </row>
    <row r="153" spans="1:13" x14ac:dyDescent="0.3">
      <c r="A153" s="35" t="s">
        <v>1180</v>
      </c>
      <c r="B153" s="35">
        <v>221</v>
      </c>
      <c r="C153" s="36"/>
      <c r="D153" s="36"/>
      <c r="E153" s="36"/>
      <c r="F153" s="39"/>
      <c r="G153" s="39"/>
      <c r="H153" s="39"/>
      <c r="I153" s="36" t="s">
        <v>1184</v>
      </c>
      <c r="J153" s="37">
        <v>138</v>
      </c>
      <c r="K153" s="36"/>
      <c r="L153" s="37">
        <v>221</v>
      </c>
      <c r="M153" s="36" t="s">
        <v>4</v>
      </c>
    </row>
    <row r="154" spans="1:13" x14ac:dyDescent="0.3">
      <c r="A154" s="35" t="s">
        <v>1185</v>
      </c>
      <c r="B154" s="35">
        <v>403</v>
      </c>
      <c r="C154" s="36"/>
      <c r="D154" s="36"/>
      <c r="E154" s="36"/>
      <c r="F154" s="39"/>
      <c r="G154" s="39"/>
      <c r="H154" s="39"/>
      <c r="I154" s="36" t="s">
        <v>1188</v>
      </c>
      <c r="J154" s="40">
        <v>252</v>
      </c>
      <c r="K154" s="36"/>
      <c r="L154" s="40">
        <v>403</v>
      </c>
      <c r="M154" s="36" t="s">
        <v>4</v>
      </c>
    </row>
    <row r="155" spans="1:13" x14ac:dyDescent="0.3">
      <c r="A155" s="35" t="s">
        <v>1189</v>
      </c>
      <c r="B155" s="35">
        <v>533</v>
      </c>
      <c r="C155" s="36"/>
      <c r="D155" s="36"/>
      <c r="E155" s="36"/>
      <c r="F155" s="39"/>
      <c r="G155" s="39"/>
      <c r="H155" s="39"/>
      <c r="I155" s="36" t="s">
        <v>1192</v>
      </c>
      <c r="J155" s="40">
        <v>333</v>
      </c>
      <c r="K155" s="36"/>
      <c r="L155" s="40">
        <v>533</v>
      </c>
      <c r="M155" s="36" t="s">
        <v>4</v>
      </c>
    </row>
    <row r="156" spans="1:13" x14ac:dyDescent="0.3">
      <c r="A156" s="35" t="s">
        <v>1193</v>
      </c>
      <c r="B156" s="35">
        <v>158</v>
      </c>
      <c r="C156" s="36"/>
      <c r="D156" s="36"/>
      <c r="E156" s="36"/>
      <c r="F156" s="39"/>
      <c r="G156" s="39"/>
      <c r="H156" s="39"/>
      <c r="I156" s="36" t="s">
        <v>1196</v>
      </c>
      <c r="J156" s="40">
        <v>99</v>
      </c>
      <c r="K156" s="36"/>
      <c r="L156" s="40">
        <v>158</v>
      </c>
      <c r="M156" s="36" t="s">
        <v>4</v>
      </c>
    </row>
    <row r="157" spans="1:13" x14ac:dyDescent="0.3">
      <c r="A157" s="35" t="s">
        <v>1197</v>
      </c>
      <c r="B157" s="35">
        <v>350</v>
      </c>
      <c r="C157" s="36"/>
      <c r="D157" s="36"/>
      <c r="E157" s="36"/>
      <c r="F157" s="39"/>
      <c r="G157" s="39"/>
      <c r="H157" s="39"/>
      <c r="I157" s="36" t="s">
        <v>1200</v>
      </c>
      <c r="J157" s="40">
        <v>219</v>
      </c>
      <c r="K157" s="36"/>
      <c r="L157" s="40">
        <v>350</v>
      </c>
      <c r="M157" s="36" t="s">
        <v>4</v>
      </c>
    </row>
    <row r="158" spans="1:13" x14ac:dyDescent="0.3">
      <c r="A158" s="35" t="s">
        <v>1201</v>
      </c>
      <c r="B158" s="35">
        <v>466</v>
      </c>
      <c r="C158" s="36"/>
      <c r="D158" s="36"/>
      <c r="E158" s="36"/>
      <c r="F158" s="39"/>
      <c r="G158" s="39"/>
      <c r="H158" s="39"/>
      <c r="I158" s="36" t="s">
        <v>1202</v>
      </c>
      <c r="J158" s="40">
        <v>291</v>
      </c>
      <c r="K158" s="36"/>
      <c r="L158" s="40">
        <v>466</v>
      </c>
      <c r="M158" s="36" t="s">
        <v>4</v>
      </c>
    </row>
    <row r="159" spans="1:13" x14ac:dyDescent="0.3">
      <c r="A159" s="35" t="s">
        <v>1203</v>
      </c>
      <c r="B159" s="35">
        <v>946</v>
      </c>
      <c r="C159" s="36"/>
      <c r="D159" s="36"/>
      <c r="E159" s="36"/>
      <c r="F159" s="39"/>
      <c r="G159" s="39"/>
      <c r="H159" s="39"/>
      <c r="I159" s="36" t="s">
        <v>1206</v>
      </c>
      <c r="J159" s="40">
        <v>591</v>
      </c>
      <c r="K159" s="36"/>
      <c r="L159" s="40">
        <v>946</v>
      </c>
      <c r="M159" s="36" t="s">
        <v>4</v>
      </c>
    </row>
    <row r="160" spans="1:13" x14ac:dyDescent="0.3">
      <c r="A160" s="35">
        <v>290152</v>
      </c>
      <c r="B160" s="35">
        <v>341</v>
      </c>
      <c r="C160" s="36"/>
      <c r="D160" s="36"/>
      <c r="E160" s="36"/>
      <c r="F160" s="39"/>
      <c r="G160" s="39"/>
      <c r="H160" s="39"/>
      <c r="I160" s="36" t="s">
        <v>1818</v>
      </c>
      <c r="J160" s="40">
        <v>213</v>
      </c>
      <c r="K160" s="36"/>
      <c r="L160" s="40">
        <v>341</v>
      </c>
      <c r="M160" s="36" t="s">
        <v>4</v>
      </c>
    </row>
    <row r="161" spans="1:13" x14ac:dyDescent="0.3">
      <c r="A161" s="41">
        <v>296243</v>
      </c>
      <c r="B161" s="41">
        <v>264</v>
      </c>
      <c r="C161" s="38"/>
      <c r="D161" s="38"/>
      <c r="E161" s="38"/>
      <c r="F161" s="42"/>
      <c r="G161" s="42"/>
      <c r="H161" s="42"/>
      <c r="I161" s="38" t="s">
        <v>1819</v>
      </c>
      <c r="J161" s="37">
        <v>165</v>
      </c>
      <c r="K161" s="38"/>
      <c r="L161" s="37">
        <v>264</v>
      </c>
      <c r="M161" s="38" t="s">
        <v>2216</v>
      </c>
    </row>
    <row r="162" spans="1:13" x14ac:dyDescent="0.3">
      <c r="A162" s="35">
        <v>301012</v>
      </c>
      <c r="B162" s="35">
        <v>456</v>
      </c>
      <c r="C162" s="36"/>
      <c r="D162" s="36"/>
      <c r="E162" s="36"/>
      <c r="F162" s="39"/>
      <c r="G162" s="39"/>
      <c r="H162" s="39"/>
      <c r="I162" s="36" t="s">
        <v>212</v>
      </c>
      <c r="J162" s="40">
        <v>285</v>
      </c>
      <c r="K162" s="36"/>
      <c r="L162" s="40">
        <v>456</v>
      </c>
      <c r="M162" s="36" t="s">
        <v>4</v>
      </c>
    </row>
    <row r="163" spans="1:13" x14ac:dyDescent="0.3">
      <c r="A163" s="35">
        <v>305137</v>
      </c>
      <c r="B163" s="35">
        <v>1037</v>
      </c>
      <c r="C163" s="36"/>
      <c r="D163" s="36"/>
      <c r="E163" s="36"/>
      <c r="F163" s="39"/>
      <c r="G163" s="39"/>
      <c r="H163" s="39"/>
      <c r="I163" s="36" t="s">
        <v>214</v>
      </c>
      <c r="J163" s="37">
        <v>648</v>
      </c>
      <c r="K163" s="36"/>
      <c r="L163" s="37">
        <v>1037</v>
      </c>
      <c r="M163" s="36" t="s">
        <v>4</v>
      </c>
    </row>
    <row r="164" spans="1:13" x14ac:dyDescent="0.3">
      <c r="A164" s="35">
        <v>305284</v>
      </c>
      <c r="B164" s="35">
        <v>955</v>
      </c>
      <c r="C164" s="36"/>
      <c r="D164" s="36"/>
      <c r="E164" s="36"/>
      <c r="F164" s="39"/>
      <c r="G164" s="39"/>
      <c r="H164" s="39"/>
      <c r="I164" s="36" t="s">
        <v>216</v>
      </c>
      <c r="J164" s="37">
        <v>597</v>
      </c>
      <c r="K164" s="36"/>
      <c r="L164" s="37">
        <v>955</v>
      </c>
      <c r="M164" s="36" t="s">
        <v>4</v>
      </c>
    </row>
    <row r="165" spans="1:13" x14ac:dyDescent="0.3">
      <c r="A165" s="35">
        <v>305391</v>
      </c>
      <c r="B165" s="35">
        <v>725</v>
      </c>
      <c r="C165" s="36"/>
      <c r="D165" s="36"/>
      <c r="E165" s="36"/>
      <c r="F165" s="39"/>
      <c r="G165" s="39"/>
      <c r="H165" s="39"/>
      <c r="I165" s="36" t="s">
        <v>218</v>
      </c>
      <c r="J165" s="40">
        <v>453</v>
      </c>
      <c r="K165" s="36"/>
      <c r="L165" s="40">
        <v>725</v>
      </c>
      <c r="M165" s="36" t="s">
        <v>4</v>
      </c>
    </row>
    <row r="166" spans="1:13" x14ac:dyDescent="0.3">
      <c r="A166" s="35">
        <v>305429</v>
      </c>
      <c r="B166" s="35">
        <v>1584</v>
      </c>
      <c r="C166" s="36"/>
      <c r="D166" s="36"/>
      <c r="E166" s="36"/>
      <c r="F166" s="39"/>
      <c r="G166" s="39"/>
      <c r="H166" s="39"/>
      <c r="I166" s="36" t="s">
        <v>220</v>
      </c>
      <c r="J166" s="37">
        <v>990</v>
      </c>
      <c r="K166" s="36"/>
      <c r="L166" s="37">
        <v>1584</v>
      </c>
      <c r="M166" s="36" t="s">
        <v>4</v>
      </c>
    </row>
    <row r="167" spans="1:13" x14ac:dyDescent="0.3">
      <c r="A167" s="35">
        <v>305507</v>
      </c>
      <c r="B167" s="35">
        <v>1685</v>
      </c>
      <c r="C167" s="36"/>
      <c r="D167" s="36"/>
      <c r="E167" s="36"/>
      <c r="F167" s="39"/>
      <c r="G167" s="39"/>
      <c r="H167" s="39"/>
      <c r="I167" s="36" t="s">
        <v>1820</v>
      </c>
      <c r="J167" s="37">
        <v>1053</v>
      </c>
      <c r="K167" s="36"/>
      <c r="L167" s="37">
        <v>1685</v>
      </c>
      <c r="M167" s="36" t="s">
        <v>4</v>
      </c>
    </row>
    <row r="168" spans="1:13" x14ac:dyDescent="0.3">
      <c r="A168" s="35">
        <v>305714</v>
      </c>
      <c r="B168" s="35">
        <v>926</v>
      </c>
      <c r="C168" s="36"/>
      <c r="D168" s="36"/>
      <c r="E168" s="36"/>
      <c r="F168" s="39"/>
      <c r="G168" s="39"/>
      <c r="H168" s="39"/>
      <c r="I168" s="36" t="s">
        <v>1544</v>
      </c>
      <c r="J168" s="40">
        <v>579</v>
      </c>
      <c r="K168" s="36"/>
      <c r="L168" s="40">
        <v>926</v>
      </c>
      <c r="M168" s="36" t="s">
        <v>4</v>
      </c>
    </row>
    <row r="169" spans="1:13" x14ac:dyDescent="0.3">
      <c r="A169" s="35">
        <v>305850</v>
      </c>
      <c r="B169" s="35">
        <v>1032</v>
      </c>
      <c r="C169" s="36"/>
      <c r="D169" s="36"/>
      <c r="E169" s="36"/>
      <c r="F169" s="39"/>
      <c r="G169" s="39"/>
      <c r="H169" s="39"/>
      <c r="I169" s="36" t="s">
        <v>1545</v>
      </c>
      <c r="J169" s="40">
        <v>645</v>
      </c>
      <c r="K169" s="36"/>
      <c r="L169" s="40">
        <v>1032</v>
      </c>
      <c r="M169" s="36" t="s">
        <v>4</v>
      </c>
    </row>
    <row r="170" spans="1:13" x14ac:dyDescent="0.3">
      <c r="A170" s="35">
        <v>305963</v>
      </c>
      <c r="B170" s="35">
        <v>638</v>
      </c>
      <c r="C170" s="36"/>
      <c r="D170" s="36"/>
      <c r="E170" s="36"/>
      <c r="F170" s="39"/>
      <c r="G170" s="39"/>
      <c r="H170" s="39"/>
      <c r="I170" s="36" t="s">
        <v>1821</v>
      </c>
      <c r="J170" s="40">
        <v>399</v>
      </c>
      <c r="K170" s="36"/>
      <c r="L170" s="40">
        <v>638</v>
      </c>
      <c r="M170" s="36" t="s">
        <v>4</v>
      </c>
    </row>
    <row r="171" spans="1:13" ht="14.55" x14ac:dyDescent="0.35">
      <c r="A171" s="35">
        <v>3075</v>
      </c>
      <c r="B171" s="35">
        <v>16</v>
      </c>
      <c r="C171" s="36"/>
      <c r="D171" s="36"/>
      <c r="E171" s="36"/>
      <c r="F171" s="39"/>
      <c r="G171" s="39"/>
      <c r="H171" s="39"/>
      <c r="I171" s="36" t="s">
        <v>1822</v>
      </c>
      <c r="J171" s="40">
        <v>10</v>
      </c>
      <c r="K171" s="36"/>
      <c r="L171" s="40">
        <v>16</v>
      </c>
      <c r="M171" s="36" t="s">
        <v>4</v>
      </c>
    </row>
    <row r="172" spans="1:13" x14ac:dyDescent="0.3">
      <c r="A172" s="35">
        <v>316451</v>
      </c>
      <c r="B172" s="35">
        <v>274</v>
      </c>
      <c r="C172" s="36"/>
      <c r="D172" s="36"/>
      <c r="E172" s="36"/>
      <c r="F172" s="39"/>
      <c r="G172" s="39"/>
      <c r="H172" s="39"/>
      <c r="I172" s="36" t="s">
        <v>1208</v>
      </c>
      <c r="J172" s="40">
        <v>171</v>
      </c>
      <c r="K172" s="36"/>
      <c r="L172" s="40">
        <v>274</v>
      </c>
      <c r="M172" s="36" t="s">
        <v>4</v>
      </c>
    </row>
    <row r="173" spans="1:13" x14ac:dyDescent="0.3">
      <c r="A173" s="41">
        <v>316704</v>
      </c>
      <c r="B173" s="41">
        <v>235</v>
      </c>
      <c r="C173" s="38"/>
      <c r="D173" s="38"/>
      <c r="E173" s="38"/>
      <c r="F173" s="42"/>
      <c r="G173" s="42"/>
      <c r="H173" s="42"/>
      <c r="I173" s="38" t="s">
        <v>1823</v>
      </c>
      <c r="J173" s="37">
        <v>147</v>
      </c>
      <c r="K173" s="38"/>
      <c r="L173" s="37">
        <v>235</v>
      </c>
      <c r="M173" s="38" t="s">
        <v>2216</v>
      </c>
    </row>
    <row r="174" spans="1:13" x14ac:dyDescent="0.3">
      <c r="A174" s="41">
        <v>316872</v>
      </c>
      <c r="B174" s="41">
        <v>235</v>
      </c>
      <c r="C174" s="38"/>
      <c r="D174" s="38"/>
      <c r="E174" s="38"/>
      <c r="F174" s="42"/>
      <c r="G174" s="42"/>
      <c r="H174" s="42"/>
      <c r="I174" s="38" t="s">
        <v>1824</v>
      </c>
      <c r="J174" s="37">
        <v>147</v>
      </c>
      <c r="K174" s="38"/>
      <c r="L174" s="37">
        <v>235</v>
      </c>
      <c r="M174" s="38" t="s">
        <v>2216</v>
      </c>
    </row>
    <row r="175" spans="1:13" x14ac:dyDescent="0.3">
      <c r="A175" s="41">
        <v>316918</v>
      </c>
      <c r="B175" s="41">
        <v>235</v>
      </c>
      <c r="C175" s="38"/>
      <c r="D175" s="38"/>
      <c r="E175" s="38"/>
      <c r="F175" s="42"/>
      <c r="G175" s="42"/>
      <c r="H175" s="42"/>
      <c r="I175" s="38" t="s">
        <v>1825</v>
      </c>
      <c r="J175" s="37">
        <v>147</v>
      </c>
      <c r="K175" s="38"/>
      <c r="L175" s="37">
        <v>235</v>
      </c>
      <c r="M175" s="38" t="s">
        <v>2216</v>
      </c>
    </row>
    <row r="176" spans="1:13" x14ac:dyDescent="0.3">
      <c r="A176" s="35">
        <v>324190</v>
      </c>
      <c r="B176" s="35">
        <v>77</v>
      </c>
      <c r="C176" s="36"/>
      <c r="D176" s="36"/>
      <c r="E176" s="36"/>
      <c r="F176" s="39"/>
      <c r="G176" s="39"/>
      <c r="H176" s="39"/>
      <c r="I176" s="36" t="s">
        <v>222</v>
      </c>
      <c r="J176" s="40">
        <v>48</v>
      </c>
      <c r="K176" s="36"/>
      <c r="L176" s="40">
        <v>77</v>
      </c>
      <c r="M176" s="36" t="s">
        <v>4</v>
      </c>
    </row>
    <row r="177" spans="1:13" x14ac:dyDescent="0.3">
      <c r="A177" s="35">
        <v>324281</v>
      </c>
      <c r="B177" s="35">
        <v>264</v>
      </c>
      <c r="C177" s="36"/>
      <c r="D177" s="36"/>
      <c r="E177" s="36"/>
      <c r="F177" s="39"/>
      <c r="G177" s="39"/>
      <c r="H177" s="39"/>
      <c r="I177" s="36" t="s">
        <v>224</v>
      </c>
      <c r="J177" s="40">
        <v>165</v>
      </c>
      <c r="K177" s="36"/>
      <c r="L177" s="40">
        <v>264</v>
      </c>
      <c r="M177" s="36" t="s">
        <v>4</v>
      </c>
    </row>
    <row r="178" spans="1:13" x14ac:dyDescent="0.3">
      <c r="A178" s="35">
        <v>324563</v>
      </c>
      <c r="B178" s="35">
        <v>48</v>
      </c>
      <c r="C178" s="36"/>
      <c r="D178" s="36"/>
      <c r="E178" s="36"/>
      <c r="F178" s="39"/>
      <c r="G178" s="39"/>
      <c r="H178" s="39"/>
      <c r="I178" s="36" t="s">
        <v>226</v>
      </c>
      <c r="J178" s="40">
        <v>30</v>
      </c>
      <c r="K178" s="36"/>
      <c r="L178" s="40">
        <v>48</v>
      </c>
      <c r="M178" s="36" t="s">
        <v>4</v>
      </c>
    </row>
    <row r="179" spans="1:13" x14ac:dyDescent="0.3">
      <c r="A179" s="35">
        <v>338246</v>
      </c>
      <c r="B179" s="35">
        <v>341</v>
      </c>
      <c r="C179" s="36"/>
      <c r="D179" s="36"/>
      <c r="E179" s="36"/>
      <c r="F179" s="39"/>
      <c r="G179" s="39"/>
      <c r="H179" s="39"/>
      <c r="I179" s="36" t="s">
        <v>1826</v>
      </c>
      <c r="J179" s="40">
        <v>213</v>
      </c>
      <c r="K179" s="36"/>
      <c r="L179" s="40">
        <v>341</v>
      </c>
      <c r="M179" s="36" t="s">
        <v>4</v>
      </c>
    </row>
    <row r="180" spans="1:13" x14ac:dyDescent="0.3">
      <c r="A180" s="35">
        <v>346011</v>
      </c>
      <c r="B180" s="35">
        <v>48</v>
      </c>
      <c r="C180" s="36"/>
      <c r="D180" s="36"/>
      <c r="E180" s="36"/>
      <c r="F180" s="39"/>
      <c r="G180" s="39"/>
      <c r="H180" s="39"/>
      <c r="I180" s="36" t="s">
        <v>1827</v>
      </c>
      <c r="J180" s="40">
        <v>30</v>
      </c>
      <c r="K180" s="36"/>
      <c r="L180" s="40">
        <v>48</v>
      </c>
      <c r="M180" s="36" t="s">
        <v>4</v>
      </c>
    </row>
    <row r="181" spans="1:13" x14ac:dyDescent="0.3">
      <c r="A181" s="35">
        <v>346028</v>
      </c>
      <c r="B181" s="35">
        <v>48</v>
      </c>
      <c r="C181" s="36"/>
      <c r="D181" s="36"/>
      <c r="E181" s="36"/>
      <c r="F181" s="39"/>
      <c r="G181" s="39"/>
      <c r="H181" s="39"/>
      <c r="I181" s="36" t="s">
        <v>1828</v>
      </c>
      <c r="J181" s="40">
        <v>30</v>
      </c>
      <c r="K181" s="36"/>
      <c r="L181" s="40">
        <v>48</v>
      </c>
      <c r="M181" s="36" t="s">
        <v>4</v>
      </c>
    </row>
    <row r="182" spans="1:13" x14ac:dyDescent="0.3">
      <c r="A182" s="35">
        <v>346109</v>
      </c>
      <c r="B182" s="35">
        <v>96</v>
      </c>
      <c r="C182" s="36"/>
      <c r="D182" s="36"/>
      <c r="E182" s="36"/>
      <c r="F182" s="39"/>
      <c r="G182" s="39"/>
      <c r="H182" s="39"/>
      <c r="I182" s="36" t="s">
        <v>1829</v>
      </c>
      <c r="J182" s="40">
        <v>60</v>
      </c>
      <c r="K182" s="36"/>
      <c r="L182" s="40">
        <v>96</v>
      </c>
      <c r="M182" s="36" t="s">
        <v>4</v>
      </c>
    </row>
    <row r="183" spans="1:13" x14ac:dyDescent="0.3">
      <c r="A183" s="35">
        <v>346115</v>
      </c>
      <c r="B183" s="35">
        <v>96</v>
      </c>
      <c r="C183" s="36"/>
      <c r="D183" s="36"/>
      <c r="E183" s="36"/>
      <c r="F183" s="39"/>
      <c r="G183" s="39"/>
      <c r="H183" s="39"/>
      <c r="I183" s="36" t="s">
        <v>1830</v>
      </c>
      <c r="J183" s="40">
        <v>60</v>
      </c>
      <c r="K183" s="36"/>
      <c r="L183" s="40">
        <v>96</v>
      </c>
      <c r="M183" s="36" t="s">
        <v>4</v>
      </c>
    </row>
    <row r="184" spans="1:13" x14ac:dyDescent="0.3">
      <c r="A184" s="35">
        <v>346230</v>
      </c>
      <c r="B184" s="35">
        <v>221</v>
      </c>
      <c r="C184" s="36"/>
      <c r="D184" s="36"/>
      <c r="E184" s="36"/>
      <c r="F184" s="39"/>
      <c r="G184" s="39"/>
      <c r="H184" s="39"/>
      <c r="I184" s="36" t="s">
        <v>1831</v>
      </c>
      <c r="J184" s="40">
        <v>138</v>
      </c>
      <c r="K184" s="36"/>
      <c r="L184" s="40">
        <v>221</v>
      </c>
      <c r="M184" s="36" t="s">
        <v>4</v>
      </c>
    </row>
    <row r="185" spans="1:13" x14ac:dyDescent="0.3">
      <c r="A185" s="35">
        <v>346246</v>
      </c>
      <c r="B185" s="35">
        <v>221</v>
      </c>
      <c r="C185" s="36"/>
      <c r="D185" s="36"/>
      <c r="E185" s="36"/>
      <c r="F185" s="39"/>
      <c r="G185" s="39"/>
      <c r="H185" s="39"/>
      <c r="I185" s="36" t="s">
        <v>1832</v>
      </c>
      <c r="J185" s="40">
        <v>138</v>
      </c>
      <c r="K185" s="36"/>
      <c r="L185" s="40">
        <v>221</v>
      </c>
      <c r="M185" s="36" t="s">
        <v>4</v>
      </c>
    </row>
    <row r="186" spans="1:13" x14ac:dyDescent="0.3">
      <c r="A186" s="35">
        <v>346357</v>
      </c>
      <c r="B186" s="35">
        <v>96</v>
      </c>
      <c r="C186" s="36"/>
      <c r="D186" s="36"/>
      <c r="E186" s="36"/>
      <c r="F186" s="39"/>
      <c r="G186" s="39"/>
      <c r="H186" s="39"/>
      <c r="I186" s="36" t="s">
        <v>1833</v>
      </c>
      <c r="J186" s="40">
        <v>60</v>
      </c>
      <c r="K186" s="36"/>
      <c r="L186" s="40">
        <v>96</v>
      </c>
      <c r="M186" s="36" t="s">
        <v>4</v>
      </c>
    </row>
    <row r="187" spans="1:13" x14ac:dyDescent="0.3">
      <c r="A187" s="35">
        <v>346382</v>
      </c>
      <c r="B187" s="35">
        <v>96</v>
      </c>
      <c r="C187" s="36"/>
      <c r="D187" s="36"/>
      <c r="E187" s="36"/>
      <c r="F187" s="39"/>
      <c r="G187" s="39"/>
      <c r="H187" s="39"/>
      <c r="I187" s="36" t="s">
        <v>1834</v>
      </c>
      <c r="J187" s="40">
        <v>60</v>
      </c>
      <c r="K187" s="36"/>
      <c r="L187" s="40">
        <v>96</v>
      </c>
      <c r="M187" s="36" t="s">
        <v>4</v>
      </c>
    </row>
    <row r="188" spans="1:13" x14ac:dyDescent="0.3">
      <c r="A188" s="35">
        <v>346573</v>
      </c>
      <c r="B188" s="35">
        <v>48</v>
      </c>
      <c r="C188" s="36"/>
      <c r="D188" s="36"/>
      <c r="E188" s="36"/>
      <c r="F188" s="39"/>
      <c r="G188" s="39"/>
      <c r="H188" s="39"/>
      <c r="I188" s="36" t="s">
        <v>1835</v>
      </c>
      <c r="J188" s="40">
        <v>30</v>
      </c>
      <c r="K188" s="36"/>
      <c r="L188" s="40">
        <v>48</v>
      </c>
      <c r="M188" s="36" t="s">
        <v>4</v>
      </c>
    </row>
    <row r="189" spans="1:13" x14ac:dyDescent="0.3">
      <c r="A189" s="35">
        <v>346596</v>
      </c>
      <c r="B189" s="35">
        <v>48</v>
      </c>
      <c r="C189" s="36"/>
      <c r="D189" s="36"/>
      <c r="E189" s="36"/>
      <c r="F189" s="39"/>
      <c r="G189" s="39"/>
      <c r="H189" s="39"/>
      <c r="I189" s="36" t="s">
        <v>1836</v>
      </c>
      <c r="J189" s="40">
        <v>30</v>
      </c>
      <c r="K189" s="36"/>
      <c r="L189" s="40">
        <v>48</v>
      </c>
      <c r="M189" s="36" t="s">
        <v>4</v>
      </c>
    </row>
    <row r="190" spans="1:13" x14ac:dyDescent="0.3">
      <c r="A190" s="35">
        <v>346724</v>
      </c>
      <c r="B190" s="35">
        <v>158</v>
      </c>
      <c r="C190" s="36"/>
      <c r="D190" s="36"/>
      <c r="E190" s="36"/>
      <c r="F190" s="39"/>
      <c r="G190" s="39"/>
      <c r="H190" s="39"/>
      <c r="I190" s="36" t="s">
        <v>1837</v>
      </c>
      <c r="J190" s="40">
        <v>99</v>
      </c>
      <c r="K190" s="36"/>
      <c r="L190" s="40">
        <v>158</v>
      </c>
      <c r="M190" s="36" t="s">
        <v>4</v>
      </c>
    </row>
    <row r="191" spans="1:13" x14ac:dyDescent="0.3">
      <c r="A191" s="35">
        <v>346766</v>
      </c>
      <c r="B191" s="35">
        <v>158</v>
      </c>
      <c r="C191" s="36"/>
      <c r="D191" s="36"/>
      <c r="E191" s="36"/>
      <c r="F191" s="39"/>
      <c r="G191" s="39"/>
      <c r="H191" s="39"/>
      <c r="I191" s="36" t="s">
        <v>1838</v>
      </c>
      <c r="J191" s="40">
        <v>99</v>
      </c>
      <c r="K191" s="36"/>
      <c r="L191" s="40">
        <v>158</v>
      </c>
      <c r="M191" s="36" t="s">
        <v>4</v>
      </c>
    </row>
    <row r="192" spans="1:13" x14ac:dyDescent="0.3">
      <c r="A192" s="35">
        <v>346810</v>
      </c>
      <c r="B192" s="35">
        <v>158</v>
      </c>
      <c r="C192" s="36"/>
      <c r="D192" s="36"/>
      <c r="E192" s="36"/>
      <c r="F192" s="39"/>
      <c r="G192" s="39"/>
      <c r="H192" s="39"/>
      <c r="I192" s="36" t="s">
        <v>1839</v>
      </c>
      <c r="J192" s="40">
        <v>99</v>
      </c>
      <c r="K192" s="36"/>
      <c r="L192" s="40">
        <v>158</v>
      </c>
      <c r="M192" s="36" t="s">
        <v>4</v>
      </c>
    </row>
    <row r="193" spans="1:13" x14ac:dyDescent="0.3">
      <c r="A193" s="35">
        <v>346821</v>
      </c>
      <c r="B193" s="35">
        <v>158</v>
      </c>
      <c r="C193" s="36"/>
      <c r="D193" s="36"/>
      <c r="E193" s="36"/>
      <c r="F193" s="39"/>
      <c r="G193" s="39"/>
      <c r="H193" s="39"/>
      <c r="I193" s="36" t="s">
        <v>1840</v>
      </c>
      <c r="J193" s="40">
        <v>99</v>
      </c>
      <c r="K193" s="36"/>
      <c r="L193" s="40">
        <v>158</v>
      </c>
      <c r="M193" s="36" t="s">
        <v>4</v>
      </c>
    </row>
    <row r="194" spans="1:13" x14ac:dyDescent="0.3">
      <c r="A194" s="41">
        <v>351822</v>
      </c>
      <c r="B194" s="41">
        <v>350</v>
      </c>
      <c r="C194" s="38"/>
      <c r="D194" s="38"/>
      <c r="E194" s="38"/>
      <c r="F194" s="42"/>
      <c r="G194" s="42"/>
      <c r="H194" s="42"/>
      <c r="I194" s="38" t="s">
        <v>1841</v>
      </c>
      <c r="J194" s="37">
        <v>219</v>
      </c>
      <c r="K194" s="38"/>
      <c r="L194" s="37">
        <v>350</v>
      </c>
      <c r="M194" s="38" t="s">
        <v>2216</v>
      </c>
    </row>
    <row r="195" spans="1:13" x14ac:dyDescent="0.3">
      <c r="A195" s="35" t="s">
        <v>1842</v>
      </c>
      <c r="B195" s="35">
        <v>77</v>
      </c>
      <c r="C195" s="36"/>
      <c r="D195" s="36"/>
      <c r="E195" s="36"/>
      <c r="F195" s="39"/>
      <c r="G195" s="39"/>
      <c r="H195" s="39"/>
      <c r="I195" s="36" t="s">
        <v>1843</v>
      </c>
      <c r="J195" s="40">
        <v>48</v>
      </c>
      <c r="K195" s="36"/>
      <c r="L195" s="40">
        <v>77</v>
      </c>
      <c r="M195" s="38"/>
    </row>
    <row r="196" spans="1:13" x14ac:dyDescent="0.3">
      <c r="A196" s="35">
        <v>358106</v>
      </c>
      <c r="B196" s="35">
        <v>499</v>
      </c>
      <c r="C196" s="36"/>
      <c r="D196" s="36"/>
      <c r="E196" s="36"/>
      <c r="F196" s="39"/>
      <c r="G196" s="39"/>
      <c r="H196" s="39"/>
      <c r="I196" s="36" t="s">
        <v>1844</v>
      </c>
      <c r="J196" s="40">
        <v>312</v>
      </c>
      <c r="K196" s="36"/>
      <c r="L196" s="40">
        <v>499</v>
      </c>
      <c r="M196" s="36" t="s">
        <v>4</v>
      </c>
    </row>
    <row r="197" spans="1:13" x14ac:dyDescent="0.3">
      <c r="A197" s="35">
        <v>362190</v>
      </c>
      <c r="B197" s="35">
        <v>144</v>
      </c>
      <c r="C197" s="36"/>
      <c r="D197" s="36"/>
      <c r="E197" s="36"/>
      <c r="F197" s="39"/>
      <c r="G197" s="39"/>
      <c r="H197" s="39"/>
      <c r="I197" s="36" t="s">
        <v>1845</v>
      </c>
      <c r="J197" s="40">
        <v>90</v>
      </c>
      <c r="K197" s="36"/>
      <c r="L197" s="40">
        <v>144</v>
      </c>
      <c r="M197" s="36" t="s">
        <v>4</v>
      </c>
    </row>
    <row r="198" spans="1:13" x14ac:dyDescent="0.3">
      <c r="A198" s="35">
        <v>371102</v>
      </c>
      <c r="B198" s="35">
        <v>355</v>
      </c>
      <c r="C198" s="36"/>
      <c r="D198" s="36"/>
      <c r="E198" s="36"/>
      <c r="F198" s="39"/>
      <c r="G198" s="39"/>
      <c r="H198" s="39"/>
      <c r="I198" s="36" t="s">
        <v>1498</v>
      </c>
      <c r="J198" s="40">
        <v>222</v>
      </c>
      <c r="K198" s="36"/>
      <c r="L198" s="40">
        <v>355</v>
      </c>
      <c r="M198" s="36" t="s">
        <v>4</v>
      </c>
    </row>
    <row r="199" spans="1:13" x14ac:dyDescent="0.3">
      <c r="A199" s="35">
        <v>371235</v>
      </c>
      <c r="B199" s="35">
        <v>250</v>
      </c>
      <c r="C199" s="36"/>
      <c r="D199" s="36"/>
      <c r="E199" s="36"/>
      <c r="F199" s="39"/>
      <c r="G199" s="39"/>
      <c r="H199" s="39"/>
      <c r="I199" s="36" t="s">
        <v>1499</v>
      </c>
      <c r="J199" s="40">
        <v>156</v>
      </c>
      <c r="K199" s="36"/>
      <c r="L199" s="40">
        <v>250</v>
      </c>
      <c r="M199" s="36" t="s">
        <v>4</v>
      </c>
    </row>
    <row r="200" spans="1:13" x14ac:dyDescent="0.3">
      <c r="A200" s="35">
        <v>372095</v>
      </c>
      <c r="B200" s="35">
        <v>38</v>
      </c>
      <c r="C200" s="36"/>
      <c r="D200" s="36"/>
      <c r="E200" s="36"/>
      <c r="F200" s="39"/>
      <c r="G200" s="39"/>
      <c r="H200" s="39"/>
      <c r="I200" s="36" t="s">
        <v>1500</v>
      </c>
      <c r="J200" s="40">
        <v>24</v>
      </c>
      <c r="K200" s="36"/>
      <c r="L200" s="40">
        <v>38</v>
      </c>
      <c r="M200" s="36" t="s">
        <v>4</v>
      </c>
    </row>
    <row r="201" spans="1:13" x14ac:dyDescent="0.3">
      <c r="A201" s="35">
        <v>372284</v>
      </c>
      <c r="B201" s="35">
        <v>72</v>
      </c>
      <c r="C201" s="36"/>
      <c r="D201" s="36"/>
      <c r="E201" s="36"/>
      <c r="F201" s="39"/>
      <c r="G201" s="39"/>
      <c r="H201" s="39"/>
      <c r="I201" s="36" t="s">
        <v>1501</v>
      </c>
      <c r="J201" s="40">
        <v>45</v>
      </c>
      <c r="K201" s="36"/>
      <c r="L201" s="40">
        <v>72</v>
      </c>
      <c r="M201" s="36" t="s">
        <v>4</v>
      </c>
    </row>
    <row r="202" spans="1:13" x14ac:dyDescent="0.3">
      <c r="A202" s="35">
        <v>372361</v>
      </c>
      <c r="B202" s="35">
        <v>106</v>
      </c>
      <c r="C202" s="36"/>
      <c r="D202" s="36"/>
      <c r="E202" s="36"/>
      <c r="F202" s="39"/>
      <c r="G202" s="39"/>
      <c r="H202" s="39"/>
      <c r="I202" s="36" t="s">
        <v>1502</v>
      </c>
      <c r="J202" s="40">
        <v>66</v>
      </c>
      <c r="K202" s="36"/>
      <c r="L202" s="40">
        <v>106</v>
      </c>
      <c r="M202" s="36" t="s">
        <v>4</v>
      </c>
    </row>
    <row r="203" spans="1:13" x14ac:dyDescent="0.3">
      <c r="A203" s="35">
        <v>372408</v>
      </c>
      <c r="B203" s="35">
        <v>130</v>
      </c>
      <c r="C203" s="36"/>
      <c r="D203" s="36"/>
      <c r="E203" s="36"/>
      <c r="F203" s="39"/>
      <c r="G203" s="39"/>
      <c r="H203" s="39"/>
      <c r="I203" s="36" t="s">
        <v>1503</v>
      </c>
      <c r="J203" s="40">
        <v>81</v>
      </c>
      <c r="K203" s="36"/>
      <c r="L203" s="40">
        <v>130</v>
      </c>
      <c r="M203" s="36" t="s">
        <v>4</v>
      </c>
    </row>
    <row r="204" spans="1:13" x14ac:dyDescent="0.3">
      <c r="A204" s="35">
        <v>372510</v>
      </c>
      <c r="B204" s="35">
        <v>130</v>
      </c>
      <c r="C204" s="36"/>
      <c r="D204" s="36"/>
      <c r="E204" s="36"/>
      <c r="F204" s="39"/>
      <c r="G204" s="39"/>
      <c r="H204" s="39"/>
      <c r="I204" s="36" t="s">
        <v>1504</v>
      </c>
      <c r="J204" s="40">
        <v>81</v>
      </c>
      <c r="K204" s="36"/>
      <c r="L204" s="40">
        <v>130</v>
      </c>
      <c r="M204" s="36" t="s">
        <v>4</v>
      </c>
    </row>
    <row r="205" spans="1:13" x14ac:dyDescent="0.3">
      <c r="A205" s="41">
        <v>374925</v>
      </c>
      <c r="B205" s="41">
        <v>398</v>
      </c>
      <c r="C205" s="38"/>
      <c r="D205" s="38"/>
      <c r="E205" s="38"/>
      <c r="F205" s="42"/>
      <c r="G205" s="42"/>
      <c r="H205" s="42"/>
      <c r="I205" s="38" t="s">
        <v>1846</v>
      </c>
      <c r="J205" s="37">
        <v>249</v>
      </c>
      <c r="K205" s="38"/>
      <c r="L205" s="37">
        <v>398</v>
      </c>
      <c r="M205" s="38" t="s">
        <v>2216</v>
      </c>
    </row>
    <row r="206" spans="1:13" x14ac:dyDescent="0.3">
      <c r="A206" s="35">
        <v>375099</v>
      </c>
      <c r="B206" s="35">
        <v>58</v>
      </c>
      <c r="C206" s="36"/>
      <c r="D206" s="36"/>
      <c r="E206" s="36"/>
      <c r="F206" s="39"/>
      <c r="G206" s="39"/>
      <c r="H206" s="39"/>
      <c r="I206" s="36" t="s">
        <v>1847</v>
      </c>
      <c r="J206" s="40">
        <v>36</v>
      </c>
      <c r="K206" s="36"/>
      <c r="L206" s="40">
        <v>58</v>
      </c>
      <c r="M206" s="36" t="s">
        <v>4</v>
      </c>
    </row>
    <row r="207" spans="1:13" x14ac:dyDescent="0.3">
      <c r="A207" s="35">
        <v>375509</v>
      </c>
      <c r="B207" s="35">
        <v>245</v>
      </c>
      <c r="C207" s="36"/>
      <c r="D207" s="36"/>
      <c r="E207" s="36"/>
      <c r="F207" s="39"/>
      <c r="G207" s="39"/>
      <c r="H207" s="39"/>
      <c r="I207" s="36" t="s">
        <v>1618</v>
      </c>
      <c r="J207" s="40">
        <v>153</v>
      </c>
      <c r="K207" s="36"/>
      <c r="L207" s="40">
        <v>245</v>
      </c>
      <c r="M207" s="36" t="s">
        <v>4</v>
      </c>
    </row>
    <row r="208" spans="1:13" x14ac:dyDescent="0.3">
      <c r="A208" s="35">
        <v>375618</v>
      </c>
      <c r="B208" s="35">
        <v>230</v>
      </c>
      <c r="C208" s="36"/>
      <c r="D208" s="36"/>
      <c r="E208" s="36"/>
      <c r="F208" s="39"/>
      <c r="G208" s="39"/>
      <c r="H208" s="39"/>
      <c r="I208" s="36" t="s">
        <v>230</v>
      </c>
      <c r="J208" s="40">
        <v>144</v>
      </c>
      <c r="K208" s="36"/>
      <c r="L208" s="40">
        <v>230</v>
      </c>
      <c r="M208" s="36" t="s">
        <v>4</v>
      </c>
    </row>
    <row r="209" spans="1:13" x14ac:dyDescent="0.3">
      <c r="A209" s="35">
        <v>375725</v>
      </c>
      <c r="B209" s="35">
        <v>139</v>
      </c>
      <c r="C209" s="36"/>
      <c r="D209" s="36"/>
      <c r="E209" s="36"/>
      <c r="F209" s="39"/>
      <c r="G209" s="39"/>
      <c r="H209" s="39"/>
      <c r="I209" s="36" t="s">
        <v>1848</v>
      </c>
      <c r="J209" s="40">
        <v>87</v>
      </c>
      <c r="K209" s="36"/>
      <c r="L209" s="40">
        <v>139</v>
      </c>
      <c r="M209" s="36" t="s">
        <v>4</v>
      </c>
    </row>
    <row r="210" spans="1:13" x14ac:dyDescent="0.3">
      <c r="A210" s="35">
        <v>375837</v>
      </c>
      <c r="B210" s="35">
        <v>154</v>
      </c>
      <c r="C210" s="36"/>
      <c r="D210" s="36"/>
      <c r="E210" s="36"/>
      <c r="F210" s="39"/>
      <c r="G210" s="39"/>
      <c r="H210" s="39"/>
      <c r="I210" s="36" t="s">
        <v>1849</v>
      </c>
      <c r="J210" s="40">
        <v>96</v>
      </c>
      <c r="K210" s="36"/>
      <c r="L210" s="40">
        <v>154</v>
      </c>
      <c r="M210" s="36" t="s">
        <v>4</v>
      </c>
    </row>
    <row r="211" spans="1:13" x14ac:dyDescent="0.3">
      <c r="A211" s="35">
        <v>375946</v>
      </c>
      <c r="B211" s="35">
        <v>43</v>
      </c>
      <c r="C211" s="36"/>
      <c r="D211" s="36"/>
      <c r="E211" s="36"/>
      <c r="F211" s="39"/>
      <c r="G211" s="39"/>
      <c r="H211" s="39"/>
      <c r="I211" s="36" t="s">
        <v>1546</v>
      </c>
      <c r="J211" s="40">
        <v>27</v>
      </c>
      <c r="K211" s="36"/>
      <c r="L211" s="40">
        <v>43</v>
      </c>
      <c r="M211" s="36" t="s">
        <v>4</v>
      </c>
    </row>
    <row r="212" spans="1:13" x14ac:dyDescent="0.3">
      <c r="A212" s="35">
        <v>375953</v>
      </c>
      <c r="B212" s="35">
        <v>43</v>
      </c>
      <c r="C212" s="36"/>
      <c r="D212" s="36"/>
      <c r="E212" s="36"/>
      <c r="F212" s="39"/>
      <c r="G212" s="39"/>
      <c r="H212" s="39"/>
      <c r="I212" s="36" t="s">
        <v>231</v>
      </c>
      <c r="J212" s="40">
        <v>27</v>
      </c>
      <c r="K212" s="36"/>
      <c r="L212" s="40">
        <v>43</v>
      </c>
      <c r="M212" s="36" t="s">
        <v>4</v>
      </c>
    </row>
    <row r="213" spans="1:13" x14ac:dyDescent="0.3">
      <c r="A213" s="35">
        <v>376370</v>
      </c>
      <c r="B213" s="35">
        <v>230</v>
      </c>
      <c r="C213" s="36"/>
      <c r="D213" s="36"/>
      <c r="E213" s="36"/>
      <c r="F213" s="39"/>
      <c r="G213" s="39"/>
      <c r="H213" s="39"/>
      <c r="I213" s="36" t="s">
        <v>1547</v>
      </c>
      <c r="J213" s="40">
        <v>144</v>
      </c>
      <c r="K213" s="36"/>
      <c r="L213" s="40">
        <v>230</v>
      </c>
      <c r="M213" s="36" t="s">
        <v>4</v>
      </c>
    </row>
    <row r="214" spans="1:13" x14ac:dyDescent="0.3">
      <c r="A214" s="35">
        <v>376484</v>
      </c>
      <c r="B214" s="35">
        <v>182</v>
      </c>
      <c r="C214" s="36"/>
      <c r="D214" s="36"/>
      <c r="E214" s="36"/>
      <c r="F214" s="39"/>
      <c r="G214" s="39"/>
      <c r="H214" s="39"/>
      <c r="I214" s="36" t="s">
        <v>1619</v>
      </c>
      <c r="J214" s="40">
        <v>114</v>
      </c>
      <c r="K214" s="36"/>
      <c r="L214" s="40">
        <v>182</v>
      </c>
      <c r="M214" s="36" t="s">
        <v>4</v>
      </c>
    </row>
    <row r="215" spans="1:13" x14ac:dyDescent="0.3">
      <c r="A215" s="35">
        <v>378016</v>
      </c>
      <c r="B215" s="35">
        <v>62</v>
      </c>
      <c r="C215" s="36"/>
      <c r="D215" s="36"/>
      <c r="E215" s="36"/>
      <c r="F215" s="39"/>
      <c r="G215" s="39"/>
      <c r="H215" s="39"/>
      <c r="I215" s="36" t="s">
        <v>232</v>
      </c>
      <c r="J215" s="40">
        <v>39</v>
      </c>
      <c r="K215" s="36"/>
      <c r="L215" s="40">
        <v>62</v>
      </c>
      <c r="M215" s="36" t="s">
        <v>4</v>
      </c>
    </row>
    <row r="216" spans="1:13" x14ac:dyDescent="0.3">
      <c r="A216" s="35">
        <v>385314</v>
      </c>
      <c r="B216" s="35">
        <v>475</v>
      </c>
      <c r="C216" s="36"/>
      <c r="D216" s="36"/>
      <c r="E216" s="36"/>
      <c r="F216" s="39"/>
      <c r="G216" s="39"/>
      <c r="H216" s="39"/>
      <c r="I216" s="36" t="s">
        <v>1850</v>
      </c>
      <c r="J216" s="40">
        <v>297</v>
      </c>
      <c r="K216" s="36"/>
      <c r="L216" s="40">
        <v>475</v>
      </c>
      <c r="M216" s="36" t="s">
        <v>4</v>
      </c>
    </row>
    <row r="217" spans="1:13" x14ac:dyDescent="0.3">
      <c r="A217" s="35">
        <v>385415</v>
      </c>
      <c r="B217" s="35">
        <v>374</v>
      </c>
      <c r="C217" s="36"/>
      <c r="D217" s="36"/>
      <c r="E217" s="36"/>
      <c r="F217" s="39"/>
      <c r="G217" s="39"/>
      <c r="H217" s="39"/>
      <c r="I217" s="36" t="s">
        <v>239</v>
      </c>
      <c r="J217" s="40">
        <v>234</v>
      </c>
      <c r="K217" s="36"/>
      <c r="L217" s="40">
        <v>374</v>
      </c>
      <c r="M217" s="36" t="s">
        <v>4</v>
      </c>
    </row>
    <row r="218" spans="1:13" x14ac:dyDescent="0.3">
      <c r="A218" s="35">
        <v>386113</v>
      </c>
      <c r="B218" s="35">
        <v>413</v>
      </c>
      <c r="C218" s="36"/>
      <c r="D218" s="36"/>
      <c r="E218" s="36"/>
      <c r="F218" s="39"/>
      <c r="G218" s="39"/>
      <c r="H218" s="39"/>
      <c r="I218" s="36" t="s">
        <v>240</v>
      </c>
      <c r="J218" s="40">
        <v>258</v>
      </c>
      <c r="K218" s="36"/>
      <c r="L218" s="40">
        <v>413</v>
      </c>
      <c r="M218" s="36" t="s">
        <v>4</v>
      </c>
    </row>
    <row r="219" spans="1:13" x14ac:dyDescent="0.3">
      <c r="A219" s="41">
        <v>386279</v>
      </c>
      <c r="B219" s="41">
        <v>696</v>
      </c>
      <c r="C219" s="38"/>
      <c r="D219" s="38"/>
      <c r="E219" s="38"/>
      <c r="F219" s="42"/>
      <c r="G219" s="42"/>
      <c r="H219" s="42"/>
      <c r="I219" s="38" t="s">
        <v>1851</v>
      </c>
      <c r="J219" s="37">
        <v>435</v>
      </c>
      <c r="K219" s="38"/>
      <c r="L219" s="37">
        <v>696</v>
      </c>
      <c r="M219" s="38" t="s">
        <v>2216</v>
      </c>
    </row>
    <row r="220" spans="1:13" x14ac:dyDescent="0.3">
      <c r="A220" s="35">
        <v>387218</v>
      </c>
      <c r="B220" s="35">
        <v>2150</v>
      </c>
      <c r="C220" s="36"/>
      <c r="D220" s="36"/>
      <c r="E220" s="36"/>
      <c r="F220" s="39"/>
      <c r="G220" s="39"/>
      <c r="H220" s="39"/>
      <c r="I220" s="36" t="s">
        <v>1852</v>
      </c>
      <c r="J220" s="40">
        <v>1344</v>
      </c>
      <c r="K220" s="36"/>
      <c r="L220" s="40">
        <v>2150</v>
      </c>
      <c r="M220" s="36" t="s">
        <v>4</v>
      </c>
    </row>
    <row r="221" spans="1:13" x14ac:dyDescent="0.3">
      <c r="A221" s="35">
        <v>391218</v>
      </c>
      <c r="B221" s="35">
        <v>62</v>
      </c>
      <c r="C221" s="36"/>
      <c r="D221" s="36"/>
      <c r="E221" s="36"/>
      <c r="F221" s="39"/>
      <c r="G221" s="39"/>
      <c r="H221" s="39"/>
      <c r="I221" s="36" t="s">
        <v>246</v>
      </c>
      <c r="J221" s="40">
        <v>39</v>
      </c>
      <c r="K221" s="36"/>
      <c r="L221" s="40">
        <v>62</v>
      </c>
      <c r="M221" s="36" t="s">
        <v>4</v>
      </c>
    </row>
    <row r="222" spans="1:13" x14ac:dyDescent="0.3">
      <c r="A222" s="35">
        <v>391329</v>
      </c>
      <c r="B222" s="35">
        <v>82</v>
      </c>
      <c r="C222" s="36"/>
      <c r="D222" s="36"/>
      <c r="E222" s="36"/>
      <c r="F222" s="39"/>
      <c r="G222" s="39"/>
      <c r="H222" s="39"/>
      <c r="I222" s="36" t="s">
        <v>248</v>
      </c>
      <c r="J222" s="40">
        <v>51</v>
      </c>
      <c r="K222" s="36"/>
      <c r="L222" s="40">
        <v>82</v>
      </c>
      <c r="M222" s="36" t="s">
        <v>4</v>
      </c>
    </row>
    <row r="223" spans="1:13" x14ac:dyDescent="0.3">
      <c r="A223" s="35">
        <v>391540</v>
      </c>
      <c r="B223" s="35">
        <v>197</v>
      </c>
      <c r="C223" s="36"/>
      <c r="D223" s="36"/>
      <c r="E223" s="36"/>
      <c r="F223" s="39"/>
      <c r="G223" s="39"/>
      <c r="H223" s="39"/>
      <c r="I223" s="36" t="s">
        <v>252</v>
      </c>
      <c r="J223" s="40">
        <v>123</v>
      </c>
      <c r="K223" s="36"/>
      <c r="L223" s="40">
        <v>197</v>
      </c>
      <c r="M223" s="36" t="s">
        <v>4</v>
      </c>
    </row>
    <row r="224" spans="1:13" x14ac:dyDescent="0.3">
      <c r="A224" s="35">
        <v>391653</v>
      </c>
      <c r="B224" s="35">
        <v>216</v>
      </c>
      <c r="C224" s="36"/>
      <c r="D224" s="36"/>
      <c r="E224" s="36"/>
      <c r="F224" s="39"/>
      <c r="G224" s="39"/>
      <c r="H224" s="39"/>
      <c r="I224" s="36" t="s">
        <v>256</v>
      </c>
      <c r="J224" s="40">
        <v>135</v>
      </c>
      <c r="K224" s="36"/>
      <c r="L224" s="40">
        <v>216</v>
      </c>
      <c r="M224" s="36" t="s">
        <v>4</v>
      </c>
    </row>
    <row r="225" spans="1:13" x14ac:dyDescent="0.3">
      <c r="A225" s="35">
        <v>391870</v>
      </c>
      <c r="B225" s="35">
        <v>115</v>
      </c>
      <c r="C225" s="36"/>
      <c r="D225" s="36"/>
      <c r="E225" s="36"/>
      <c r="F225" s="39"/>
      <c r="G225" s="39"/>
      <c r="H225" s="39"/>
      <c r="I225" s="36" t="s">
        <v>261</v>
      </c>
      <c r="J225" s="40">
        <v>72</v>
      </c>
      <c r="K225" s="36"/>
      <c r="L225" s="40">
        <v>115</v>
      </c>
      <c r="M225" s="36" t="s">
        <v>4</v>
      </c>
    </row>
    <row r="226" spans="1:13" x14ac:dyDescent="0.3">
      <c r="A226" s="35">
        <v>392856</v>
      </c>
      <c r="B226" s="35">
        <v>58</v>
      </c>
      <c r="C226" s="36"/>
      <c r="D226" s="36"/>
      <c r="E226" s="36"/>
      <c r="F226" s="39"/>
      <c r="G226" s="39"/>
      <c r="H226" s="39"/>
      <c r="I226" s="36" t="s">
        <v>1853</v>
      </c>
      <c r="J226" s="40">
        <v>36</v>
      </c>
      <c r="K226" s="36"/>
      <c r="L226" s="40">
        <v>58</v>
      </c>
      <c r="M226" s="36" t="s">
        <v>4</v>
      </c>
    </row>
    <row r="227" spans="1:13" x14ac:dyDescent="0.3">
      <c r="A227" s="35">
        <v>394318</v>
      </c>
      <c r="B227" s="35">
        <v>82</v>
      </c>
      <c r="C227" s="36"/>
      <c r="D227" s="36"/>
      <c r="E227" s="36"/>
      <c r="F227" s="39"/>
      <c r="G227" s="39"/>
      <c r="H227" s="39"/>
      <c r="I227" s="36" t="s">
        <v>1548</v>
      </c>
      <c r="J227" s="40">
        <v>51</v>
      </c>
      <c r="K227" s="36"/>
      <c r="L227" s="40">
        <v>82</v>
      </c>
      <c r="M227" s="36" t="s">
        <v>4</v>
      </c>
    </row>
    <row r="228" spans="1:13" x14ac:dyDescent="0.3">
      <c r="A228" s="35">
        <v>394460</v>
      </c>
      <c r="B228" s="35">
        <v>221</v>
      </c>
      <c r="C228" s="36"/>
      <c r="D228" s="36"/>
      <c r="E228" s="36"/>
      <c r="F228" s="39"/>
      <c r="G228" s="39"/>
      <c r="H228" s="39"/>
      <c r="I228" s="36" t="s">
        <v>1549</v>
      </c>
      <c r="J228" s="40">
        <v>138</v>
      </c>
      <c r="K228" s="36"/>
      <c r="L228" s="40">
        <v>221</v>
      </c>
      <c r="M228" s="36" t="s">
        <v>4</v>
      </c>
    </row>
    <row r="229" spans="1:13" x14ac:dyDescent="0.3">
      <c r="A229" s="35">
        <v>394529</v>
      </c>
      <c r="B229" s="35">
        <v>331</v>
      </c>
      <c r="C229" s="36"/>
      <c r="D229" s="36"/>
      <c r="E229" s="36"/>
      <c r="F229" s="39"/>
      <c r="G229" s="39"/>
      <c r="H229" s="39"/>
      <c r="I229" s="36" t="s">
        <v>1550</v>
      </c>
      <c r="J229" s="40">
        <v>207</v>
      </c>
      <c r="K229" s="36"/>
      <c r="L229" s="40">
        <v>331</v>
      </c>
      <c r="M229" s="36" t="s">
        <v>4</v>
      </c>
    </row>
    <row r="230" spans="1:13" x14ac:dyDescent="0.3">
      <c r="A230" s="35">
        <v>394647</v>
      </c>
      <c r="B230" s="35">
        <v>298</v>
      </c>
      <c r="C230" s="36"/>
      <c r="D230" s="36"/>
      <c r="E230" s="36"/>
      <c r="F230" s="39"/>
      <c r="G230" s="39"/>
      <c r="H230" s="39"/>
      <c r="I230" s="36" t="s">
        <v>1551</v>
      </c>
      <c r="J230" s="40">
        <v>186</v>
      </c>
      <c r="K230" s="36"/>
      <c r="L230" s="40">
        <v>298</v>
      </c>
      <c r="M230" s="36" t="s">
        <v>4</v>
      </c>
    </row>
    <row r="231" spans="1:13" x14ac:dyDescent="0.3">
      <c r="A231" s="35">
        <v>394782</v>
      </c>
      <c r="B231" s="35">
        <v>192</v>
      </c>
      <c r="C231" s="36"/>
      <c r="D231" s="36"/>
      <c r="E231" s="36"/>
      <c r="F231" s="39"/>
      <c r="G231" s="39"/>
      <c r="H231" s="39"/>
      <c r="I231" s="36" t="s">
        <v>1505</v>
      </c>
      <c r="J231" s="40">
        <v>120</v>
      </c>
      <c r="K231" s="36"/>
      <c r="L231" s="40">
        <v>192</v>
      </c>
      <c r="M231" s="36" t="s">
        <v>4</v>
      </c>
    </row>
    <row r="232" spans="1:13" x14ac:dyDescent="0.3">
      <c r="A232" s="35">
        <v>394834</v>
      </c>
      <c r="B232" s="35">
        <v>341</v>
      </c>
      <c r="C232" s="36"/>
      <c r="D232" s="36"/>
      <c r="E232" s="36"/>
      <c r="F232" s="39"/>
      <c r="G232" s="39"/>
      <c r="H232" s="39"/>
      <c r="I232" s="36" t="s">
        <v>1506</v>
      </c>
      <c r="J232" s="40">
        <v>213</v>
      </c>
      <c r="K232" s="36"/>
      <c r="L232" s="40">
        <v>341</v>
      </c>
      <c r="M232" s="36" t="s">
        <v>4</v>
      </c>
    </row>
    <row r="233" spans="1:13" x14ac:dyDescent="0.3">
      <c r="A233" s="35">
        <v>395598</v>
      </c>
      <c r="B233" s="35">
        <v>110</v>
      </c>
      <c r="C233" s="36"/>
      <c r="D233" s="36"/>
      <c r="E233" s="36"/>
      <c r="F233" s="39"/>
      <c r="G233" s="39"/>
      <c r="H233" s="39"/>
      <c r="I233" s="36" t="s">
        <v>267</v>
      </c>
      <c r="J233" s="40">
        <v>69</v>
      </c>
      <c r="K233" s="36"/>
      <c r="L233" s="40">
        <v>110</v>
      </c>
      <c r="M233" s="36" t="s">
        <v>4</v>
      </c>
    </row>
    <row r="234" spans="1:13" x14ac:dyDescent="0.3">
      <c r="A234" s="35">
        <v>397319</v>
      </c>
      <c r="B234" s="35">
        <v>53</v>
      </c>
      <c r="C234" s="36"/>
      <c r="D234" s="36"/>
      <c r="E234" s="36"/>
      <c r="F234" s="39"/>
      <c r="G234" s="39"/>
      <c r="H234" s="39"/>
      <c r="I234" s="36" t="s">
        <v>1507</v>
      </c>
      <c r="J234" s="40">
        <v>33</v>
      </c>
      <c r="K234" s="36"/>
      <c r="L234" s="40">
        <v>53</v>
      </c>
      <c r="M234" s="36" t="s">
        <v>4</v>
      </c>
    </row>
    <row r="235" spans="1:13" x14ac:dyDescent="0.3">
      <c r="A235" s="35">
        <v>397402</v>
      </c>
      <c r="B235" s="35">
        <v>197</v>
      </c>
      <c r="C235" s="36"/>
      <c r="D235" s="36"/>
      <c r="E235" s="36"/>
      <c r="F235" s="39"/>
      <c r="G235" s="39"/>
      <c r="H235" s="39"/>
      <c r="I235" s="36" t="s">
        <v>1508</v>
      </c>
      <c r="J235" s="40">
        <v>123</v>
      </c>
      <c r="K235" s="36"/>
      <c r="L235" s="40">
        <v>197</v>
      </c>
      <c r="M235" s="36" t="s">
        <v>4</v>
      </c>
    </row>
    <row r="236" spans="1:13" x14ac:dyDescent="0.3">
      <c r="A236" s="35">
        <v>412371</v>
      </c>
      <c r="B236" s="35">
        <v>634</v>
      </c>
      <c r="C236" s="36"/>
      <c r="D236" s="36"/>
      <c r="E236" s="36"/>
      <c r="F236" s="39"/>
      <c r="G236" s="39"/>
      <c r="H236" s="39"/>
      <c r="I236" s="36" t="s">
        <v>1854</v>
      </c>
      <c r="J236" s="40">
        <v>396</v>
      </c>
      <c r="K236" s="36"/>
      <c r="L236" s="40">
        <v>634</v>
      </c>
      <c r="M236" s="36" t="s">
        <v>4</v>
      </c>
    </row>
    <row r="237" spans="1:13" x14ac:dyDescent="0.3">
      <c r="A237" s="35">
        <v>412468</v>
      </c>
      <c r="B237" s="35">
        <v>178</v>
      </c>
      <c r="C237" s="36"/>
      <c r="D237" s="36"/>
      <c r="E237" s="36"/>
      <c r="F237" s="39"/>
      <c r="G237" s="39"/>
      <c r="H237" s="39"/>
      <c r="I237" s="36" t="s">
        <v>1855</v>
      </c>
      <c r="J237" s="40">
        <v>111</v>
      </c>
      <c r="K237" s="36"/>
      <c r="L237" s="40">
        <v>178</v>
      </c>
      <c r="M237" s="36" t="s">
        <v>4</v>
      </c>
    </row>
    <row r="238" spans="1:13" x14ac:dyDescent="0.3">
      <c r="A238" s="35">
        <v>415801</v>
      </c>
      <c r="B238" s="35">
        <v>82</v>
      </c>
      <c r="C238" s="36"/>
      <c r="D238" s="36"/>
      <c r="E238" s="36"/>
      <c r="F238" s="39"/>
      <c r="G238" s="39"/>
      <c r="H238" s="39"/>
      <c r="I238" s="36" t="s">
        <v>1509</v>
      </c>
      <c r="J238" s="40">
        <v>51</v>
      </c>
      <c r="K238" s="36"/>
      <c r="L238" s="40">
        <v>82</v>
      </c>
      <c r="M238" s="36" t="s">
        <v>4</v>
      </c>
    </row>
    <row r="239" spans="1:13" x14ac:dyDescent="0.3">
      <c r="A239" s="41">
        <v>421862</v>
      </c>
      <c r="B239" s="41">
        <v>235</v>
      </c>
      <c r="C239" s="38"/>
      <c r="D239" s="38"/>
      <c r="E239" s="38"/>
      <c r="F239" s="42"/>
      <c r="G239" s="42"/>
      <c r="H239" s="42"/>
      <c r="I239" s="38" t="s">
        <v>1856</v>
      </c>
      <c r="J239" s="37">
        <v>147</v>
      </c>
      <c r="K239" s="38"/>
      <c r="L239" s="37">
        <v>235</v>
      </c>
      <c r="M239" s="38" t="s">
        <v>2216</v>
      </c>
    </row>
    <row r="240" spans="1:13" x14ac:dyDescent="0.3">
      <c r="A240" s="41">
        <v>428605</v>
      </c>
      <c r="B240" s="41">
        <v>139</v>
      </c>
      <c r="C240" s="38"/>
      <c r="D240" s="38"/>
      <c r="E240" s="38"/>
      <c r="F240" s="42"/>
      <c r="G240" s="42"/>
      <c r="H240" s="42"/>
      <c r="I240" s="38" t="s">
        <v>1857</v>
      </c>
      <c r="J240" s="37">
        <v>87</v>
      </c>
      <c r="K240" s="38"/>
      <c r="L240" s="37">
        <v>139</v>
      </c>
      <c r="M240" s="38" t="s">
        <v>2216</v>
      </c>
    </row>
    <row r="241" spans="1:13" x14ac:dyDescent="0.3">
      <c r="A241" s="35">
        <v>429126</v>
      </c>
      <c r="B241" s="35">
        <v>206</v>
      </c>
      <c r="C241" s="36"/>
      <c r="D241" s="36"/>
      <c r="E241" s="36"/>
      <c r="F241" s="39"/>
      <c r="G241" s="39"/>
      <c r="H241" s="39"/>
      <c r="I241" s="36" t="s">
        <v>270</v>
      </c>
      <c r="J241" s="40">
        <v>129</v>
      </c>
      <c r="K241" s="36"/>
      <c r="L241" s="40">
        <v>206</v>
      </c>
      <c r="M241" s="36" t="s">
        <v>4</v>
      </c>
    </row>
    <row r="242" spans="1:13" x14ac:dyDescent="0.3">
      <c r="A242" s="35">
        <v>429852</v>
      </c>
      <c r="B242" s="35">
        <v>43</v>
      </c>
      <c r="C242" s="36"/>
      <c r="D242" s="36"/>
      <c r="E242" s="36"/>
      <c r="F242" s="39"/>
      <c r="G242" s="39"/>
      <c r="H242" s="39"/>
      <c r="I242" s="36" t="s">
        <v>273</v>
      </c>
      <c r="J242" s="40">
        <v>27</v>
      </c>
      <c r="K242" s="36"/>
      <c r="L242" s="40">
        <v>43</v>
      </c>
      <c r="M242" s="36" t="s">
        <v>4</v>
      </c>
    </row>
    <row r="243" spans="1:13" x14ac:dyDescent="0.3">
      <c r="A243" s="35">
        <v>429948</v>
      </c>
      <c r="B243" s="35">
        <v>58</v>
      </c>
      <c r="C243" s="36"/>
      <c r="D243" s="36"/>
      <c r="E243" s="36"/>
      <c r="F243" s="39"/>
      <c r="G243" s="39"/>
      <c r="H243" s="39"/>
      <c r="I243" s="36" t="s">
        <v>271</v>
      </c>
      <c r="J243" s="40">
        <v>36</v>
      </c>
      <c r="K243" s="36"/>
      <c r="L243" s="40">
        <v>58</v>
      </c>
      <c r="M243" s="36" t="s">
        <v>4</v>
      </c>
    </row>
    <row r="244" spans="1:13" x14ac:dyDescent="0.3">
      <c r="A244" s="41">
        <v>431851</v>
      </c>
      <c r="B244" s="41">
        <v>850</v>
      </c>
      <c r="C244" s="38"/>
      <c r="D244" s="38"/>
      <c r="E244" s="38"/>
      <c r="F244" s="42"/>
      <c r="G244" s="42"/>
      <c r="H244" s="42"/>
      <c r="I244" s="38" t="s">
        <v>1858</v>
      </c>
      <c r="J244" s="37">
        <v>531</v>
      </c>
      <c r="K244" s="38"/>
      <c r="L244" s="37">
        <v>850</v>
      </c>
      <c r="M244" s="38" t="s">
        <v>2216</v>
      </c>
    </row>
    <row r="245" spans="1:13" x14ac:dyDescent="0.3">
      <c r="A245" s="41">
        <v>431862</v>
      </c>
      <c r="B245" s="41">
        <v>850</v>
      </c>
      <c r="C245" s="38"/>
      <c r="D245" s="38"/>
      <c r="E245" s="38"/>
      <c r="F245" s="42"/>
      <c r="G245" s="42"/>
      <c r="H245" s="42"/>
      <c r="I245" s="38" t="s">
        <v>1859</v>
      </c>
      <c r="J245" s="37">
        <v>531</v>
      </c>
      <c r="K245" s="38"/>
      <c r="L245" s="37">
        <v>850</v>
      </c>
      <c r="M245" s="38" t="s">
        <v>2216</v>
      </c>
    </row>
    <row r="246" spans="1:13" x14ac:dyDescent="0.3">
      <c r="A246" s="35">
        <v>436218</v>
      </c>
      <c r="B246" s="35">
        <v>144</v>
      </c>
      <c r="C246" s="36"/>
      <c r="D246" s="36"/>
      <c r="E246" s="36"/>
      <c r="F246" s="39"/>
      <c r="G246" s="39"/>
      <c r="H246" s="39"/>
      <c r="I246" s="36" t="s">
        <v>277</v>
      </c>
      <c r="J246" s="40">
        <v>90</v>
      </c>
      <c r="K246" s="36"/>
      <c r="L246" s="40">
        <v>144</v>
      </c>
      <c r="M246" s="36" t="s">
        <v>4</v>
      </c>
    </row>
    <row r="247" spans="1:13" x14ac:dyDescent="0.3">
      <c r="A247" s="35">
        <v>436462</v>
      </c>
      <c r="B247" s="35">
        <v>178</v>
      </c>
      <c r="C247" s="36"/>
      <c r="D247" s="36"/>
      <c r="E247" s="36"/>
      <c r="F247" s="39"/>
      <c r="G247" s="39"/>
      <c r="H247" s="39"/>
      <c r="I247" s="36" t="s">
        <v>280</v>
      </c>
      <c r="J247" s="40">
        <v>111</v>
      </c>
      <c r="K247" s="36"/>
      <c r="L247" s="40">
        <v>178</v>
      </c>
      <c r="M247" s="36" t="s">
        <v>4</v>
      </c>
    </row>
    <row r="248" spans="1:13" x14ac:dyDescent="0.3">
      <c r="A248" s="35">
        <v>436631</v>
      </c>
      <c r="B248" s="35">
        <v>96</v>
      </c>
      <c r="C248" s="36"/>
      <c r="D248" s="36"/>
      <c r="E248" s="36"/>
      <c r="F248" s="39"/>
      <c r="G248" s="39"/>
      <c r="H248" s="39"/>
      <c r="I248" s="36" t="s">
        <v>283</v>
      </c>
      <c r="J248" s="40">
        <v>60</v>
      </c>
      <c r="K248" s="36"/>
      <c r="L248" s="40">
        <v>96</v>
      </c>
      <c r="M248" s="36" t="s">
        <v>4</v>
      </c>
    </row>
    <row r="249" spans="1:13" x14ac:dyDescent="0.3">
      <c r="A249" s="35">
        <v>442510</v>
      </c>
      <c r="B249" s="35">
        <v>38</v>
      </c>
      <c r="C249" s="36"/>
      <c r="D249" s="36"/>
      <c r="E249" s="36"/>
      <c r="F249" s="39"/>
      <c r="G249" s="39"/>
      <c r="H249" s="39"/>
      <c r="I249" s="36" t="s">
        <v>286</v>
      </c>
      <c r="J249" s="40">
        <v>24</v>
      </c>
      <c r="K249" s="36"/>
      <c r="L249" s="40">
        <v>38</v>
      </c>
      <c r="M249" s="36" t="s">
        <v>4</v>
      </c>
    </row>
    <row r="250" spans="1:13" x14ac:dyDescent="0.3">
      <c r="A250" s="35">
        <v>442522</v>
      </c>
      <c r="B250" s="35">
        <v>38</v>
      </c>
      <c r="C250" s="36"/>
      <c r="D250" s="36"/>
      <c r="E250" s="36"/>
      <c r="F250" s="39"/>
      <c r="G250" s="39"/>
      <c r="H250" s="39"/>
      <c r="I250" s="36" t="s">
        <v>288</v>
      </c>
      <c r="J250" s="40">
        <v>24</v>
      </c>
      <c r="K250" s="36"/>
      <c r="L250" s="40">
        <v>38</v>
      </c>
      <c r="M250" s="36" t="s">
        <v>4</v>
      </c>
    </row>
    <row r="251" spans="1:13" x14ac:dyDescent="0.3">
      <c r="A251" s="35">
        <v>442637</v>
      </c>
      <c r="B251" s="35">
        <v>288</v>
      </c>
      <c r="C251" s="36"/>
      <c r="D251" s="36"/>
      <c r="E251" s="36"/>
      <c r="F251" s="39"/>
      <c r="G251" s="39"/>
      <c r="H251" s="39"/>
      <c r="I251" s="36" t="s">
        <v>290</v>
      </c>
      <c r="J251" s="40">
        <v>180</v>
      </c>
      <c r="K251" s="36"/>
      <c r="L251" s="40">
        <v>288</v>
      </c>
      <c r="M251" s="36" t="s">
        <v>4</v>
      </c>
    </row>
    <row r="252" spans="1:13" x14ac:dyDescent="0.3">
      <c r="A252" s="35">
        <v>442749</v>
      </c>
      <c r="B252" s="35">
        <v>216</v>
      </c>
      <c r="C252" s="36"/>
      <c r="D252" s="36"/>
      <c r="E252" s="36"/>
      <c r="F252" s="39"/>
      <c r="G252" s="39"/>
      <c r="H252" s="39"/>
      <c r="I252" s="36" t="s">
        <v>292</v>
      </c>
      <c r="J252" s="40">
        <v>135</v>
      </c>
      <c r="K252" s="36"/>
      <c r="L252" s="40">
        <v>216</v>
      </c>
      <c r="M252" s="36" t="s">
        <v>4</v>
      </c>
    </row>
    <row r="253" spans="1:13" x14ac:dyDescent="0.3">
      <c r="A253" s="35">
        <v>442851</v>
      </c>
      <c r="B253" s="35">
        <v>67</v>
      </c>
      <c r="C253" s="36"/>
      <c r="D253" s="36"/>
      <c r="E253" s="36"/>
      <c r="F253" s="39"/>
      <c r="G253" s="39"/>
      <c r="H253" s="39"/>
      <c r="I253" s="36" t="s">
        <v>294</v>
      </c>
      <c r="J253" s="40">
        <v>42</v>
      </c>
      <c r="K253" s="36"/>
      <c r="L253" s="40">
        <v>67</v>
      </c>
      <c r="M253" s="36" t="s">
        <v>4</v>
      </c>
    </row>
    <row r="254" spans="1:13" x14ac:dyDescent="0.3">
      <c r="A254" s="35">
        <v>442963</v>
      </c>
      <c r="B254" s="35">
        <v>120</v>
      </c>
      <c r="C254" s="36"/>
      <c r="D254" s="36"/>
      <c r="E254" s="36"/>
      <c r="F254" s="39"/>
      <c r="G254" s="39"/>
      <c r="H254" s="39"/>
      <c r="I254" s="36" t="s">
        <v>296</v>
      </c>
      <c r="J254" s="40">
        <v>75</v>
      </c>
      <c r="K254" s="36"/>
      <c r="L254" s="40">
        <v>120</v>
      </c>
      <c r="M254" s="36" t="s">
        <v>4</v>
      </c>
    </row>
    <row r="255" spans="1:13" x14ac:dyDescent="0.3">
      <c r="A255" s="35">
        <v>443074</v>
      </c>
      <c r="B255" s="35">
        <v>158</v>
      </c>
      <c r="C255" s="36"/>
      <c r="D255" s="36"/>
      <c r="E255" s="36"/>
      <c r="F255" s="39"/>
      <c r="G255" s="39"/>
      <c r="H255" s="39"/>
      <c r="I255" s="36" t="s">
        <v>298</v>
      </c>
      <c r="J255" s="40">
        <v>99</v>
      </c>
      <c r="K255" s="36"/>
      <c r="L255" s="40">
        <v>158</v>
      </c>
      <c r="M255" s="36" t="s">
        <v>4</v>
      </c>
    </row>
    <row r="256" spans="1:13" x14ac:dyDescent="0.3">
      <c r="A256" s="35">
        <v>443196</v>
      </c>
      <c r="B256" s="35">
        <v>158</v>
      </c>
      <c r="C256" s="36"/>
      <c r="D256" s="36"/>
      <c r="E256" s="36"/>
      <c r="F256" s="39"/>
      <c r="G256" s="39"/>
      <c r="H256" s="39"/>
      <c r="I256" s="36" t="s">
        <v>1606</v>
      </c>
      <c r="J256" s="40">
        <v>99</v>
      </c>
      <c r="K256" s="36"/>
      <c r="L256" s="40">
        <v>158</v>
      </c>
      <c r="M256" s="36" t="s">
        <v>4</v>
      </c>
    </row>
    <row r="257" spans="1:13" x14ac:dyDescent="0.3">
      <c r="A257" s="35">
        <v>447510</v>
      </c>
      <c r="B257" s="35">
        <v>1018</v>
      </c>
      <c r="C257" s="36"/>
      <c r="D257" s="36"/>
      <c r="E257" s="36"/>
      <c r="F257" s="39"/>
      <c r="G257" s="39"/>
      <c r="H257" s="39"/>
      <c r="I257" s="36" t="s">
        <v>1860</v>
      </c>
      <c r="J257" s="40">
        <v>636</v>
      </c>
      <c r="K257" s="36"/>
      <c r="L257" s="40">
        <v>1018</v>
      </c>
      <c r="M257" s="36" t="s">
        <v>4</v>
      </c>
    </row>
    <row r="258" spans="1:13" x14ac:dyDescent="0.3">
      <c r="A258" s="41">
        <v>452193</v>
      </c>
      <c r="B258" s="41">
        <v>307</v>
      </c>
      <c r="C258" s="38"/>
      <c r="D258" s="38"/>
      <c r="E258" s="38"/>
      <c r="F258" s="42"/>
      <c r="G258" s="42"/>
      <c r="H258" s="42"/>
      <c r="I258" s="38" t="s">
        <v>1861</v>
      </c>
      <c r="J258" s="37">
        <v>192</v>
      </c>
      <c r="K258" s="38"/>
      <c r="L258" s="37">
        <v>307</v>
      </c>
      <c r="M258" s="38" t="s">
        <v>2216</v>
      </c>
    </row>
    <row r="259" spans="1:13" x14ac:dyDescent="0.3">
      <c r="A259" s="35">
        <v>453018</v>
      </c>
      <c r="B259" s="35">
        <v>106</v>
      </c>
      <c r="C259" s="36"/>
      <c r="D259" s="36"/>
      <c r="E259" s="36"/>
      <c r="F259" s="39"/>
      <c r="G259" s="39"/>
      <c r="H259" s="39"/>
      <c r="I259" s="36" t="s">
        <v>1862</v>
      </c>
      <c r="J259" s="40">
        <v>66</v>
      </c>
      <c r="K259" s="36"/>
      <c r="L259" s="40">
        <v>106</v>
      </c>
      <c r="M259" s="36" t="s">
        <v>4</v>
      </c>
    </row>
    <row r="260" spans="1:13" x14ac:dyDescent="0.3">
      <c r="A260" s="35">
        <v>453108</v>
      </c>
      <c r="B260" s="35">
        <v>230</v>
      </c>
      <c r="C260" s="36"/>
      <c r="D260" s="36"/>
      <c r="E260" s="36"/>
      <c r="F260" s="39"/>
      <c r="G260" s="39"/>
      <c r="H260" s="39"/>
      <c r="I260" s="36" t="s">
        <v>1552</v>
      </c>
      <c r="J260" s="40">
        <v>144</v>
      </c>
      <c r="K260" s="36"/>
      <c r="L260" s="40">
        <v>230</v>
      </c>
      <c r="M260" s="36" t="s">
        <v>4</v>
      </c>
    </row>
    <row r="261" spans="1:13" x14ac:dyDescent="0.3">
      <c r="A261" s="35">
        <v>453294</v>
      </c>
      <c r="B261" s="35">
        <v>168</v>
      </c>
      <c r="C261" s="36"/>
      <c r="D261" s="36"/>
      <c r="E261" s="36"/>
      <c r="F261" s="39"/>
      <c r="G261" s="39"/>
      <c r="H261" s="39"/>
      <c r="I261" s="36" t="s">
        <v>1553</v>
      </c>
      <c r="J261" s="40">
        <v>105</v>
      </c>
      <c r="K261" s="36"/>
      <c r="L261" s="40">
        <v>168</v>
      </c>
      <c r="M261" s="36" t="s">
        <v>4</v>
      </c>
    </row>
    <row r="262" spans="1:13" x14ac:dyDescent="0.3">
      <c r="A262" s="35">
        <v>456120</v>
      </c>
      <c r="B262" s="35">
        <v>211</v>
      </c>
      <c r="C262" s="36"/>
      <c r="D262" s="36"/>
      <c r="E262" s="36"/>
      <c r="F262" s="39"/>
      <c r="G262" s="39"/>
      <c r="H262" s="39"/>
      <c r="I262" s="36" t="s">
        <v>310</v>
      </c>
      <c r="J262" s="40">
        <v>132</v>
      </c>
      <c r="K262" s="36"/>
      <c r="L262" s="40">
        <v>211</v>
      </c>
      <c r="M262" s="36" t="s">
        <v>4</v>
      </c>
    </row>
    <row r="263" spans="1:13" x14ac:dyDescent="0.3">
      <c r="A263" s="35" t="s">
        <v>1209</v>
      </c>
      <c r="B263" s="35">
        <v>307</v>
      </c>
      <c r="C263" s="36"/>
      <c r="D263" s="36"/>
      <c r="E263" s="36"/>
      <c r="F263" s="39"/>
      <c r="G263" s="39"/>
      <c r="H263" s="39"/>
      <c r="I263" s="36" t="s">
        <v>1210</v>
      </c>
      <c r="J263" s="40">
        <v>192</v>
      </c>
      <c r="K263" s="36"/>
      <c r="L263" s="40">
        <v>307</v>
      </c>
      <c r="M263" s="36" t="s">
        <v>4</v>
      </c>
    </row>
    <row r="264" spans="1:13" x14ac:dyDescent="0.3">
      <c r="A264" s="35">
        <v>456231</v>
      </c>
      <c r="B264" s="35">
        <v>158</v>
      </c>
      <c r="C264" s="36"/>
      <c r="D264" s="36"/>
      <c r="E264" s="36"/>
      <c r="F264" s="39"/>
      <c r="G264" s="39"/>
      <c r="H264" s="39"/>
      <c r="I264" s="36" t="s">
        <v>314</v>
      </c>
      <c r="J264" s="40">
        <v>99</v>
      </c>
      <c r="K264" s="36"/>
      <c r="L264" s="40">
        <v>158</v>
      </c>
      <c r="M264" s="36" t="s">
        <v>4</v>
      </c>
    </row>
    <row r="265" spans="1:13" x14ac:dyDescent="0.3">
      <c r="A265" s="35" t="s">
        <v>1211</v>
      </c>
      <c r="B265" s="35">
        <v>235</v>
      </c>
      <c r="C265" s="36"/>
      <c r="D265" s="36"/>
      <c r="E265" s="36"/>
      <c r="F265" s="39"/>
      <c r="G265" s="39"/>
      <c r="H265" s="39"/>
      <c r="I265" s="36" t="s">
        <v>1212</v>
      </c>
      <c r="J265" s="40">
        <v>147</v>
      </c>
      <c r="K265" s="36"/>
      <c r="L265" s="40">
        <v>235</v>
      </c>
      <c r="M265" s="36" t="s">
        <v>4</v>
      </c>
    </row>
    <row r="266" spans="1:13" x14ac:dyDescent="0.3">
      <c r="A266" s="35">
        <v>456342</v>
      </c>
      <c r="B266" s="35">
        <v>101</v>
      </c>
      <c r="C266" s="36"/>
      <c r="D266" s="36"/>
      <c r="E266" s="36"/>
      <c r="F266" s="39"/>
      <c r="G266" s="39"/>
      <c r="H266" s="39"/>
      <c r="I266" s="36" t="s">
        <v>318</v>
      </c>
      <c r="J266" s="40">
        <v>63</v>
      </c>
      <c r="K266" s="36"/>
      <c r="L266" s="40">
        <v>101</v>
      </c>
      <c r="M266" s="36" t="s">
        <v>4</v>
      </c>
    </row>
    <row r="267" spans="1:13" x14ac:dyDescent="0.3">
      <c r="A267" s="35" t="s">
        <v>1213</v>
      </c>
      <c r="B267" s="35">
        <v>154</v>
      </c>
      <c r="C267" s="36"/>
      <c r="D267" s="36"/>
      <c r="E267" s="36"/>
      <c r="F267" s="39"/>
      <c r="G267" s="39"/>
      <c r="H267" s="39"/>
      <c r="I267" s="36" t="s">
        <v>1214</v>
      </c>
      <c r="J267" s="40">
        <v>96</v>
      </c>
      <c r="K267" s="36"/>
      <c r="L267" s="40">
        <v>154</v>
      </c>
      <c r="M267" s="36" t="s">
        <v>4</v>
      </c>
    </row>
    <row r="268" spans="1:13" x14ac:dyDescent="0.3">
      <c r="A268" s="35">
        <v>456453</v>
      </c>
      <c r="B268" s="35">
        <v>216</v>
      </c>
      <c r="C268" s="36"/>
      <c r="D268" s="36"/>
      <c r="E268" s="36"/>
      <c r="F268" s="39"/>
      <c r="G268" s="39"/>
      <c r="H268" s="39"/>
      <c r="I268" s="36" t="s">
        <v>321</v>
      </c>
      <c r="J268" s="40">
        <v>135</v>
      </c>
      <c r="K268" s="36"/>
      <c r="L268" s="40">
        <v>216</v>
      </c>
      <c r="M268" s="36" t="s">
        <v>4</v>
      </c>
    </row>
    <row r="269" spans="1:13" x14ac:dyDescent="0.3">
      <c r="A269" s="35" t="s">
        <v>1215</v>
      </c>
      <c r="B269" s="35">
        <v>317</v>
      </c>
      <c r="C269" s="36"/>
      <c r="D269" s="36"/>
      <c r="E269" s="36"/>
      <c r="F269" s="39"/>
      <c r="G269" s="39"/>
      <c r="H269" s="39"/>
      <c r="I269" s="36" t="s">
        <v>1216</v>
      </c>
      <c r="J269" s="40">
        <v>198</v>
      </c>
      <c r="K269" s="36"/>
      <c r="L269" s="40">
        <v>317</v>
      </c>
      <c r="M269" s="36" t="s">
        <v>4</v>
      </c>
    </row>
    <row r="270" spans="1:13" x14ac:dyDescent="0.3">
      <c r="A270" s="41">
        <v>457491</v>
      </c>
      <c r="B270" s="41">
        <v>302</v>
      </c>
      <c r="C270" s="38"/>
      <c r="D270" s="38"/>
      <c r="E270" s="38"/>
      <c r="F270" s="42"/>
      <c r="G270" s="42"/>
      <c r="H270" s="42"/>
      <c r="I270" s="38" t="s">
        <v>1863</v>
      </c>
      <c r="J270" s="37">
        <v>189</v>
      </c>
      <c r="K270" s="38"/>
      <c r="L270" s="37">
        <v>302</v>
      </c>
      <c r="M270" s="38" t="s">
        <v>2216</v>
      </c>
    </row>
    <row r="271" spans="1:13" ht="14.55" x14ac:dyDescent="0.35">
      <c r="A271" s="35">
        <v>460973</v>
      </c>
      <c r="B271" s="35">
        <v>619</v>
      </c>
      <c r="C271" s="36"/>
      <c r="D271" s="36"/>
      <c r="E271" s="36"/>
      <c r="F271" s="39"/>
      <c r="G271" s="39"/>
      <c r="H271" s="39"/>
      <c r="I271" s="36" t="s">
        <v>322</v>
      </c>
      <c r="J271" s="40">
        <v>387</v>
      </c>
      <c r="K271" s="36"/>
      <c r="L271" s="40">
        <v>619</v>
      </c>
      <c r="M271" s="36" t="s">
        <v>4</v>
      </c>
    </row>
    <row r="272" spans="1:13" x14ac:dyDescent="0.3">
      <c r="A272" s="35">
        <v>462812</v>
      </c>
      <c r="B272" s="35">
        <v>221</v>
      </c>
      <c r="C272" s="36"/>
      <c r="D272" s="36"/>
      <c r="E272" s="36"/>
      <c r="F272" s="39"/>
      <c r="G272" s="39"/>
      <c r="H272" s="39"/>
      <c r="I272" s="36" t="s">
        <v>323</v>
      </c>
      <c r="J272" s="40">
        <v>138</v>
      </c>
      <c r="K272" s="36"/>
      <c r="L272" s="40">
        <v>221</v>
      </c>
      <c r="M272" s="36" t="s">
        <v>4</v>
      </c>
    </row>
    <row r="273" spans="1:13" x14ac:dyDescent="0.3">
      <c r="A273" s="41">
        <v>462952</v>
      </c>
      <c r="B273" s="41">
        <v>787</v>
      </c>
      <c r="C273" s="38"/>
      <c r="D273" s="38"/>
      <c r="E273" s="38"/>
      <c r="F273" s="42"/>
      <c r="G273" s="42"/>
      <c r="H273" s="42"/>
      <c r="I273" s="38" t="s">
        <v>1864</v>
      </c>
      <c r="J273" s="37">
        <v>492</v>
      </c>
      <c r="K273" s="38"/>
      <c r="L273" s="37">
        <v>787</v>
      </c>
      <c r="M273" s="38" t="s">
        <v>2216</v>
      </c>
    </row>
    <row r="274" spans="1:13" x14ac:dyDescent="0.3">
      <c r="A274" s="35">
        <v>465786</v>
      </c>
      <c r="B274" s="35">
        <v>48</v>
      </c>
      <c r="C274" s="36"/>
      <c r="D274" s="36"/>
      <c r="E274" s="36"/>
      <c r="F274" s="39"/>
      <c r="G274" s="39"/>
      <c r="H274" s="39"/>
      <c r="I274" s="36" t="s">
        <v>324</v>
      </c>
      <c r="J274" s="40">
        <v>30</v>
      </c>
      <c r="K274" s="36"/>
      <c r="L274" s="40">
        <v>48</v>
      </c>
      <c r="M274" s="36" t="s">
        <v>4</v>
      </c>
    </row>
    <row r="275" spans="1:13" x14ac:dyDescent="0.3">
      <c r="A275" s="35">
        <v>467235</v>
      </c>
      <c r="B275" s="35">
        <v>106</v>
      </c>
      <c r="C275" s="36"/>
      <c r="D275" s="36"/>
      <c r="E275" s="36"/>
      <c r="F275" s="39"/>
      <c r="G275" s="39"/>
      <c r="H275" s="39"/>
      <c r="I275" s="36" t="s">
        <v>1865</v>
      </c>
      <c r="J275" s="40">
        <v>66</v>
      </c>
      <c r="K275" s="36"/>
      <c r="L275" s="40">
        <v>106</v>
      </c>
      <c r="M275" s="36" t="s">
        <v>4</v>
      </c>
    </row>
    <row r="276" spans="1:13" x14ac:dyDescent="0.3">
      <c r="A276" s="41">
        <v>468174</v>
      </c>
      <c r="B276" s="41">
        <v>178</v>
      </c>
      <c r="C276" s="38"/>
      <c r="D276" s="38"/>
      <c r="E276" s="38"/>
      <c r="F276" s="42"/>
      <c r="G276" s="42"/>
      <c r="H276" s="42"/>
      <c r="I276" s="38" t="s">
        <v>1866</v>
      </c>
      <c r="J276" s="37">
        <v>111</v>
      </c>
      <c r="K276" s="38"/>
      <c r="L276" s="37">
        <v>178</v>
      </c>
      <c r="M276" s="38" t="s">
        <v>2216</v>
      </c>
    </row>
    <row r="277" spans="1:13" x14ac:dyDescent="0.3">
      <c r="A277" s="35">
        <v>468210</v>
      </c>
      <c r="B277" s="35">
        <v>53</v>
      </c>
      <c r="C277" s="36"/>
      <c r="D277" s="36"/>
      <c r="E277" s="36"/>
      <c r="F277" s="39"/>
      <c r="G277" s="39"/>
      <c r="H277" s="39"/>
      <c r="I277" s="36" t="s">
        <v>325</v>
      </c>
      <c r="J277" s="40">
        <v>33</v>
      </c>
      <c r="K277" s="36">
        <v>2</v>
      </c>
      <c r="L277" s="40">
        <v>53</v>
      </c>
      <c r="M277" s="36" t="s">
        <v>4</v>
      </c>
    </row>
    <row r="278" spans="1:13" x14ac:dyDescent="0.3">
      <c r="A278" s="35">
        <v>468227</v>
      </c>
      <c r="B278" s="35">
        <v>53</v>
      </c>
      <c r="C278" s="36"/>
      <c r="D278" s="36"/>
      <c r="E278" s="36"/>
      <c r="F278" s="39"/>
      <c r="G278" s="39"/>
      <c r="H278" s="39"/>
      <c r="I278" s="36" t="s">
        <v>326</v>
      </c>
      <c r="J278" s="40">
        <v>33</v>
      </c>
      <c r="K278" s="36">
        <v>2</v>
      </c>
      <c r="L278" s="40">
        <v>53</v>
      </c>
      <c r="M278" s="36" t="s">
        <v>4</v>
      </c>
    </row>
    <row r="279" spans="1:13" x14ac:dyDescent="0.3">
      <c r="A279" s="35">
        <v>473217</v>
      </c>
      <c r="B279" s="35">
        <v>134</v>
      </c>
      <c r="C279" s="36"/>
      <c r="D279" s="36"/>
      <c r="E279" s="36"/>
      <c r="F279" s="39"/>
      <c r="G279" s="39"/>
      <c r="H279" s="39"/>
      <c r="I279" s="36" t="s">
        <v>1867</v>
      </c>
      <c r="J279" s="40">
        <v>84</v>
      </c>
      <c r="K279" s="36"/>
      <c r="L279" s="40">
        <v>134</v>
      </c>
      <c r="M279" s="36" t="s">
        <v>4</v>
      </c>
    </row>
    <row r="280" spans="1:13" x14ac:dyDescent="0.3">
      <c r="A280" s="35">
        <v>473228</v>
      </c>
      <c r="B280" s="35">
        <v>134</v>
      </c>
      <c r="C280" s="36"/>
      <c r="D280" s="36"/>
      <c r="E280" s="36"/>
      <c r="F280" s="39"/>
      <c r="G280" s="39"/>
      <c r="H280" s="39"/>
      <c r="I280" s="36" t="s">
        <v>1868</v>
      </c>
      <c r="J280" s="40">
        <v>84</v>
      </c>
      <c r="K280" s="36"/>
      <c r="L280" s="40">
        <v>134</v>
      </c>
      <c r="M280" s="36" t="s">
        <v>4</v>
      </c>
    </row>
    <row r="281" spans="1:13" x14ac:dyDescent="0.3">
      <c r="A281" s="35">
        <v>473231</v>
      </c>
      <c r="B281" s="35">
        <v>134</v>
      </c>
      <c r="C281" s="36"/>
      <c r="D281" s="36"/>
      <c r="E281" s="36"/>
      <c r="F281" s="39"/>
      <c r="G281" s="39"/>
      <c r="H281" s="39"/>
      <c r="I281" s="36" t="s">
        <v>1869</v>
      </c>
      <c r="J281" s="40">
        <v>84</v>
      </c>
      <c r="K281" s="36"/>
      <c r="L281" s="40">
        <v>134</v>
      </c>
      <c r="M281" s="36" t="s">
        <v>4</v>
      </c>
    </row>
    <row r="282" spans="1:13" x14ac:dyDescent="0.3">
      <c r="A282" s="41">
        <v>473859</v>
      </c>
      <c r="B282" s="41">
        <v>187</v>
      </c>
      <c r="C282" s="38"/>
      <c r="D282" s="38"/>
      <c r="E282" s="38"/>
      <c r="F282" s="42"/>
      <c r="G282" s="42"/>
      <c r="H282" s="42"/>
      <c r="I282" s="38" t="s">
        <v>1870</v>
      </c>
      <c r="J282" s="37">
        <v>117</v>
      </c>
      <c r="K282" s="38"/>
      <c r="L282" s="37">
        <v>187</v>
      </c>
      <c r="M282" s="38" t="s">
        <v>2216</v>
      </c>
    </row>
    <row r="283" spans="1:13" x14ac:dyDescent="0.3">
      <c r="A283" s="41">
        <v>473861</v>
      </c>
      <c r="B283" s="41">
        <v>187</v>
      </c>
      <c r="C283" s="38"/>
      <c r="D283" s="38"/>
      <c r="E283" s="38"/>
      <c r="F283" s="42"/>
      <c r="G283" s="42"/>
      <c r="H283" s="42"/>
      <c r="I283" s="38" t="s">
        <v>1871</v>
      </c>
      <c r="J283" s="37">
        <v>117</v>
      </c>
      <c r="K283" s="38"/>
      <c r="L283" s="37">
        <v>187</v>
      </c>
      <c r="M283" s="38" t="s">
        <v>2216</v>
      </c>
    </row>
    <row r="284" spans="1:13" x14ac:dyDescent="0.3">
      <c r="A284" s="35">
        <v>475168</v>
      </c>
      <c r="B284" s="35">
        <v>91</v>
      </c>
      <c r="C284" s="36"/>
      <c r="D284" s="36"/>
      <c r="E284" s="36"/>
      <c r="F284" s="39"/>
      <c r="G284" s="39"/>
      <c r="H284" s="39"/>
      <c r="I284" s="36" t="s">
        <v>334</v>
      </c>
      <c r="J284" s="40">
        <v>57</v>
      </c>
      <c r="K284" s="36"/>
      <c r="L284" s="40">
        <v>91</v>
      </c>
      <c r="M284" s="36" t="s">
        <v>4</v>
      </c>
    </row>
    <row r="285" spans="1:13" x14ac:dyDescent="0.3">
      <c r="A285" s="35">
        <v>475273</v>
      </c>
      <c r="B285" s="35">
        <v>278</v>
      </c>
      <c r="C285" s="36"/>
      <c r="D285" s="36"/>
      <c r="E285" s="36"/>
      <c r="F285" s="39"/>
      <c r="G285" s="39"/>
      <c r="H285" s="39"/>
      <c r="I285" s="36" t="s">
        <v>338</v>
      </c>
      <c r="J285" s="40">
        <v>174</v>
      </c>
      <c r="K285" s="36"/>
      <c r="L285" s="40">
        <v>278</v>
      </c>
      <c r="M285" s="36" t="s">
        <v>4</v>
      </c>
    </row>
    <row r="286" spans="1:13" x14ac:dyDescent="0.3">
      <c r="A286" s="41">
        <v>475416</v>
      </c>
      <c r="B286" s="41">
        <v>211</v>
      </c>
      <c r="C286" s="38"/>
      <c r="D286" s="38"/>
      <c r="E286" s="38"/>
      <c r="F286" s="42"/>
      <c r="G286" s="42"/>
      <c r="H286" s="42"/>
      <c r="I286" s="38" t="s">
        <v>1872</v>
      </c>
      <c r="J286" s="37">
        <v>132</v>
      </c>
      <c r="K286" s="38"/>
      <c r="L286" s="37">
        <v>211</v>
      </c>
      <c r="M286" s="38" t="s">
        <v>2216</v>
      </c>
    </row>
    <row r="287" spans="1:13" x14ac:dyDescent="0.3">
      <c r="A287" s="41">
        <v>475592</v>
      </c>
      <c r="B287" s="41">
        <v>144</v>
      </c>
      <c r="C287" s="38"/>
      <c r="D287" s="38"/>
      <c r="E287" s="38"/>
      <c r="F287" s="42"/>
      <c r="G287" s="42"/>
      <c r="H287" s="42"/>
      <c r="I287" s="38" t="s">
        <v>1873</v>
      </c>
      <c r="J287" s="37">
        <v>90</v>
      </c>
      <c r="K287" s="38"/>
      <c r="L287" s="37">
        <v>144</v>
      </c>
      <c r="M287" s="38" t="s">
        <v>2216</v>
      </c>
    </row>
    <row r="288" spans="1:13" x14ac:dyDescent="0.3">
      <c r="A288" s="41">
        <v>480152</v>
      </c>
      <c r="B288" s="41">
        <v>379</v>
      </c>
      <c r="C288" s="38"/>
      <c r="D288" s="38"/>
      <c r="E288" s="38"/>
      <c r="F288" s="42"/>
      <c r="G288" s="42"/>
      <c r="H288" s="42"/>
      <c r="I288" s="38" t="s">
        <v>1874</v>
      </c>
      <c r="J288" s="37">
        <v>237</v>
      </c>
      <c r="K288" s="38"/>
      <c r="L288" s="37">
        <v>379</v>
      </c>
      <c r="M288" s="38" t="s">
        <v>2216</v>
      </c>
    </row>
    <row r="289" spans="1:13" ht="14.55" x14ac:dyDescent="0.35">
      <c r="A289" s="35">
        <v>481016</v>
      </c>
      <c r="B289" s="35">
        <v>470</v>
      </c>
      <c r="C289" s="36"/>
      <c r="D289" s="36"/>
      <c r="E289" s="36"/>
      <c r="F289" s="39"/>
      <c r="G289" s="39"/>
      <c r="H289" s="39"/>
      <c r="I289" s="36" t="s">
        <v>340</v>
      </c>
      <c r="J289" s="40">
        <v>294</v>
      </c>
      <c r="K289" s="36"/>
      <c r="L289" s="40">
        <v>470</v>
      </c>
      <c r="M289" s="36" t="s">
        <v>4</v>
      </c>
    </row>
    <row r="290" spans="1:13" ht="14.55" x14ac:dyDescent="0.35">
      <c r="A290" s="35" t="s">
        <v>1875</v>
      </c>
      <c r="B290" s="35">
        <v>523</v>
      </c>
      <c r="C290" s="36"/>
      <c r="D290" s="36"/>
      <c r="E290" s="36"/>
      <c r="F290" s="39"/>
      <c r="G290" s="39"/>
      <c r="H290" s="39"/>
      <c r="I290" s="36" t="s">
        <v>1876</v>
      </c>
      <c r="J290" s="40">
        <v>327</v>
      </c>
      <c r="K290" s="36"/>
      <c r="L290" s="40">
        <v>523</v>
      </c>
      <c r="M290" s="36" t="s">
        <v>4</v>
      </c>
    </row>
    <row r="291" spans="1:13" x14ac:dyDescent="0.3">
      <c r="A291" s="35">
        <v>481541</v>
      </c>
      <c r="B291" s="35">
        <v>158</v>
      </c>
      <c r="C291" s="36"/>
      <c r="D291" s="36"/>
      <c r="E291" s="36"/>
      <c r="F291" s="39"/>
      <c r="G291" s="39"/>
      <c r="H291" s="39"/>
      <c r="I291" s="36" t="s">
        <v>343</v>
      </c>
      <c r="J291" s="40">
        <v>99</v>
      </c>
      <c r="K291" s="36"/>
      <c r="L291" s="40">
        <v>158</v>
      </c>
      <c r="M291" s="36" t="s">
        <v>4</v>
      </c>
    </row>
    <row r="292" spans="1:13" x14ac:dyDescent="0.3">
      <c r="A292" s="35" t="s">
        <v>1221</v>
      </c>
      <c r="B292" s="35">
        <v>208</v>
      </c>
      <c r="C292" s="36"/>
      <c r="D292" s="36"/>
      <c r="E292" s="36"/>
      <c r="F292" s="39"/>
      <c r="G292" s="39"/>
      <c r="H292" s="39"/>
      <c r="I292" s="36" t="s">
        <v>1877</v>
      </c>
      <c r="J292" s="40">
        <v>130</v>
      </c>
      <c r="K292" s="36"/>
      <c r="L292" s="40">
        <v>208</v>
      </c>
      <c r="M292" s="36" t="s">
        <v>4</v>
      </c>
    </row>
    <row r="293" spans="1:13" x14ac:dyDescent="0.3">
      <c r="A293" s="35">
        <v>482033</v>
      </c>
      <c r="B293" s="35">
        <v>254</v>
      </c>
      <c r="C293" s="36"/>
      <c r="D293" s="36"/>
      <c r="E293" s="36"/>
      <c r="F293" s="39"/>
      <c r="G293" s="39"/>
      <c r="H293" s="39"/>
      <c r="I293" s="36" t="s">
        <v>1607</v>
      </c>
      <c r="J293" s="40">
        <v>159</v>
      </c>
      <c r="K293" s="36"/>
      <c r="L293" s="40">
        <v>254</v>
      </c>
      <c r="M293" s="36" t="s">
        <v>4</v>
      </c>
    </row>
    <row r="294" spans="1:13" x14ac:dyDescent="0.3">
      <c r="A294" s="35">
        <v>482164</v>
      </c>
      <c r="B294" s="35">
        <v>144</v>
      </c>
      <c r="C294" s="36"/>
      <c r="D294" s="36"/>
      <c r="E294" s="36"/>
      <c r="F294" s="39"/>
      <c r="G294" s="39"/>
      <c r="H294" s="39"/>
      <c r="I294" s="36" t="s">
        <v>1608</v>
      </c>
      <c r="J294" s="40">
        <v>90</v>
      </c>
      <c r="K294" s="36"/>
      <c r="L294" s="40">
        <v>144</v>
      </c>
      <c r="M294" s="36" t="s">
        <v>4</v>
      </c>
    </row>
    <row r="295" spans="1:13" x14ac:dyDescent="0.3">
      <c r="A295" s="35">
        <v>4834</v>
      </c>
      <c r="B295" s="35">
        <v>16</v>
      </c>
      <c r="C295" s="36"/>
      <c r="D295" s="36"/>
      <c r="E295" s="36"/>
      <c r="F295" s="39"/>
      <c r="G295" s="39"/>
      <c r="H295" s="39"/>
      <c r="I295" s="36" t="s">
        <v>1878</v>
      </c>
      <c r="J295" s="40">
        <v>9.9</v>
      </c>
      <c r="K295" s="36"/>
      <c r="L295" s="40">
        <v>16</v>
      </c>
      <c r="M295" s="36" t="s">
        <v>4</v>
      </c>
    </row>
    <row r="296" spans="1:13" x14ac:dyDescent="0.3">
      <c r="A296" s="35">
        <v>483490</v>
      </c>
      <c r="B296" s="35">
        <v>67</v>
      </c>
      <c r="C296" s="36"/>
      <c r="D296" s="36"/>
      <c r="E296" s="36"/>
      <c r="F296" s="39"/>
      <c r="G296" s="39"/>
      <c r="H296" s="39"/>
      <c r="I296" s="36" t="s">
        <v>346</v>
      </c>
      <c r="J296" s="40">
        <v>42</v>
      </c>
      <c r="K296" s="36"/>
      <c r="L296" s="40">
        <v>67</v>
      </c>
      <c r="M296" s="36" t="s">
        <v>4</v>
      </c>
    </row>
    <row r="297" spans="1:13" x14ac:dyDescent="0.3">
      <c r="A297" s="35">
        <v>490275</v>
      </c>
      <c r="B297" s="35">
        <v>62</v>
      </c>
      <c r="C297" s="36"/>
      <c r="D297" s="36"/>
      <c r="E297" s="36"/>
      <c r="F297" s="39"/>
      <c r="G297" s="39"/>
      <c r="H297" s="39"/>
      <c r="I297" s="36" t="s">
        <v>1510</v>
      </c>
      <c r="J297" s="40">
        <v>39</v>
      </c>
      <c r="K297" s="36"/>
      <c r="L297" s="40">
        <v>62</v>
      </c>
      <c r="M297" s="36" t="s">
        <v>4</v>
      </c>
    </row>
    <row r="298" spans="1:13" x14ac:dyDescent="0.3">
      <c r="A298" s="35">
        <v>492061</v>
      </c>
      <c r="B298" s="35">
        <v>221</v>
      </c>
      <c r="C298" s="36"/>
      <c r="D298" s="36"/>
      <c r="E298" s="36"/>
      <c r="F298" s="39"/>
      <c r="G298" s="39"/>
      <c r="H298" s="39"/>
      <c r="I298" s="36" t="s">
        <v>1222</v>
      </c>
      <c r="J298" s="40">
        <v>138</v>
      </c>
      <c r="K298" s="36"/>
      <c r="L298" s="40">
        <v>221</v>
      </c>
      <c r="M298" s="36" t="s">
        <v>4</v>
      </c>
    </row>
    <row r="299" spans="1:13" x14ac:dyDescent="0.3">
      <c r="A299" s="35">
        <v>492753</v>
      </c>
      <c r="B299" s="35">
        <v>149</v>
      </c>
      <c r="C299" s="36"/>
      <c r="D299" s="36"/>
      <c r="E299" s="36"/>
      <c r="F299" s="39"/>
      <c r="G299" s="39"/>
      <c r="H299" s="39"/>
      <c r="I299" s="36" t="s">
        <v>1879</v>
      </c>
      <c r="J299" s="40">
        <v>93</v>
      </c>
      <c r="K299" s="36"/>
      <c r="L299" s="40">
        <v>149</v>
      </c>
      <c r="M299" s="36" t="s">
        <v>4</v>
      </c>
    </row>
    <row r="300" spans="1:13" x14ac:dyDescent="0.3">
      <c r="A300" s="41">
        <v>493045</v>
      </c>
      <c r="B300" s="41">
        <v>134</v>
      </c>
      <c r="C300" s="38"/>
      <c r="D300" s="38"/>
      <c r="E300" s="38"/>
      <c r="F300" s="42"/>
      <c r="G300" s="42"/>
      <c r="H300" s="42"/>
      <c r="I300" s="38" t="s">
        <v>1880</v>
      </c>
      <c r="J300" s="37">
        <v>84</v>
      </c>
      <c r="K300" s="38"/>
      <c r="L300" s="37">
        <v>134</v>
      </c>
      <c r="M300" s="38" t="s">
        <v>2216</v>
      </c>
    </row>
    <row r="301" spans="1:13" x14ac:dyDescent="0.3">
      <c r="A301" s="41">
        <v>493168</v>
      </c>
      <c r="B301" s="41">
        <v>120</v>
      </c>
      <c r="C301" s="38"/>
      <c r="D301" s="38"/>
      <c r="E301" s="38"/>
      <c r="F301" s="42"/>
      <c r="G301" s="42"/>
      <c r="H301" s="42"/>
      <c r="I301" s="38" t="s">
        <v>1881</v>
      </c>
      <c r="J301" s="37">
        <v>75</v>
      </c>
      <c r="K301" s="38"/>
      <c r="L301" s="37">
        <v>120</v>
      </c>
      <c r="M301" s="38" t="s">
        <v>2216</v>
      </c>
    </row>
    <row r="302" spans="1:13" x14ac:dyDescent="0.3">
      <c r="A302" s="35">
        <v>493826</v>
      </c>
      <c r="B302" s="35">
        <v>91</v>
      </c>
      <c r="C302" s="36"/>
      <c r="D302" s="36"/>
      <c r="E302" s="36"/>
      <c r="F302" s="39"/>
      <c r="G302" s="39"/>
      <c r="H302" s="39"/>
      <c r="I302" s="36" t="s">
        <v>1511</v>
      </c>
      <c r="J302" s="40">
        <v>57</v>
      </c>
      <c r="K302" s="36"/>
      <c r="L302" s="40">
        <v>91</v>
      </c>
      <c r="M302" s="36" t="s">
        <v>4</v>
      </c>
    </row>
    <row r="303" spans="1:13" x14ac:dyDescent="0.3">
      <c r="A303" s="35">
        <v>494745</v>
      </c>
      <c r="B303" s="35">
        <v>53</v>
      </c>
      <c r="C303" s="36"/>
      <c r="D303" s="36"/>
      <c r="E303" s="36"/>
      <c r="F303" s="39"/>
      <c r="G303" s="39"/>
      <c r="H303" s="39"/>
      <c r="I303" s="36" t="s">
        <v>349</v>
      </c>
      <c r="J303" s="40">
        <v>33</v>
      </c>
      <c r="K303" s="36"/>
      <c r="L303" s="40">
        <v>53</v>
      </c>
      <c r="M303" s="36" t="s">
        <v>4</v>
      </c>
    </row>
    <row r="304" spans="1:13" x14ac:dyDescent="0.3">
      <c r="A304" s="35">
        <v>495663</v>
      </c>
      <c r="B304" s="35">
        <v>62</v>
      </c>
      <c r="C304" s="36"/>
      <c r="D304" s="36"/>
      <c r="E304" s="36"/>
      <c r="F304" s="39"/>
      <c r="G304" s="39"/>
      <c r="H304" s="39"/>
      <c r="I304" s="36" t="s">
        <v>1882</v>
      </c>
      <c r="J304" s="40">
        <v>39</v>
      </c>
      <c r="K304" s="36"/>
      <c r="L304" s="40">
        <v>62</v>
      </c>
      <c r="M304" s="36" t="s">
        <v>4</v>
      </c>
    </row>
    <row r="305" spans="1:13" x14ac:dyDescent="0.3">
      <c r="A305" s="35">
        <v>496135</v>
      </c>
      <c r="B305" s="35">
        <v>120</v>
      </c>
      <c r="C305" s="36"/>
      <c r="D305" s="36"/>
      <c r="E305" s="36"/>
      <c r="F305" s="39"/>
      <c r="G305" s="39"/>
      <c r="H305" s="39"/>
      <c r="I305" s="36" t="s">
        <v>351</v>
      </c>
      <c r="J305" s="40">
        <v>75</v>
      </c>
      <c r="K305" s="36"/>
      <c r="L305" s="40">
        <v>120</v>
      </c>
      <c r="M305" s="36" t="s">
        <v>4</v>
      </c>
    </row>
    <row r="306" spans="1:13" x14ac:dyDescent="0.3">
      <c r="A306" s="35">
        <v>496248</v>
      </c>
      <c r="B306" s="35">
        <v>158</v>
      </c>
      <c r="C306" s="36"/>
      <c r="D306" s="36"/>
      <c r="E306" s="36"/>
      <c r="F306" s="39"/>
      <c r="G306" s="39"/>
      <c r="H306" s="39"/>
      <c r="I306" s="36" t="s">
        <v>352</v>
      </c>
      <c r="J306" s="40">
        <v>99</v>
      </c>
      <c r="K306" s="36"/>
      <c r="L306" s="40">
        <v>158</v>
      </c>
      <c r="M306" s="36" t="s">
        <v>4</v>
      </c>
    </row>
    <row r="307" spans="1:13" x14ac:dyDescent="0.3">
      <c r="A307" s="35">
        <v>496503</v>
      </c>
      <c r="B307" s="35">
        <v>1277</v>
      </c>
      <c r="C307" s="36"/>
      <c r="D307" s="36"/>
      <c r="E307" s="36"/>
      <c r="F307" s="39"/>
      <c r="G307" s="39"/>
      <c r="H307" s="39"/>
      <c r="I307" s="36" t="s">
        <v>1883</v>
      </c>
      <c r="J307" s="40">
        <v>798</v>
      </c>
      <c r="K307" s="36"/>
      <c r="L307" s="40">
        <v>1277</v>
      </c>
      <c r="M307" s="36" t="s">
        <v>4</v>
      </c>
    </row>
    <row r="308" spans="1:13" x14ac:dyDescent="0.3">
      <c r="A308" s="35">
        <v>496640</v>
      </c>
      <c r="B308" s="35">
        <v>1157</v>
      </c>
      <c r="C308" s="36"/>
      <c r="D308" s="36"/>
      <c r="E308" s="36"/>
      <c r="F308" s="39"/>
      <c r="G308" s="39"/>
      <c r="H308" s="39"/>
      <c r="I308" s="36" t="s">
        <v>1884</v>
      </c>
      <c r="J308" s="40">
        <v>723</v>
      </c>
      <c r="K308" s="36"/>
      <c r="L308" s="40">
        <v>1157</v>
      </c>
      <c r="M308" s="36" t="s">
        <v>4</v>
      </c>
    </row>
    <row r="309" spans="1:13" x14ac:dyDescent="0.3">
      <c r="A309" s="35">
        <v>496851</v>
      </c>
      <c r="B309" s="35">
        <v>864</v>
      </c>
      <c r="C309" s="36"/>
      <c r="D309" s="36"/>
      <c r="E309" s="36"/>
      <c r="F309" s="39"/>
      <c r="G309" s="39"/>
      <c r="H309" s="39"/>
      <c r="I309" s="36" t="s">
        <v>1885</v>
      </c>
      <c r="J309" s="40">
        <v>540</v>
      </c>
      <c r="K309" s="36"/>
      <c r="L309" s="40">
        <v>864</v>
      </c>
      <c r="M309" s="36" t="s">
        <v>4</v>
      </c>
    </row>
    <row r="310" spans="1:13" x14ac:dyDescent="0.3">
      <c r="A310" s="35">
        <v>496925</v>
      </c>
      <c r="B310" s="35">
        <v>1200</v>
      </c>
      <c r="C310" s="36"/>
      <c r="D310" s="36"/>
      <c r="E310" s="36"/>
      <c r="F310" s="39"/>
      <c r="G310" s="39"/>
      <c r="H310" s="39"/>
      <c r="I310" s="36" t="s">
        <v>1886</v>
      </c>
      <c r="J310" s="40">
        <v>750</v>
      </c>
      <c r="K310" s="36"/>
      <c r="L310" s="40">
        <v>1200</v>
      </c>
      <c r="M310" s="36" t="s">
        <v>4</v>
      </c>
    </row>
    <row r="311" spans="1:13" x14ac:dyDescent="0.3">
      <c r="A311" s="41">
        <v>497751</v>
      </c>
      <c r="B311" s="41">
        <v>528</v>
      </c>
      <c r="C311" s="38"/>
      <c r="D311" s="38"/>
      <c r="E311" s="38"/>
      <c r="F311" s="42"/>
      <c r="G311" s="42"/>
      <c r="H311" s="42"/>
      <c r="I311" s="38" t="s">
        <v>1887</v>
      </c>
      <c r="J311" s="37">
        <v>330</v>
      </c>
      <c r="K311" s="38"/>
      <c r="L311" s="37">
        <v>528</v>
      </c>
      <c r="M311" s="38" t="s">
        <v>2216</v>
      </c>
    </row>
    <row r="312" spans="1:13" ht="14.55" x14ac:dyDescent="0.35">
      <c r="A312" s="35">
        <v>5001</v>
      </c>
      <c r="B312" s="35">
        <v>5.92</v>
      </c>
      <c r="C312" s="36"/>
      <c r="D312" s="36"/>
      <c r="E312" s="36"/>
      <c r="F312" s="39"/>
      <c r="G312" s="39"/>
      <c r="H312" s="39"/>
      <c r="I312" s="36" t="s">
        <v>1888</v>
      </c>
      <c r="J312" s="40">
        <v>3.7</v>
      </c>
      <c r="K312" s="36"/>
      <c r="L312" s="40">
        <v>5.92</v>
      </c>
      <c r="M312" s="36" t="s">
        <v>4</v>
      </c>
    </row>
    <row r="313" spans="1:13" ht="14.55" x14ac:dyDescent="0.35">
      <c r="A313" s="35">
        <v>50011</v>
      </c>
      <c r="B313" s="35">
        <v>7.09</v>
      </c>
      <c r="C313" s="36"/>
      <c r="D313" s="36"/>
      <c r="E313" s="36"/>
      <c r="F313" s="39"/>
      <c r="G313" s="39"/>
      <c r="H313" s="39"/>
      <c r="I313" s="36" t="s">
        <v>1889</v>
      </c>
      <c r="J313" s="40">
        <v>4.43</v>
      </c>
      <c r="K313" s="36"/>
      <c r="L313" s="40">
        <v>7.09</v>
      </c>
      <c r="M313" s="36" t="s">
        <v>4</v>
      </c>
    </row>
    <row r="314" spans="1:13" ht="14.55" x14ac:dyDescent="0.35">
      <c r="A314" s="35">
        <v>5003</v>
      </c>
      <c r="B314" s="35">
        <v>3.41</v>
      </c>
      <c r="C314" s="36"/>
      <c r="D314" s="36"/>
      <c r="E314" s="36"/>
      <c r="F314" s="39"/>
      <c r="G314" s="39"/>
      <c r="H314" s="39"/>
      <c r="I314" s="36" t="s">
        <v>1890</v>
      </c>
      <c r="J314" s="40">
        <v>2.13</v>
      </c>
      <c r="K314" s="36">
        <v>20</v>
      </c>
      <c r="L314" s="40">
        <v>3.41</v>
      </c>
      <c r="M314" s="36" t="s">
        <v>4</v>
      </c>
    </row>
    <row r="315" spans="1:13" ht="14.55" x14ac:dyDescent="0.35">
      <c r="A315" s="35" t="s">
        <v>1593</v>
      </c>
      <c r="B315" s="35">
        <v>17.5</v>
      </c>
      <c r="C315" s="36"/>
      <c r="D315" s="36"/>
      <c r="E315" s="36"/>
      <c r="F315" s="39"/>
      <c r="G315" s="39"/>
      <c r="H315" s="39"/>
      <c r="I315" s="36" t="s">
        <v>1594</v>
      </c>
      <c r="J315" s="40">
        <v>10.94</v>
      </c>
      <c r="K315" s="36"/>
      <c r="L315" s="40">
        <v>17.5</v>
      </c>
      <c r="M315" s="36" t="s">
        <v>4</v>
      </c>
    </row>
    <row r="316" spans="1:13" ht="14.55" x14ac:dyDescent="0.35">
      <c r="A316" s="35">
        <v>5004</v>
      </c>
      <c r="B316" s="35">
        <v>4.42</v>
      </c>
      <c r="C316" s="36"/>
      <c r="D316" s="36"/>
      <c r="E316" s="36"/>
      <c r="F316" s="39"/>
      <c r="G316" s="39"/>
      <c r="H316" s="39"/>
      <c r="I316" s="36" t="s">
        <v>1891</v>
      </c>
      <c r="J316" s="40">
        <v>2.76</v>
      </c>
      <c r="K316" s="36">
        <v>20</v>
      </c>
      <c r="L316" s="40">
        <v>4.42</v>
      </c>
      <c r="M316" s="36" t="s">
        <v>4</v>
      </c>
    </row>
    <row r="317" spans="1:13" ht="14.55" x14ac:dyDescent="0.35">
      <c r="A317" s="35" t="s">
        <v>1892</v>
      </c>
      <c r="B317" s="35">
        <v>21.57</v>
      </c>
      <c r="C317" s="36"/>
      <c r="D317" s="36"/>
      <c r="E317" s="36"/>
      <c r="F317" s="39"/>
      <c r="G317" s="39"/>
      <c r="H317" s="39"/>
      <c r="I317" s="36" t="s">
        <v>1893</v>
      </c>
      <c r="J317" s="40">
        <v>13.48</v>
      </c>
      <c r="K317" s="36"/>
      <c r="L317" s="40">
        <v>21.57</v>
      </c>
      <c r="M317" s="36" t="s">
        <v>4</v>
      </c>
    </row>
    <row r="318" spans="1:13" ht="14.55" x14ac:dyDescent="0.35">
      <c r="A318" s="35">
        <v>50061</v>
      </c>
      <c r="B318" s="35">
        <v>4.1100000000000003</v>
      </c>
      <c r="C318" s="36"/>
      <c r="D318" s="36"/>
      <c r="E318" s="36"/>
      <c r="F318" s="39"/>
      <c r="G318" s="39"/>
      <c r="H318" s="39"/>
      <c r="I318" s="36" t="s">
        <v>1894</v>
      </c>
      <c r="J318" s="40">
        <v>2.57</v>
      </c>
      <c r="K318" s="36">
        <v>20</v>
      </c>
      <c r="L318" s="40">
        <v>4.1100000000000003</v>
      </c>
      <c r="M318" s="36" t="s">
        <v>4</v>
      </c>
    </row>
    <row r="319" spans="1:13" ht="14.55" x14ac:dyDescent="0.35">
      <c r="A319" s="35" t="s">
        <v>1895</v>
      </c>
      <c r="B319" s="35">
        <v>20.34</v>
      </c>
      <c r="C319" s="36"/>
      <c r="D319" s="36"/>
      <c r="E319" s="36"/>
      <c r="F319" s="39"/>
      <c r="G319" s="39"/>
      <c r="H319" s="39"/>
      <c r="I319" s="36" t="s">
        <v>1896</v>
      </c>
      <c r="J319" s="40">
        <v>12.71</v>
      </c>
      <c r="K319" s="36"/>
      <c r="L319" s="40">
        <v>20.34</v>
      </c>
      <c r="M319" s="36" t="s">
        <v>4</v>
      </c>
    </row>
    <row r="320" spans="1:13" ht="14.55" x14ac:dyDescent="0.35">
      <c r="A320" s="35">
        <v>50069</v>
      </c>
      <c r="B320" s="35">
        <v>4.75</v>
      </c>
      <c r="C320" s="36"/>
      <c r="D320" s="36"/>
      <c r="E320" s="36"/>
      <c r="F320" s="39"/>
      <c r="G320" s="39"/>
      <c r="H320" s="39"/>
      <c r="I320" s="36" t="s">
        <v>1897</v>
      </c>
      <c r="J320" s="40">
        <v>2.97</v>
      </c>
      <c r="K320" s="36">
        <v>20</v>
      </c>
      <c r="L320" s="40">
        <v>4.75</v>
      </c>
      <c r="M320" s="36" t="s">
        <v>4</v>
      </c>
    </row>
    <row r="321" spans="1:13" ht="14.55" x14ac:dyDescent="0.35">
      <c r="A321" s="41" t="s">
        <v>1898</v>
      </c>
      <c r="B321" s="41">
        <v>23.2</v>
      </c>
      <c r="C321" s="38"/>
      <c r="D321" s="38"/>
      <c r="E321" s="38"/>
      <c r="F321" s="42"/>
      <c r="G321" s="42"/>
      <c r="H321" s="42"/>
      <c r="I321" s="38" t="s">
        <v>1899</v>
      </c>
      <c r="J321" s="37">
        <v>14.5</v>
      </c>
      <c r="K321" s="38"/>
      <c r="L321" s="37">
        <v>23.2</v>
      </c>
      <c r="M321" s="38" t="s">
        <v>2216</v>
      </c>
    </row>
    <row r="322" spans="1:13" ht="14.55" x14ac:dyDescent="0.35">
      <c r="A322" s="35">
        <v>5008</v>
      </c>
      <c r="B322" s="35">
        <v>4.4000000000000004</v>
      </c>
      <c r="C322" s="36"/>
      <c r="D322" s="36"/>
      <c r="E322" s="36"/>
      <c r="F322" s="39"/>
      <c r="G322" s="39"/>
      <c r="H322" s="39"/>
      <c r="I322" s="36" t="s">
        <v>1900</v>
      </c>
      <c r="J322" s="40">
        <v>2.75</v>
      </c>
      <c r="K322" s="36">
        <v>20</v>
      </c>
      <c r="L322" s="40">
        <v>4.4000000000000004</v>
      </c>
      <c r="M322" s="36" t="s">
        <v>4</v>
      </c>
    </row>
    <row r="323" spans="1:13" ht="14.55" x14ac:dyDescent="0.35">
      <c r="A323" s="35">
        <v>50089</v>
      </c>
      <c r="B323" s="35">
        <v>4.75</v>
      </c>
      <c r="C323" s="36"/>
      <c r="D323" s="36"/>
      <c r="E323" s="36"/>
      <c r="F323" s="39"/>
      <c r="G323" s="39"/>
      <c r="H323" s="39"/>
      <c r="I323" s="36" t="s">
        <v>1901</v>
      </c>
      <c r="J323" s="40">
        <v>2.97</v>
      </c>
      <c r="K323" s="36">
        <v>20</v>
      </c>
      <c r="L323" s="40">
        <v>4.75</v>
      </c>
      <c r="M323" s="36" t="s">
        <v>4</v>
      </c>
    </row>
    <row r="324" spans="1:13" ht="14.55" x14ac:dyDescent="0.35">
      <c r="A324" s="35" t="s">
        <v>1902</v>
      </c>
      <c r="B324" s="35">
        <v>21.57</v>
      </c>
      <c r="C324" s="36"/>
      <c r="D324" s="36"/>
      <c r="E324" s="36"/>
      <c r="F324" s="39"/>
      <c r="G324" s="39"/>
      <c r="H324" s="39"/>
      <c r="I324" s="36" t="s">
        <v>1893</v>
      </c>
      <c r="J324" s="40">
        <v>13.48</v>
      </c>
      <c r="K324" s="36"/>
      <c r="L324" s="40">
        <v>21.57</v>
      </c>
      <c r="M324" s="36" t="s">
        <v>4</v>
      </c>
    </row>
    <row r="325" spans="1:13" ht="14.55" x14ac:dyDescent="0.35">
      <c r="A325" s="35">
        <v>50121</v>
      </c>
      <c r="B325" s="35">
        <v>8.3699999999999992</v>
      </c>
      <c r="C325" s="36"/>
      <c r="D325" s="36"/>
      <c r="E325" s="36"/>
      <c r="F325" s="39"/>
      <c r="G325" s="39"/>
      <c r="H325" s="39"/>
      <c r="I325" s="36" t="s">
        <v>1903</v>
      </c>
      <c r="J325" s="40">
        <v>5.23</v>
      </c>
      <c r="K325" s="36">
        <v>10</v>
      </c>
      <c r="L325" s="40">
        <v>8.3699999999999992</v>
      </c>
      <c r="M325" s="36" t="s">
        <v>4</v>
      </c>
    </row>
    <row r="326" spans="1:13" ht="14.55" x14ac:dyDescent="0.35">
      <c r="A326" s="35" t="s">
        <v>1904</v>
      </c>
      <c r="B326" s="35">
        <v>38.29</v>
      </c>
      <c r="C326" s="36"/>
      <c r="D326" s="36"/>
      <c r="E326" s="36"/>
      <c r="F326" s="39"/>
      <c r="G326" s="39"/>
      <c r="H326" s="39"/>
      <c r="I326" s="36" t="s">
        <v>1905</v>
      </c>
      <c r="J326" s="40">
        <v>23.93</v>
      </c>
      <c r="K326" s="36"/>
      <c r="L326" s="40">
        <v>38.29</v>
      </c>
      <c r="M326" s="36" t="s">
        <v>4</v>
      </c>
    </row>
    <row r="327" spans="1:13" ht="14.55" x14ac:dyDescent="0.35">
      <c r="A327" s="35">
        <v>5015</v>
      </c>
      <c r="B327" s="35">
        <v>5.98</v>
      </c>
      <c r="C327" s="36"/>
      <c r="D327" s="36"/>
      <c r="E327" s="36"/>
      <c r="F327" s="39"/>
      <c r="G327" s="39"/>
      <c r="H327" s="39"/>
      <c r="I327" s="36" t="s">
        <v>1906</v>
      </c>
      <c r="J327" s="40">
        <v>3.74</v>
      </c>
      <c r="K327" s="36">
        <v>20</v>
      </c>
      <c r="L327" s="40">
        <v>5.98</v>
      </c>
      <c r="M327" s="36" t="s">
        <v>4</v>
      </c>
    </row>
    <row r="328" spans="1:13" ht="14.55" x14ac:dyDescent="0.35">
      <c r="A328" s="35" t="s">
        <v>1907</v>
      </c>
      <c r="B328" s="35">
        <v>27.36</v>
      </c>
      <c r="C328" s="36"/>
      <c r="D328" s="36"/>
      <c r="E328" s="36"/>
      <c r="F328" s="39"/>
      <c r="G328" s="39"/>
      <c r="H328" s="39"/>
      <c r="I328" s="36" t="s">
        <v>1908</v>
      </c>
      <c r="J328" s="40">
        <v>17.100000000000001</v>
      </c>
      <c r="K328" s="36"/>
      <c r="L328" s="40">
        <v>27.36</v>
      </c>
      <c r="M328" s="36" t="s">
        <v>4</v>
      </c>
    </row>
    <row r="329" spans="1:13" ht="14.55" x14ac:dyDescent="0.35">
      <c r="A329" s="35">
        <v>50161</v>
      </c>
      <c r="B329" s="35">
        <v>15</v>
      </c>
      <c r="C329" s="36"/>
      <c r="D329" s="36"/>
      <c r="E329" s="36"/>
      <c r="F329" s="39"/>
      <c r="G329" s="39"/>
      <c r="H329" s="39"/>
      <c r="I329" s="36" t="s">
        <v>1909</v>
      </c>
      <c r="J329" s="40">
        <v>9.1999999999999993</v>
      </c>
      <c r="K329" s="36"/>
      <c r="L329" s="40">
        <v>15</v>
      </c>
      <c r="M329" s="36" t="s">
        <v>4</v>
      </c>
    </row>
    <row r="330" spans="1:13" ht="14.55" x14ac:dyDescent="0.35">
      <c r="A330" s="35">
        <v>5017</v>
      </c>
      <c r="B330" s="35">
        <v>3.9</v>
      </c>
      <c r="C330" s="36"/>
      <c r="D330" s="36"/>
      <c r="E330" s="36"/>
      <c r="F330" s="39"/>
      <c r="G330" s="39"/>
      <c r="H330" s="39"/>
      <c r="I330" s="36" t="s">
        <v>1910</v>
      </c>
      <c r="J330" s="40">
        <v>2.44</v>
      </c>
      <c r="K330" s="36">
        <v>20</v>
      </c>
      <c r="L330" s="40">
        <v>3.9</v>
      </c>
      <c r="M330" s="36" t="s">
        <v>4</v>
      </c>
    </row>
    <row r="331" spans="1:13" ht="14.55" x14ac:dyDescent="0.35">
      <c r="A331" s="35">
        <v>50179</v>
      </c>
      <c r="B331" s="35">
        <v>4.75</v>
      </c>
      <c r="C331" s="36"/>
      <c r="D331" s="36"/>
      <c r="E331" s="36"/>
      <c r="F331" s="39"/>
      <c r="G331" s="39"/>
      <c r="H331" s="39"/>
      <c r="I331" s="36" t="s">
        <v>1911</v>
      </c>
      <c r="J331" s="40">
        <v>2.97</v>
      </c>
      <c r="K331" s="36">
        <v>20</v>
      </c>
      <c r="L331" s="40">
        <v>4.75</v>
      </c>
      <c r="M331" s="36" t="s">
        <v>4</v>
      </c>
    </row>
    <row r="332" spans="1:13" ht="14.55" x14ac:dyDescent="0.35">
      <c r="A332" s="35" t="s">
        <v>1555</v>
      </c>
      <c r="B332" s="35">
        <v>19.739999999999998</v>
      </c>
      <c r="C332" s="36"/>
      <c r="D332" s="36"/>
      <c r="E332" s="36"/>
      <c r="F332" s="39"/>
      <c r="G332" s="39"/>
      <c r="H332" s="39"/>
      <c r="I332" s="36" t="s">
        <v>1556</v>
      </c>
      <c r="J332" s="40">
        <v>12.34</v>
      </c>
      <c r="K332" s="36"/>
      <c r="L332" s="40">
        <v>19.739999999999998</v>
      </c>
      <c r="M332" s="36" t="s">
        <v>4</v>
      </c>
    </row>
    <row r="333" spans="1:13" ht="14.55" x14ac:dyDescent="0.35">
      <c r="A333" s="35">
        <v>50212</v>
      </c>
      <c r="B333" s="35">
        <v>5.46</v>
      </c>
      <c r="C333" s="36"/>
      <c r="D333" s="36"/>
      <c r="E333" s="36"/>
      <c r="F333" s="39"/>
      <c r="G333" s="39"/>
      <c r="H333" s="39"/>
      <c r="I333" s="36" t="s">
        <v>1912</v>
      </c>
      <c r="J333" s="40">
        <v>3.41</v>
      </c>
      <c r="K333" s="36">
        <v>50</v>
      </c>
      <c r="L333" s="40">
        <v>5.46</v>
      </c>
      <c r="M333" s="36" t="s">
        <v>4</v>
      </c>
    </row>
    <row r="334" spans="1:13" ht="14.55" x14ac:dyDescent="0.35">
      <c r="A334" s="35" t="s">
        <v>1595</v>
      </c>
      <c r="B334" s="35">
        <v>25.44</v>
      </c>
      <c r="C334" s="36"/>
      <c r="D334" s="36"/>
      <c r="E334" s="36"/>
      <c r="F334" s="39"/>
      <c r="G334" s="39"/>
      <c r="H334" s="39"/>
      <c r="I334" s="36" t="s">
        <v>1596</v>
      </c>
      <c r="J334" s="40">
        <v>15.9</v>
      </c>
      <c r="K334" s="36"/>
      <c r="L334" s="40">
        <v>25.44</v>
      </c>
      <c r="M334" s="36" t="s">
        <v>4</v>
      </c>
    </row>
    <row r="335" spans="1:13" ht="14.55" x14ac:dyDescent="0.35">
      <c r="A335" s="35">
        <v>50213</v>
      </c>
      <c r="B335" s="35">
        <v>6.29</v>
      </c>
      <c r="C335" s="36"/>
      <c r="D335" s="36"/>
      <c r="E335" s="36"/>
      <c r="F335" s="39"/>
      <c r="G335" s="39"/>
      <c r="H335" s="39"/>
      <c r="I335" s="36" t="s">
        <v>1913</v>
      </c>
      <c r="J335" s="40">
        <v>3.93</v>
      </c>
      <c r="K335" s="36"/>
      <c r="L335" s="40">
        <v>6.29</v>
      </c>
      <c r="M335" s="36" t="s">
        <v>4</v>
      </c>
    </row>
    <row r="336" spans="1:13" ht="14.55" x14ac:dyDescent="0.35">
      <c r="A336" s="35">
        <v>50215</v>
      </c>
      <c r="B336" s="35">
        <v>6</v>
      </c>
      <c r="C336" s="36"/>
      <c r="D336" s="36"/>
      <c r="E336" s="36"/>
      <c r="F336" s="39"/>
      <c r="G336" s="39"/>
      <c r="H336" s="39"/>
      <c r="I336" s="36" t="s">
        <v>1914</v>
      </c>
      <c r="J336" s="40">
        <v>3.75</v>
      </c>
      <c r="K336" s="36">
        <v>50</v>
      </c>
      <c r="L336" s="40">
        <v>6</v>
      </c>
      <c r="M336" s="36" t="s">
        <v>4</v>
      </c>
    </row>
    <row r="337" spans="1:13" ht="14.55" x14ac:dyDescent="0.35">
      <c r="A337" s="35" t="s">
        <v>1620</v>
      </c>
      <c r="B337" s="35">
        <v>27.66</v>
      </c>
      <c r="C337" s="36"/>
      <c r="D337" s="36"/>
      <c r="E337" s="36"/>
      <c r="F337" s="39"/>
      <c r="G337" s="39"/>
      <c r="H337" s="39"/>
      <c r="I337" s="36" t="s">
        <v>1621</v>
      </c>
      <c r="J337" s="40">
        <v>17.29</v>
      </c>
      <c r="K337" s="36"/>
      <c r="L337" s="40">
        <v>27.66</v>
      </c>
      <c r="M337" s="36" t="s">
        <v>4</v>
      </c>
    </row>
    <row r="338" spans="1:13" ht="14.55" x14ac:dyDescent="0.35">
      <c r="A338" s="35">
        <v>50229</v>
      </c>
      <c r="B338" s="35">
        <v>4.96</v>
      </c>
      <c r="C338" s="36"/>
      <c r="D338" s="36"/>
      <c r="E338" s="36"/>
      <c r="F338" s="39"/>
      <c r="G338" s="39"/>
      <c r="H338" s="39"/>
      <c r="I338" s="36" t="s">
        <v>1915</v>
      </c>
      <c r="J338" s="40">
        <v>3.1</v>
      </c>
      <c r="K338" s="36">
        <v>50</v>
      </c>
      <c r="L338" s="40">
        <v>4.96</v>
      </c>
      <c r="M338" s="36" t="s">
        <v>4</v>
      </c>
    </row>
    <row r="339" spans="1:13" ht="14.55" x14ac:dyDescent="0.35">
      <c r="A339" s="35" t="s">
        <v>1916</v>
      </c>
      <c r="B339" s="35">
        <v>19.41</v>
      </c>
      <c r="C339" s="36"/>
      <c r="D339" s="36"/>
      <c r="E339" s="36"/>
      <c r="F339" s="39"/>
      <c r="G339" s="39"/>
      <c r="H339" s="39"/>
      <c r="I339" s="36" t="s">
        <v>1917</v>
      </c>
      <c r="J339" s="40">
        <v>12.13</v>
      </c>
      <c r="K339" s="36"/>
      <c r="L339" s="40">
        <v>19.41</v>
      </c>
      <c r="M339" s="36" t="s">
        <v>4</v>
      </c>
    </row>
    <row r="340" spans="1:13" x14ac:dyDescent="0.3">
      <c r="A340" s="35">
        <v>5031</v>
      </c>
      <c r="B340" s="35">
        <v>10.56</v>
      </c>
      <c r="C340" s="36"/>
      <c r="D340" s="36"/>
      <c r="E340" s="36"/>
      <c r="F340" s="39"/>
      <c r="G340" s="39"/>
      <c r="H340" s="39"/>
      <c r="I340" s="36" t="s">
        <v>1918</v>
      </c>
      <c r="J340" s="40">
        <v>6.6</v>
      </c>
      <c r="K340" s="36">
        <v>12</v>
      </c>
      <c r="L340" s="40">
        <v>10.56</v>
      </c>
      <c r="M340" s="36" t="s">
        <v>4</v>
      </c>
    </row>
    <row r="341" spans="1:13" x14ac:dyDescent="0.3">
      <c r="A341" s="35" t="s">
        <v>1609</v>
      </c>
      <c r="B341" s="35">
        <v>24</v>
      </c>
      <c r="C341" s="36"/>
      <c r="D341" s="36"/>
      <c r="E341" s="36"/>
      <c r="F341" s="39"/>
      <c r="G341" s="39"/>
      <c r="H341" s="39"/>
      <c r="I341" s="36" t="s">
        <v>1610</v>
      </c>
      <c r="J341" s="40">
        <v>15</v>
      </c>
      <c r="K341" s="36"/>
      <c r="L341" s="40">
        <v>24</v>
      </c>
      <c r="M341" s="36" t="s">
        <v>4</v>
      </c>
    </row>
    <row r="342" spans="1:13" x14ac:dyDescent="0.3">
      <c r="A342" s="35">
        <v>5032</v>
      </c>
      <c r="B342" s="35">
        <v>24</v>
      </c>
      <c r="C342" s="36"/>
      <c r="D342" s="36"/>
      <c r="E342" s="36"/>
      <c r="F342" s="39"/>
      <c r="G342" s="39"/>
      <c r="H342" s="39"/>
      <c r="I342" s="36" t="s">
        <v>1919</v>
      </c>
      <c r="J342" s="40">
        <v>15</v>
      </c>
      <c r="K342" s="36">
        <v>12</v>
      </c>
      <c r="L342" s="40">
        <v>24</v>
      </c>
      <c r="M342" s="36" t="s">
        <v>4</v>
      </c>
    </row>
    <row r="343" spans="1:13" x14ac:dyDescent="0.3">
      <c r="A343" s="35">
        <v>5033</v>
      </c>
      <c r="B343" s="35">
        <v>24</v>
      </c>
      <c r="C343" s="36"/>
      <c r="D343" s="36"/>
      <c r="E343" s="36"/>
      <c r="F343" s="39"/>
      <c r="G343" s="39"/>
      <c r="H343" s="39"/>
      <c r="I343" s="36" t="s">
        <v>1920</v>
      </c>
      <c r="J343" s="40">
        <v>15</v>
      </c>
      <c r="K343" s="36">
        <v>12</v>
      </c>
      <c r="L343" s="40">
        <v>24</v>
      </c>
      <c r="M343" s="36" t="s">
        <v>4</v>
      </c>
    </row>
    <row r="344" spans="1:13" x14ac:dyDescent="0.3">
      <c r="A344" s="35" t="s">
        <v>1921</v>
      </c>
      <c r="B344" s="35">
        <v>52.03</v>
      </c>
      <c r="C344" s="36"/>
      <c r="D344" s="36"/>
      <c r="E344" s="36"/>
      <c r="F344" s="39"/>
      <c r="G344" s="39"/>
      <c r="H344" s="39"/>
      <c r="I344" s="36" t="s">
        <v>1922</v>
      </c>
      <c r="J344" s="40">
        <v>32.520000000000003</v>
      </c>
      <c r="K344" s="36"/>
      <c r="L344" s="40">
        <v>52.03</v>
      </c>
      <c r="M344" s="36" t="s">
        <v>4</v>
      </c>
    </row>
    <row r="345" spans="1:13" x14ac:dyDescent="0.3">
      <c r="A345" s="35">
        <v>506514</v>
      </c>
      <c r="B345" s="35">
        <v>178</v>
      </c>
      <c r="C345" s="36"/>
      <c r="D345" s="36"/>
      <c r="E345" s="36"/>
      <c r="F345" s="39"/>
      <c r="G345" s="39"/>
      <c r="H345" s="39"/>
      <c r="I345" s="36" t="s">
        <v>362</v>
      </c>
      <c r="J345" s="40">
        <v>111</v>
      </c>
      <c r="K345" s="36"/>
      <c r="L345" s="40">
        <v>178</v>
      </c>
      <c r="M345" s="36" t="s">
        <v>4</v>
      </c>
    </row>
    <row r="346" spans="1:13" ht="14.55" x14ac:dyDescent="0.35">
      <c r="A346" s="35">
        <v>506625</v>
      </c>
      <c r="B346" s="35">
        <v>53</v>
      </c>
      <c r="C346" s="36"/>
      <c r="D346" s="36"/>
      <c r="E346" s="36"/>
      <c r="F346" s="39"/>
      <c r="G346" s="39"/>
      <c r="H346" s="39"/>
      <c r="I346" s="36" t="s">
        <v>367</v>
      </c>
      <c r="J346" s="40">
        <v>33</v>
      </c>
      <c r="K346" s="36"/>
      <c r="L346" s="40">
        <v>53</v>
      </c>
      <c r="M346" s="36" t="s">
        <v>4</v>
      </c>
    </row>
    <row r="347" spans="1:13" ht="14.55" x14ac:dyDescent="0.35">
      <c r="A347" s="35">
        <v>506736</v>
      </c>
      <c r="B347" s="35">
        <v>168</v>
      </c>
      <c r="C347" s="36"/>
      <c r="D347" s="36"/>
      <c r="E347" s="36"/>
      <c r="F347" s="39"/>
      <c r="G347" s="39"/>
      <c r="H347" s="39"/>
      <c r="I347" s="36" t="s">
        <v>371</v>
      </c>
      <c r="J347" s="40">
        <v>105</v>
      </c>
      <c r="K347" s="36"/>
      <c r="L347" s="40">
        <v>168</v>
      </c>
      <c r="M347" s="36" t="s">
        <v>4</v>
      </c>
    </row>
    <row r="348" spans="1:13" ht="14.55" x14ac:dyDescent="0.35">
      <c r="A348" s="35">
        <v>506847</v>
      </c>
      <c r="B348" s="35">
        <v>48</v>
      </c>
      <c r="C348" s="36"/>
      <c r="D348" s="36"/>
      <c r="E348" s="36"/>
      <c r="F348" s="39"/>
      <c r="G348" s="39"/>
      <c r="H348" s="39"/>
      <c r="I348" s="36" t="s">
        <v>375</v>
      </c>
      <c r="J348" s="40">
        <v>30</v>
      </c>
      <c r="K348" s="36"/>
      <c r="L348" s="40">
        <v>48</v>
      </c>
      <c r="M348" s="36" t="s">
        <v>4</v>
      </c>
    </row>
    <row r="349" spans="1:13" x14ac:dyDescent="0.3">
      <c r="A349" s="35">
        <v>507039</v>
      </c>
      <c r="B349" s="35">
        <v>302</v>
      </c>
      <c r="C349" s="36"/>
      <c r="D349" s="36"/>
      <c r="E349" s="36"/>
      <c r="F349" s="39"/>
      <c r="G349" s="39"/>
      <c r="H349" s="39"/>
      <c r="I349" s="36" t="s">
        <v>377</v>
      </c>
      <c r="J349" s="40">
        <v>189</v>
      </c>
      <c r="K349" s="36"/>
      <c r="L349" s="40">
        <v>302</v>
      </c>
      <c r="M349" s="36" t="s">
        <v>4</v>
      </c>
    </row>
    <row r="350" spans="1:13" x14ac:dyDescent="0.3">
      <c r="A350" s="35">
        <v>507130</v>
      </c>
      <c r="B350" s="35">
        <v>442</v>
      </c>
      <c r="C350" s="36"/>
      <c r="D350" s="36"/>
      <c r="E350" s="36"/>
      <c r="F350" s="39"/>
      <c r="G350" s="39"/>
      <c r="H350" s="39"/>
      <c r="I350" s="36" t="s">
        <v>380</v>
      </c>
      <c r="J350" s="40">
        <v>276</v>
      </c>
      <c r="K350" s="36"/>
      <c r="L350" s="40">
        <v>442</v>
      </c>
      <c r="M350" s="36" t="s">
        <v>4</v>
      </c>
    </row>
    <row r="351" spans="1:13" x14ac:dyDescent="0.3">
      <c r="A351" s="35">
        <v>507413</v>
      </c>
      <c r="B351" s="35">
        <v>149</v>
      </c>
      <c r="C351" s="36"/>
      <c r="D351" s="36"/>
      <c r="E351" s="36"/>
      <c r="F351" s="39"/>
      <c r="G351" s="39"/>
      <c r="H351" s="39"/>
      <c r="I351" s="36" t="s">
        <v>384</v>
      </c>
      <c r="J351" s="40">
        <v>93</v>
      </c>
      <c r="K351" s="36"/>
      <c r="L351" s="40">
        <v>149</v>
      </c>
      <c r="M351" s="36" t="s">
        <v>4</v>
      </c>
    </row>
    <row r="352" spans="1:13" x14ac:dyDescent="0.3">
      <c r="A352" s="35">
        <v>507514</v>
      </c>
      <c r="B352" s="35">
        <v>557</v>
      </c>
      <c r="C352" s="36"/>
      <c r="D352" s="36"/>
      <c r="E352" s="36"/>
      <c r="F352" s="39"/>
      <c r="G352" s="39"/>
      <c r="H352" s="39"/>
      <c r="I352" s="36" t="s">
        <v>386</v>
      </c>
      <c r="J352" s="40">
        <v>348</v>
      </c>
      <c r="K352" s="36"/>
      <c r="L352" s="40">
        <v>557</v>
      </c>
      <c r="M352" s="36" t="s">
        <v>4</v>
      </c>
    </row>
    <row r="353" spans="1:13" x14ac:dyDescent="0.3">
      <c r="A353" s="35">
        <v>507818</v>
      </c>
      <c r="B353" s="35">
        <v>298</v>
      </c>
      <c r="C353" s="36"/>
      <c r="D353" s="36"/>
      <c r="E353" s="36"/>
      <c r="F353" s="39"/>
      <c r="G353" s="39"/>
      <c r="H353" s="39"/>
      <c r="I353" s="36" t="s">
        <v>389</v>
      </c>
      <c r="J353" s="40">
        <v>186</v>
      </c>
      <c r="K353" s="36"/>
      <c r="L353" s="40">
        <v>298</v>
      </c>
      <c r="M353" s="36" t="s">
        <v>4</v>
      </c>
    </row>
    <row r="354" spans="1:13" x14ac:dyDescent="0.3">
      <c r="A354" s="35">
        <v>507939</v>
      </c>
      <c r="B354" s="35">
        <v>254</v>
      </c>
      <c r="C354" s="36"/>
      <c r="D354" s="36"/>
      <c r="E354" s="36"/>
      <c r="F354" s="39"/>
      <c r="G354" s="39"/>
      <c r="H354" s="39"/>
      <c r="I354" s="36" t="s">
        <v>395</v>
      </c>
      <c r="J354" s="40">
        <v>159</v>
      </c>
      <c r="K354" s="36"/>
      <c r="L354" s="40">
        <v>254</v>
      </c>
      <c r="M354" s="36" t="s">
        <v>4</v>
      </c>
    </row>
    <row r="355" spans="1:13" x14ac:dyDescent="0.3">
      <c r="A355" s="35" t="s">
        <v>1225</v>
      </c>
      <c r="B355" s="35">
        <v>312</v>
      </c>
      <c r="C355" s="36"/>
      <c r="D355" s="36"/>
      <c r="E355" s="36"/>
      <c r="F355" s="39"/>
      <c r="G355" s="39"/>
      <c r="H355" s="39"/>
      <c r="I355" s="36" t="s">
        <v>1226</v>
      </c>
      <c r="J355" s="40">
        <v>195</v>
      </c>
      <c r="K355" s="36"/>
      <c r="L355" s="40">
        <v>312</v>
      </c>
      <c r="M355" s="36" t="s">
        <v>4</v>
      </c>
    </row>
    <row r="356" spans="1:13" x14ac:dyDescent="0.3">
      <c r="A356" s="35">
        <v>508030</v>
      </c>
      <c r="B356" s="35">
        <v>432</v>
      </c>
      <c r="C356" s="36"/>
      <c r="D356" s="36"/>
      <c r="E356" s="36"/>
      <c r="F356" s="39"/>
      <c r="G356" s="39"/>
      <c r="H356" s="39"/>
      <c r="I356" s="36" t="s">
        <v>401</v>
      </c>
      <c r="J356" s="40">
        <v>270</v>
      </c>
      <c r="K356" s="36"/>
      <c r="L356" s="40">
        <v>432</v>
      </c>
      <c r="M356" s="36" t="s">
        <v>4</v>
      </c>
    </row>
    <row r="357" spans="1:13" x14ac:dyDescent="0.3">
      <c r="A357" s="35" t="s">
        <v>1227</v>
      </c>
      <c r="B357" s="35">
        <v>475</v>
      </c>
      <c r="C357" s="36"/>
      <c r="D357" s="36"/>
      <c r="E357" s="36"/>
      <c r="F357" s="39"/>
      <c r="G357" s="39"/>
      <c r="H357" s="39"/>
      <c r="I357" s="36" t="s">
        <v>1228</v>
      </c>
      <c r="J357" s="40">
        <v>297</v>
      </c>
      <c r="K357" s="36"/>
      <c r="L357" s="40">
        <v>475</v>
      </c>
      <c r="M357" s="36" t="s">
        <v>4</v>
      </c>
    </row>
    <row r="358" spans="1:13" x14ac:dyDescent="0.3">
      <c r="A358" s="35">
        <v>508111</v>
      </c>
      <c r="B358" s="35">
        <v>446</v>
      </c>
      <c r="C358" s="36"/>
      <c r="D358" s="36"/>
      <c r="E358" s="36"/>
      <c r="F358" s="39"/>
      <c r="G358" s="39"/>
      <c r="H358" s="39"/>
      <c r="I358" s="36" t="s">
        <v>1923</v>
      </c>
      <c r="J358" s="40">
        <v>279</v>
      </c>
      <c r="K358" s="36"/>
      <c r="L358" s="40">
        <v>446</v>
      </c>
      <c r="M358" s="36" t="s">
        <v>4</v>
      </c>
    </row>
    <row r="359" spans="1:13" x14ac:dyDescent="0.3">
      <c r="A359" s="41" t="s">
        <v>1924</v>
      </c>
      <c r="B359" s="41">
        <v>499</v>
      </c>
      <c r="C359" s="38"/>
      <c r="D359" s="38"/>
      <c r="E359" s="38"/>
      <c r="F359" s="42"/>
      <c r="G359" s="42"/>
      <c r="H359" s="42"/>
      <c r="I359" s="38" t="s">
        <v>1925</v>
      </c>
      <c r="J359" s="37">
        <v>312</v>
      </c>
      <c r="K359" s="38"/>
      <c r="L359" s="37">
        <v>499</v>
      </c>
      <c r="M359" s="38" t="s">
        <v>2216</v>
      </c>
    </row>
    <row r="360" spans="1:13" x14ac:dyDescent="0.3">
      <c r="A360" s="35">
        <v>508222</v>
      </c>
      <c r="B360" s="35">
        <v>317</v>
      </c>
      <c r="C360" s="36"/>
      <c r="D360" s="36"/>
      <c r="E360" s="36"/>
      <c r="F360" s="39"/>
      <c r="G360" s="39"/>
      <c r="H360" s="39"/>
      <c r="I360" s="36" t="s">
        <v>415</v>
      </c>
      <c r="J360" s="40">
        <v>198</v>
      </c>
      <c r="K360" s="36"/>
      <c r="L360" s="40">
        <v>317</v>
      </c>
      <c r="M360" s="36" t="s">
        <v>4</v>
      </c>
    </row>
    <row r="361" spans="1:13" x14ac:dyDescent="0.3">
      <c r="A361" s="35">
        <v>508323</v>
      </c>
      <c r="B361" s="35">
        <v>130</v>
      </c>
      <c r="C361" s="36"/>
      <c r="D361" s="36"/>
      <c r="E361" s="36"/>
      <c r="F361" s="39"/>
      <c r="G361" s="39"/>
      <c r="H361" s="39"/>
      <c r="I361" s="36" t="s">
        <v>1926</v>
      </c>
      <c r="J361" s="40">
        <v>81</v>
      </c>
      <c r="K361" s="36"/>
      <c r="L361" s="40">
        <v>130</v>
      </c>
      <c r="M361" s="36" t="s">
        <v>4</v>
      </c>
    </row>
    <row r="362" spans="1:13" x14ac:dyDescent="0.3">
      <c r="A362" s="35">
        <v>508424</v>
      </c>
      <c r="B362" s="35">
        <v>187</v>
      </c>
      <c r="C362" s="36"/>
      <c r="D362" s="36"/>
      <c r="E362" s="36"/>
      <c r="F362" s="39"/>
      <c r="G362" s="39"/>
      <c r="H362" s="39"/>
      <c r="I362" s="36" t="s">
        <v>420</v>
      </c>
      <c r="J362" s="40">
        <v>117</v>
      </c>
      <c r="K362" s="36"/>
      <c r="L362" s="40">
        <v>187</v>
      </c>
      <c r="M362" s="36" t="s">
        <v>4</v>
      </c>
    </row>
    <row r="363" spans="1:13" x14ac:dyDescent="0.3">
      <c r="A363" s="35">
        <v>508516</v>
      </c>
      <c r="B363" s="35">
        <v>187</v>
      </c>
      <c r="C363" s="36"/>
      <c r="D363" s="36"/>
      <c r="E363" s="36"/>
      <c r="F363" s="39"/>
      <c r="G363" s="39"/>
      <c r="H363" s="39"/>
      <c r="I363" s="36" t="s">
        <v>426</v>
      </c>
      <c r="J363" s="40">
        <v>117</v>
      </c>
      <c r="K363" s="36"/>
      <c r="L363" s="40">
        <v>187</v>
      </c>
      <c r="M363" s="36" t="s">
        <v>4</v>
      </c>
    </row>
    <row r="364" spans="1:13" x14ac:dyDescent="0.3">
      <c r="A364" s="35">
        <v>508718</v>
      </c>
      <c r="B364" s="35">
        <v>278</v>
      </c>
      <c r="C364" s="36"/>
      <c r="D364" s="36"/>
      <c r="E364" s="36"/>
      <c r="F364" s="39"/>
      <c r="G364" s="39"/>
      <c r="H364" s="39"/>
      <c r="I364" s="36" t="s">
        <v>431</v>
      </c>
      <c r="J364" s="40">
        <v>174</v>
      </c>
      <c r="K364" s="36"/>
      <c r="L364" s="40">
        <v>278</v>
      </c>
      <c r="M364" s="36" t="s">
        <v>4</v>
      </c>
    </row>
    <row r="365" spans="1:13" x14ac:dyDescent="0.3">
      <c r="A365" s="35" t="s">
        <v>1927</v>
      </c>
      <c r="B365" s="35">
        <v>331</v>
      </c>
      <c r="C365" s="36"/>
      <c r="D365" s="36"/>
      <c r="E365" s="36"/>
      <c r="F365" s="39"/>
      <c r="G365" s="39"/>
      <c r="H365" s="39"/>
      <c r="I365" s="36" t="s">
        <v>1928</v>
      </c>
      <c r="J365" s="40">
        <v>207</v>
      </c>
      <c r="K365" s="36"/>
      <c r="L365" s="40">
        <v>331</v>
      </c>
      <c r="M365" s="36" t="s">
        <v>4</v>
      </c>
    </row>
    <row r="366" spans="1:13" ht="14.55" x14ac:dyDescent="0.35">
      <c r="A366" s="35">
        <v>508931</v>
      </c>
      <c r="B366" s="35">
        <v>475</v>
      </c>
      <c r="C366" s="36"/>
      <c r="D366" s="36"/>
      <c r="E366" s="36"/>
      <c r="F366" s="39"/>
      <c r="G366" s="39"/>
      <c r="H366" s="39"/>
      <c r="I366" s="36" t="s">
        <v>435</v>
      </c>
      <c r="J366" s="40">
        <v>297</v>
      </c>
      <c r="K366" s="36"/>
      <c r="L366" s="40">
        <v>475</v>
      </c>
      <c r="M366" s="36" t="s">
        <v>4</v>
      </c>
    </row>
    <row r="367" spans="1:13" x14ac:dyDescent="0.3">
      <c r="A367" s="35">
        <v>509010</v>
      </c>
      <c r="B367" s="35">
        <v>106</v>
      </c>
      <c r="C367" s="36"/>
      <c r="D367" s="36"/>
      <c r="E367" s="36"/>
      <c r="F367" s="39"/>
      <c r="G367" s="39"/>
      <c r="H367" s="39"/>
      <c r="I367" s="36" t="s">
        <v>441</v>
      </c>
      <c r="J367" s="40">
        <v>66</v>
      </c>
      <c r="K367" s="36"/>
      <c r="L367" s="40">
        <v>106</v>
      </c>
      <c r="M367" s="36" t="s">
        <v>4</v>
      </c>
    </row>
    <row r="368" spans="1:13" x14ac:dyDescent="0.3">
      <c r="A368" s="35">
        <v>509213</v>
      </c>
      <c r="B368" s="35">
        <v>307</v>
      </c>
      <c r="C368" s="36"/>
      <c r="D368" s="36"/>
      <c r="E368" s="36"/>
      <c r="F368" s="39"/>
      <c r="G368" s="39"/>
      <c r="H368" s="39"/>
      <c r="I368" s="36" t="s">
        <v>447</v>
      </c>
      <c r="J368" s="40">
        <v>192</v>
      </c>
      <c r="K368" s="36"/>
      <c r="L368" s="40">
        <v>307</v>
      </c>
      <c r="M368" s="36" t="s">
        <v>4</v>
      </c>
    </row>
    <row r="369" spans="1:13" x14ac:dyDescent="0.3">
      <c r="A369" s="35">
        <v>509327</v>
      </c>
      <c r="B369" s="35">
        <v>134</v>
      </c>
      <c r="C369" s="36"/>
      <c r="D369" s="36"/>
      <c r="E369" s="36"/>
      <c r="F369" s="39"/>
      <c r="G369" s="39"/>
      <c r="H369" s="39"/>
      <c r="I369" s="36" t="s">
        <v>451</v>
      </c>
      <c r="J369" s="40">
        <v>84</v>
      </c>
      <c r="K369" s="36"/>
      <c r="L369" s="40">
        <v>134</v>
      </c>
      <c r="M369" s="36" t="s">
        <v>4</v>
      </c>
    </row>
    <row r="370" spans="1:13" x14ac:dyDescent="0.3">
      <c r="A370" s="35">
        <v>513712</v>
      </c>
      <c r="B370" s="35">
        <v>158</v>
      </c>
      <c r="C370" s="36"/>
      <c r="D370" s="36"/>
      <c r="E370" s="36"/>
      <c r="F370" s="39"/>
      <c r="G370" s="39"/>
      <c r="H370" s="39"/>
      <c r="I370" s="36" t="s">
        <v>1929</v>
      </c>
      <c r="J370" s="40">
        <v>99</v>
      </c>
      <c r="K370" s="36"/>
      <c r="L370" s="40">
        <v>158</v>
      </c>
      <c r="M370" s="36" t="s">
        <v>4</v>
      </c>
    </row>
    <row r="371" spans="1:13" x14ac:dyDescent="0.3">
      <c r="A371" s="35">
        <v>513825</v>
      </c>
      <c r="B371" s="35">
        <v>682</v>
      </c>
      <c r="C371" s="36"/>
      <c r="D371" s="36"/>
      <c r="E371" s="36"/>
      <c r="F371" s="39"/>
      <c r="G371" s="39"/>
      <c r="H371" s="39"/>
      <c r="I371" s="36" t="s">
        <v>1930</v>
      </c>
      <c r="J371" s="40">
        <v>426</v>
      </c>
      <c r="K371" s="36"/>
      <c r="L371" s="40">
        <v>682</v>
      </c>
      <c r="M371" s="36" t="s">
        <v>4</v>
      </c>
    </row>
    <row r="372" spans="1:13" x14ac:dyDescent="0.3">
      <c r="A372" s="35">
        <v>514390</v>
      </c>
      <c r="B372" s="35">
        <v>53</v>
      </c>
      <c r="C372" s="36"/>
      <c r="D372" s="36"/>
      <c r="E372" s="36"/>
      <c r="F372" s="39"/>
      <c r="G372" s="39"/>
      <c r="H372" s="39"/>
      <c r="I372" s="36" t="s">
        <v>455</v>
      </c>
      <c r="J372" s="40">
        <v>33</v>
      </c>
      <c r="K372" s="36"/>
      <c r="L372" s="40">
        <v>53</v>
      </c>
      <c r="M372" s="36" t="s">
        <v>4</v>
      </c>
    </row>
    <row r="373" spans="1:13" x14ac:dyDescent="0.3">
      <c r="A373" s="35">
        <v>516219</v>
      </c>
      <c r="B373" s="35">
        <v>154</v>
      </c>
      <c r="C373" s="36"/>
      <c r="D373" s="36"/>
      <c r="E373" s="36"/>
      <c r="F373" s="39"/>
      <c r="G373" s="39"/>
      <c r="H373" s="39"/>
      <c r="I373" s="36" t="s">
        <v>1931</v>
      </c>
      <c r="J373" s="40">
        <v>96</v>
      </c>
      <c r="K373" s="36"/>
      <c r="L373" s="40">
        <v>154</v>
      </c>
      <c r="M373" s="36" t="s">
        <v>4</v>
      </c>
    </row>
    <row r="374" spans="1:13" x14ac:dyDescent="0.3">
      <c r="A374" s="35">
        <v>516238</v>
      </c>
      <c r="B374" s="35">
        <v>154</v>
      </c>
      <c r="C374" s="36"/>
      <c r="D374" s="36"/>
      <c r="E374" s="36"/>
      <c r="F374" s="39"/>
      <c r="G374" s="39"/>
      <c r="H374" s="39"/>
      <c r="I374" s="36" t="s">
        <v>1557</v>
      </c>
      <c r="J374" s="40">
        <v>96</v>
      </c>
      <c r="K374" s="36"/>
      <c r="L374" s="40">
        <v>154</v>
      </c>
      <c r="M374" s="36" t="s">
        <v>4</v>
      </c>
    </row>
    <row r="375" spans="1:13" x14ac:dyDescent="0.3">
      <c r="A375" s="41">
        <v>516403</v>
      </c>
      <c r="B375" s="41">
        <v>187</v>
      </c>
      <c r="C375" s="38"/>
      <c r="D375" s="38"/>
      <c r="E375" s="38"/>
      <c r="F375" s="42"/>
      <c r="G375" s="42"/>
      <c r="H375" s="42"/>
      <c r="I375" s="38" t="s">
        <v>1932</v>
      </c>
      <c r="J375" s="37">
        <v>117</v>
      </c>
      <c r="K375" s="38"/>
      <c r="L375" s="37">
        <v>187</v>
      </c>
      <c r="M375" s="38" t="s">
        <v>2216</v>
      </c>
    </row>
    <row r="376" spans="1:13" x14ac:dyDescent="0.3">
      <c r="A376" s="41">
        <v>516410</v>
      </c>
      <c r="B376" s="41">
        <v>187</v>
      </c>
      <c r="C376" s="38"/>
      <c r="D376" s="38"/>
      <c r="E376" s="38"/>
      <c r="F376" s="42"/>
      <c r="G376" s="42"/>
      <c r="H376" s="42"/>
      <c r="I376" s="38" t="s">
        <v>1933</v>
      </c>
      <c r="J376" s="37">
        <v>117</v>
      </c>
      <c r="K376" s="38"/>
      <c r="L376" s="37">
        <v>187</v>
      </c>
      <c r="M376" s="38" t="s">
        <v>2216</v>
      </c>
    </row>
    <row r="377" spans="1:13" x14ac:dyDescent="0.3">
      <c r="A377" s="35">
        <v>518394</v>
      </c>
      <c r="B377" s="35">
        <v>187</v>
      </c>
      <c r="C377" s="36"/>
      <c r="D377" s="36"/>
      <c r="E377" s="36"/>
      <c r="F377" s="39"/>
      <c r="G377" s="39"/>
      <c r="H377" s="39"/>
      <c r="I377" s="36" t="s">
        <v>1512</v>
      </c>
      <c r="J377" s="40">
        <v>117</v>
      </c>
      <c r="K377" s="36"/>
      <c r="L377" s="40">
        <v>187</v>
      </c>
      <c r="M377" s="36" t="s">
        <v>4</v>
      </c>
    </row>
    <row r="378" spans="1:13" x14ac:dyDescent="0.3">
      <c r="A378" s="35">
        <v>520783</v>
      </c>
      <c r="B378" s="35">
        <v>461</v>
      </c>
      <c r="C378" s="36"/>
      <c r="D378" s="36"/>
      <c r="E378" s="36"/>
      <c r="F378" s="39"/>
      <c r="G378" s="39"/>
      <c r="H378" s="39"/>
      <c r="I378" s="36" t="s">
        <v>457</v>
      </c>
      <c r="J378" s="40">
        <v>288</v>
      </c>
      <c r="K378" s="36"/>
      <c r="L378" s="40">
        <v>461</v>
      </c>
      <c r="M378" s="36" t="s">
        <v>4</v>
      </c>
    </row>
    <row r="379" spans="1:13" x14ac:dyDescent="0.3">
      <c r="A379" s="35" t="s">
        <v>1229</v>
      </c>
      <c r="B379" s="35">
        <v>514</v>
      </c>
      <c r="C379" s="36"/>
      <c r="D379" s="36"/>
      <c r="E379" s="36"/>
      <c r="F379" s="39"/>
      <c r="G379" s="39"/>
      <c r="H379" s="39"/>
      <c r="I379" s="36" t="s">
        <v>1934</v>
      </c>
      <c r="J379" s="40">
        <v>321</v>
      </c>
      <c r="K379" s="36"/>
      <c r="L379" s="40">
        <v>514</v>
      </c>
      <c r="M379" s="36" t="s">
        <v>4</v>
      </c>
    </row>
    <row r="380" spans="1:13" x14ac:dyDescent="0.3">
      <c r="A380" s="35" t="s">
        <v>1230</v>
      </c>
      <c r="B380" s="35">
        <v>29</v>
      </c>
      <c r="C380" s="36"/>
      <c r="D380" s="36"/>
      <c r="E380" s="36"/>
      <c r="F380" s="39"/>
      <c r="G380" s="39"/>
      <c r="H380" s="39"/>
      <c r="I380" s="36" t="s">
        <v>1231</v>
      </c>
      <c r="J380" s="40">
        <v>18</v>
      </c>
      <c r="K380" s="36"/>
      <c r="L380" s="40">
        <v>29</v>
      </c>
      <c r="M380" s="36" t="s">
        <v>4</v>
      </c>
    </row>
    <row r="381" spans="1:13" x14ac:dyDescent="0.3">
      <c r="A381" s="41">
        <v>531973</v>
      </c>
      <c r="B381" s="41">
        <v>134</v>
      </c>
      <c r="C381" s="38"/>
      <c r="D381" s="38"/>
      <c r="E381" s="38"/>
      <c r="F381" s="42"/>
      <c r="G381" s="42"/>
      <c r="H381" s="42"/>
      <c r="I381" s="38" t="s">
        <v>1935</v>
      </c>
      <c r="J381" s="37">
        <v>84</v>
      </c>
      <c r="K381" s="38"/>
      <c r="L381" s="37">
        <v>134</v>
      </c>
      <c r="M381" s="38" t="s">
        <v>2216</v>
      </c>
    </row>
    <row r="382" spans="1:13" x14ac:dyDescent="0.3">
      <c r="A382" s="35">
        <v>532115</v>
      </c>
      <c r="B382" s="35">
        <v>1584</v>
      </c>
      <c r="C382" s="36"/>
      <c r="D382" s="36"/>
      <c r="E382" s="36"/>
      <c r="F382" s="39"/>
      <c r="G382" s="39"/>
      <c r="H382" s="39"/>
      <c r="I382" s="36" t="s">
        <v>460</v>
      </c>
      <c r="J382" s="37">
        <v>990</v>
      </c>
      <c r="K382" s="36"/>
      <c r="L382" s="37">
        <v>1584</v>
      </c>
      <c r="M382" s="36" t="s">
        <v>4</v>
      </c>
    </row>
    <row r="383" spans="1:13" x14ac:dyDescent="0.3">
      <c r="A383" s="35">
        <v>532906</v>
      </c>
      <c r="B383" s="35">
        <v>283</v>
      </c>
      <c r="C383" s="36"/>
      <c r="D383" s="36"/>
      <c r="E383" s="36"/>
      <c r="F383" s="39"/>
      <c r="G383" s="39"/>
      <c r="H383" s="39"/>
      <c r="I383" s="36" t="s">
        <v>463</v>
      </c>
      <c r="J383" s="40">
        <v>177</v>
      </c>
      <c r="K383" s="36"/>
      <c r="L383" s="40">
        <v>283</v>
      </c>
      <c r="M383" s="36" t="s">
        <v>4</v>
      </c>
    </row>
    <row r="384" spans="1:13" x14ac:dyDescent="0.3">
      <c r="A384" s="35">
        <v>535190</v>
      </c>
      <c r="B384" s="35">
        <v>158</v>
      </c>
      <c r="C384" s="36"/>
      <c r="D384" s="36"/>
      <c r="E384" s="36"/>
      <c r="F384" s="39"/>
      <c r="G384" s="39"/>
      <c r="H384" s="39"/>
      <c r="I384" s="36" t="s">
        <v>468</v>
      </c>
      <c r="J384" s="40">
        <v>99</v>
      </c>
      <c r="K384" s="36"/>
      <c r="L384" s="40">
        <v>158</v>
      </c>
      <c r="M384" s="36" t="s">
        <v>4</v>
      </c>
    </row>
    <row r="385" spans="1:13" x14ac:dyDescent="0.3">
      <c r="A385" s="35">
        <v>538641</v>
      </c>
      <c r="B385" s="35">
        <v>288</v>
      </c>
      <c r="C385" s="36"/>
      <c r="D385" s="36"/>
      <c r="E385" s="36"/>
      <c r="F385" s="39"/>
      <c r="G385" s="39"/>
      <c r="H385" s="39"/>
      <c r="I385" s="36" t="s">
        <v>469</v>
      </c>
      <c r="J385" s="40">
        <v>180</v>
      </c>
      <c r="K385" s="36"/>
      <c r="L385" s="40">
        <v>288</v>
      </c>
      <c r="M385" s="36" t="s">
        <v>4</v>
      </c>
    </row>
    <row r="386" spans="1:13" x14ac:dyDescent="0.3">
      <c r="A386" s="41">
        <v>539764</v>
      </c>
      <c r="B386" s="41">
        <v>230</v>
      </c>
      <c r="C386" s="38"/>
      <c r="D386" s="38"/>
      <c r="E386" s="38"/>
      <c r="F386" s="42"/>
      <c r="G386" s="42"/>
      <c r="H386" s="42"/>
      <c r="I386" s="38" t="s">
        <v>1936</v>
      </c>
      <c r="J386" s="37">
        <v>144</v>
      </c>
      <c r="K386" s="38"/>
      <c r="L386" s="37">
        <v>230</v>
      </c>
      <c r="M386" s="38" t="s">
        <v>2216</v>
      </c>
    </row>
    <row r="387" spans="1:13" x14ac:dyDescent="0.3">
      <c r="A387" s="35">
        <v>541450</v>
      </c>
      <c r="B387" s="35">
        <v>1277</v>
      </c>
      <c r="C387" s="36"/>
      <c r="D387" s="36"/>
      <c r="E387" s="36"/>
      <c r="F387" s="39"/>
      <c r="G387" s="39"/>
      <c r="H387" s="39"/>
      <c r="I387" s="36" t="s">
        <v>473</v>
      </c>
      <c r="J387" s="40">
        <v>798</v>
      </c>
      <c r="K387" s="36"/>
      <c r="L387" s="40">
        <v>1277</v>
      </c>
      <c r="M387" s="36" t="s">
        <v>4</v>
      </c>
    </row>
    <row r="388" spans="1:13" x14ac:dyDescent="0.3">
      <c r="A388" s="35" t="s">
        <v>1232</v>
      </c>
      <c r="B388" s="35">
        <v>1334</v>
      </c>
      <c r="C388" s="36"/>
      <c r="D388" s="36"/>
      <c r="E388" s="36"/>
      <c r="F388" s="39"/>
      <c r="G388" s="39"/>
      <c r="H388" s="39"/>
      <c r="I388" s="36" t="s">
        <v>1937</v>
      </c>
      <c r="J388" s="40">
        <v>834</v>
      </c>
      <c r="K388" s="36"/>
      <c r="L388" s="40">
        <v>1334</v>
      </c>
      <c r="M388" s="36" t="s">
        <v>4</v>
      </c>
    </row>
    <row r="389" spans="1:13" x14ac:dyDescent="0.3">
      <c r="A389" s="35">
        <v>541528</v>
      </c>
      <c r="B389" s="35">
        <v>139</v>
      </c>
      <c r="C389" s="36"/>
      <c r="D389" s="36"/>
      <c r="E389" s="36"/>
      <c r="F389" s="39"/>
      <c r="G389" s="39"/>
      <c r="H389" s="39"/>
      <c r="I389" s="36" t="s">
        <v>476</v>
      </c>
      <c r="J389" s="40">
        <v>87</v>
      </c>
      <c r="K389" s="36"/>
      <c r="L389" s="40">
        <v>139</v>
      </c>
      <c r="M389" s="36" t="s">
        <v>4</v>
      </c>
    </row>
    <row r="390" spans="1:13" x14ac:dyDescent="0.3">
      <c r="A390" s="35">
        <v>542013</v>
      </c>
      <c r="B390" s="35">
        <v>542</v>
      </c>
      <c r="C390" s="36"/>
      <c r="D390" s="36"/>
      <c r="E390" s="36"/>
      <c r="F390" s="39"/>
      <c r="G390" s="39"/>
      <c r="H390" s="39"/>
      <c r="I390" s="36" t="s">
        <v>478</v>
      </c>
      <c r="J390" s="40">
        <v>339</v>
      </c>
      <c r="K390" s="36"/>
      <c r="L390" s="40">
        <v>542</v>
      </c>
      <c r="M390" s="36" t="s">
        <v>4</v>
      </c>
    </row>
    <row r="391" spans="1:13" x14ac:dyDescent="0.3">
      <c r="A391" s="35" t="s">
        <v>1233</v>
      </c>
      <c r="B391" s="35">
        <v>595</v>
      </c>
      <c r="C391" s="36"/>
      <c r="D391" s="36"/>
      <c r="E391" s="36"/>
      <c r="F391" s="39"/>
      <c r="G391" s="39"/>
      <c r="H391" s="39"/>
      <c r="I391" s="36" t="s">
        <v>1938</v>
      </c>
      <c r="J391" s="40">
        <v>372</v>
      </c>
      <c r="K391" s="36"/>
      <c r="L391" s="40">
        <v>595</v>
      </c>
      <c r="M391" s="36" t="s">
        <v>4</v>
      </c>
    </row>
    <row r="392" spans="1:13" x14ac:dyDescent="0.3">
      <c r="A392" s="35">
        <v>549221</v>
      </c>
      <c r="B392" s="35">
        <v>48</v>
      </c>
      <c r="C392" s="36"/>
      <c r="D392" s="36"/>
      <c r="E392" s="36"/>
      <c r="F392" s="39"/>
      <c r="G392" s="39"/>
      <c r="H392" s="39"/>
      <c r="I392" s="36" t="s">
        <v>480</v>
      </c>
      <c r="J392" s="40">
        <v>30</v>
      </c>
      <c r="K392" s="36"/>
      <c r="L392" s="40">
        <v>48</v>
      </c>
      <c r="M392" s="36" t="s">
        <v>4</v>
      </c>
    </row>
    <row r="393" spans="1:13" x14ac:dyDescent="0.3">
      <c r="A393" s="35">
        <v>549234</v>
      </c>
      <c r="B393" s="35">
        <v>48</v>
      </c>
      <c r="C393" s="36"/>
      <c r="D393" s="36"/>
      <c r="E393" s="36"/>
      <c r="F393" s="39"/>
      <c r="G393" s="39"/>
      <c r="H393" s="39"/>
      <c r="I393" s="36" t="s">
        <v>482</v>
      </c>
      <c r="J393" s="40">
        <v>30</v>
      </c>
      <c r="K393" s="36"/>
      <c r="L393" s="40">
        <v>48</v>
      </c>
      <c r="M393" s="36" t="s">
        <v>4</v>
      </c>
    </row>
    <row r="394" spans="1:13" x14ac:dyDescent="0.3">
      <c r="A394" s="35">
        <v>552283</v>
      </c>
      <c r="B394" s="35">
        <v>235</v>
      </c>
      <c r="C394" s="36"/>
      <c r="D394" s="36"/>
      <c r="E394" s="36"/>
      <c r="F394" s="39"/>
      <c r="G394" s="39"/>
      <c r="H394" s="39"/>
      <c r="I394" s="36" t="s">
        <v>486</v>
      </c>
      <c r="J394" s="40">
        <v>147</v>
      </c>
      <c r="K394" s="36"/>
      <c r="L394" s="40">
        <v>235</v>
      </c>
      <c r="M394" s="36" t="s">
        <v>4</v>
      </c>
    </row>
    <row r="395" spans="1:13" x14ac:dyDescent="0.3">
      <c r="A395" s="35">
        <v>552431</v>
      </c>
      <c r="B395" s="35">
        <v>317</v>
      </c>
      <c r="C395" s="36"/>
      <c r="D395" s="36"/>
      <c r="E395" s="36"/>
      <c r="F395" s="39"/>
      <c r="G395" s="39"/>
      <c r="H395" s="39"/>
      <c r="I395" s="36" t="s">
        <v>489</v>
      </c>
      <c r="J395" s="37">
        <v>198</v>
      </c>
      <c r="K395" s="36"/>
      <c r="L395" s="37">
        <v>317</v>
      </c>
      <c r="M395" s="36" t="s">
        <v>4</v>
      </c>
    </row>
    <row r="396" spans="1:13" x14ac:dyDescent="0.3">
      <c r="A396" s="35">
        <v>552522</v>
      </c>
      <c r="B396" s="35">
        <v>168</v>
      </c>
      <c r="C396" s="36"/>
      <c r="D396" s="36"/>
      <c r="E396" s="36"/>
      <c r="F396" s="39"/>
      <c r="G396" s="39"/>
      <c r="H396" s="39"/>
      <c r="I396" s="36" t="s">
        <v>492</v>
      </c>
      <c r="J396" s="37">
        <v>105</v>
      </c>
      <c r="K396" s="36"/>
      <c r="L396" s="37">
        <v>168</v>
      </c>
      <c r="M396" s="36" t="s">
        <v>4</v>
      </c>
    </row>
    <row r="397" spans="1:13" x14ac:dyDescent="0.3">
      <c r="A397" s="35">
        <v>552672</v>
      </c>
      <c r="B397" s="35">
        <v>173</v>
      </c>
      <c r="C397" s="36"/>
      <c r="D397" s="36"/>
      <c r="E397" s="36"/>
      <c r="F397" s="39"/>
      <c r="G397" s="39"/>
      <c r="H397" s="39"/>
      <c r="I397" s="36" t="s">
        <v>495</v>
      </c>
      <c r="J397" s="37">
        <v>108</v>
      </c>
      <c r="K397" s="36"/>
      <c r="L397" s="37">
        <v>173</v>
      </c>
      <c r="M397" s="36" t="s">
        <v>4</v>
      </c>
    </row>
    <row r="398" spans="1:13" x14ac:dyDescent="0.3">
      <c r="A398" s="35">
        <v>552758</v>
      </c>
      <c r="B398" s="35">
        <v>43</v>
      </c>
      <c r="C398" s="36"/>
      <c r="D398" s="36"/>
      <c r="E398" s="36"/>
      <c r="F398" s="39"/>
      <c r="G398" s="39"/>
      <c r="H398" s="39"/>
      <c r="I398" s="36" t="s">
        <v>497</v>
      </c>
      <c r="J398" s="40">
        <v>27</v>
      </c>
      <c r="K398" s="36"/>
      <c r="L398" s="40">
        <v>43</v>
      </c>
      <c r="M398" s="36" t="s">
        <v>4</v>
      </c>
    </row>
    <row r="399" spans="1:13" x14ac:dyDescent="0.3">
      <c r="A399" s="35">
        <v>552764</v>
      </c>
      <c r="B399" s="35">
        <v>43</v>
      </c>
      <c r="C399" s="36"/>
      <c r="D399" s="36"/>
      <c r="E399" s="36"/>
      <c r="F399" s="39"/>
      <c r="G399" s="39"/>
      <c r="H399" s="39"/>
      <c r="I399" s="36" t="s">
        <v>499</v>
      </c>
      <c r="J399" s="40">
        <v>27</v>
      </c>
      <c r="K399" s="36"/>
      <c r="L399" s="40">
        <v>43</v>
      </c>
      <c r="M399" s="36" t="s">
        <v>4</v>
      </c>
    </row>
    <row r="400" spans="1:13" x14ac:dyDescent="0.3">
      <c r="A400" s="35">
        <v>552933</v>
      </c>
      <c r="B400" s="35">
        <v>158</v>
      </c>
      <c r="C400" s="36"/>
      <c r="D400" s="36"/>
      <c r="E400" s="36"/>
      <c r="F400" s="39"/>
      <c r="G400" s="39"/>
      <c r="H400" s="39"/>
      <c r="I400" s="36" t="s">
        <v>1558</v>
      </c>
      <c r="J400" s="40">
        <v>99</v>
      </c>
      <c r="K400" s="36"/>
      <c r="L400" s="40">
        <v>158</v>
      </c>
      <c r="M400" s="36" t="s">
        <v>4</v>
      </c>
    </row>
    <row r="401" spans="1:13" x14ac:dyDescent="0.3">
      <c r="A401" s="35">
        <v>553095</v>
      </c>
      <c r="B401" s="35">
        <v>302</v>
      </c>
      <c r="C401" s="36"/>
      <c r="D401" s="36"/>
      <c r="E401" s="36"/>
      <c r="F401" s="39"/>
      <c r="G401" s="39"/>
      <c r="H401" s="39"/>
      <c r="I401" s="36" t="s">
        <v>501</v>
      </c>
      <c r="J401" s="40">
        <v>189</v>
      </c>
      <c r="K401" s="36"/>
      <c r="L401" s="40">
        <v>302</v>
      </c>
      <c r="M401" s="36" t="s">
        <v>4</v>
      </c>
    </row>
    <row r="402" spans="1:13" x14ac:dyDescent="0.3">
      <c r="A402" s="35">
        <v>553106</v>
      </c>
      <c r="B402" s="35">
        <v>192</v>
      </c>
      <c r="C402" s="36"/>
      <c r="D402" s="36"/>
      <c r="E402" s="36"/>
      <c r="F402" s="39"/>
      <c r="G402" s="39"/>
      <c r="H402" s="39"/>
      <c r="I402" s="36" t="s">
        <v>503</v>
      </c>
      <c r="J402" s="40">
        <v>120</v>
      </c>
      <c r="K402" s="36"/>
      <c r="L402" s="40">
        <v>192</v>
      </c>
      <c r="M402" s="36" t="s">
        <v>4</v>
      </c>
    </row>
    <row r="403" spans="1:13" x14ac:dyDescent="0.3">
      <c r="A403" s="35">
        <v>553218</v>
      </c>
      <c r="B403" s="35">
        <v>86</v>
      </c>
      <c r="C403" s="36"/>
      <c r="D403" s="36"/>
      <c r="E403" s="36"/>
      <c r="F403" s="39"/>
      <c r="G403" s="39"/>
      <c r="H403" s="39"/>
      <c r="I403" s="36" t="s">
        <v>1513</v>
      </c>
      <c r="J403" s="40">
        <v>54</v>
      </c>
      <c r="K403" s="36"/>
      <c r="L403" s="40">
        <v>86</v>
      </c>
      <c r="M403" s="36" t="s">
        <v>4</v>
      </c>
    </row>
    <row r="404" spans="1:13" x14ac:dyDescent="0.3">
      <c r="A404" s="35">
        <v>553229</v>
      </c>
      <c r="B404" s="35">
        <v>86</v>
      </c>
      <c r="C404" s="36"/>
      <c r="D404" s="36"/>
      <c r="E404" s="36"/>
      <c r="F404" s="39"/>
      <c r="G404" s="39"/>
      <c r="H404" s="39"/>
      <c r="I404" s="36" t="s">
        <v>1514</v>
      </c>
      <c r="J404" s="40">
        <v>54</v>
      </c>
      <c r="K404" s="36"/>
      <c r="L404" s="40">
        <v>86</v>
      </c>
      <c r="M404" s="36" t="s">
        <v>4</v>
      </c>
    </row>
    <row r="405" spans="1:13" x14ac:dyDescent="0.3">
      <c r="A405" s="35">
        <v>553347</v>
      </c>
      <c r="B405" s="35">
        <v>216</v>
      </c>
      <c r="C405" s="36"/>
      <c r="D405" s="36"/>
      <c r="E405" s="36"/>
      <c r="F405" s="39"/>
      <c r="G405" s="39"/>
      <c r="H405" s="39"/>
      <c r="I405" s="36" t="s">
        <v>1515</v>
      </c>
      <c r="J405" s="40">
        <v>135</v>
      </c>
      <c r="K405" s="36"/>
      <c r="L405" s="40">
        <v>216</v>
      </c>
      <c r="M405" s="36" t="s">
        <v>4</v>
      </c>
    </row>
    <row r="406" spans="1:13" x14ac:dyDescent="0.3">
      <c r="A406" s="35">
        <v>553350</v>
      </c>
      <c r="B406" s="35">
        <v>221</v>
      </c>
      <c r="C406" s="36"/>
      <c r="D406" s="36"/>
      <c r="E406" s="36"/>
      <c r="F406" s="39"/>
      <c r="G406" s="39"/>
      <c r="H406" s="39"/>
      <c r="I406" s="36" t="s">
        <v>1516</v>
      </c>
      <c r="J406" s="40">
        <v>138</v>
      </c>
      <c r="K406" s="36"/>
      <c r="L406" s="40">
        <v>221</v>
      </c>
      <c r="M406" s="36" t="s">
        <v>4</v>
      </c>
    </row>
    <row r="407" spans="1:13" x14ac:dyDescent="0.3">
      <c r="A407" s="35">
        <v>553472</v>
      </c>
      <c r="B407" s="35">
        <v>264</v>
      </c>
      <c r="C407" s="36"/>
      <c r="D407" s="36"/>
      <c r="E407" s="36"/>
      <c r="F407" s="39"/>
      <c r="G407" s="39"/>
      <c r="H407" s="39"/>
      <c r="I407" s="36" t="s">
        <v>1517</v>
      </c>
      <c r="J407" s="40">
        <v>165</v>
      </c>
      <c r="K407" s="36"/>
      <c r="L407" s="40">
        <v>264</v>
      </c>
      <c r="M407" s="36" t="s">
        <v>4</v>
      </c>
    </row>
    <row r="408" spans="1:13" x14ac:dyDescent="0.3">
      <c r="A408" s="35">
        <v>553486</v>
      </c>
      <c r="B408" s="35">
        <v>269</v>
      </c>
      <c r="C408" s="36"/>
      <c r="D408" s="36"/>
      <c r="E408" s="36"/>
      <c r="F408" s="39"/>
      <c r="G408" s="39"/>
      <c r="H408" s="39"/>
      <c r="I408" s="36" t="s">
        <v>1518</v>
      </c>
      <c r="J408" s="40">
        <v>168</v>
      </c>
      <c r="K408" s="36"/>
      <c r="L408" s="40">
        <v>269</v>
      </c>
      <c r="M408" s="36" t="s">
        <v>4</v>
      </c>
    </row>
    <row r="409" spans="1:13" x14ac:dyDescent="0.3">
      <c r="A409" s="35">
        <v>553602</v>
      </c>
      <c r="B409" s="35">
        <v>350</v>
      </c>
      <c r="C409" s="36"/>
      <c r="D409" s="36"/>
      <c r="E409" s="36"/>
      <c r="F409" s="39"/>
      <c r="G409" s="39"/>
      <c r="H409" s="39"/>
      <c r="I409" s="36" t="s">
        <v>1519</v>
      </c>
      <c r="J409" s="40">
        <v>219</v>
      </c>
      <c r="K409" s="36"/>
      <c r="L409" s="40">
        <v>350</v>
      </c>
      <c r="M409" s="36" t="s">
        <v>4</v>
      </c>
    </row>
    <row r="410" spans="1:13" x14ac:dyDescent="0.3">
      <c r="A410" s="35">
        <v>553616</v>
      </c>
      <c r="B410" s="35">
        <v>365</v>
      </c>
      <c r="C410" s="36"/>
      <c r="D410" s="36"/>
      <c r="E410" s="36"/>
      <c r="F410" s="39"/>
      <c r="G410" s="39"/>
      <c r="H410" s="39"/>
      <c r="I410" s="36" t="s">
        <v>1520</v>
      </c>
      <c r="J410" s="40">
        <v>228</v>
      </c>
      <c r="K410" s="36"/>
      <c r="L410" s="40">
        <v>365</v>
      </c>
      <c r="M410" s="36" t="s">
        <v>4</v>
      </c>
    </row>
    <row r="411" spans="1:13" x14ac:dyDescent="0.3">
      <c r="A411" s="35">
        <v>563958</v>
      </c>
      <c r="B411" s="35">
        <v>302</v>
      </c>
      <c r="C411" s="36"/>
      <c r="D411" s="36"/>
      <c r="E411" s="36"/>
      <c r="F411" s="39"/>
      <c r="G411" s="39"/>
      <c r="H411" s="39"/>
      <c r="I411" s="36" t="s">
        <v>1939</v>
      </c>
      <c r="J411" s="40">
        <v>189</v>
      </c>
      <c r="K411" s="36"/>
      <c r="L411" s="40">
        <v>302</v>
      </c>
      <c r="M411" s="36" t="s">
        <v>4</v>
      </c>
    </row>
    <row r="412" spans="1:13" x14ac:dyDescent="0.3">
      <c r="A412" s="35">
        <v>564803</v>
      </c>
      <c r="B412" s="35">
        <v>475</v>
      </c>
      <c r="C412" s="36"/>
      <c r="D412" s="36"/>
      <c r="E412" s="36"/>
      <c r="F412" s="39"/>
      <c r="G412" s="39"/>
      <c r="H412" s="39"/>
      <c r="I412" s="36" t="s">
        <v>507</v>
      </c>
      <c r="J412" s="40">
        <v>297</v>
      </c>
      <c r="K412" s="36"/>
      <c r="L412" s="40">
        <v>475</v>
      </c>
      <c r="M412" s="36" t="s">
        <v>4</v>
      </c>
    </row>
    <row r="413" spans="1:13" x14ac:dyDescent="0.3">
      <c r="A413" s="35">
        <v>564916</v>
      </c>
      <c r="B413" s="35">
        <v>264</v>
      </c>
      <c r="C413" s="36"/>
      <c r="D413" s="36"/>
      <c r="E413" s="36"/>
      <c r="F413" s="39"/>
      <c r="G413" s="39"/>
      <c r="H413" s="39"/>
      <c r="I413" s="36" t="s">
        <v>1940</v>
      </c>
      <c r="J413" s="40">
        <v>165</v>
      </c>
      <c r="K413" s="36"/>
      <c r="L413" s="40">
        <v>264</v>
      </c>
      <c r="M413" s="36" t="s">
        <v>4</v>
      </c>
    </row>
    <row r="414" spans="1:13" x14ac:dyDescent="0.3">
      <c r="A414" s="35">
        <v>568581</v>
      </c>
      <c r="B414" s="35">
        <v>274</v>
      </c>
      <c r="C414" s="36"/>
      <c r="D414" s="36"/>
      <c r="E414" s="36"/>
      <c r="F414" s="39"/>
      <c r="G414" s="39"/>
      <c r="H414" s="39"/>
      <c r="I414" s="36" t="s">
        <v>508</v>
      </c>
      <c r="J414" s="40">
        <v>171</v>
      </c>
      <c r="K414" s="36"/>
      <c r="L414" s="40">
        <v>274</v>
      </c>
      <c r="M414" s="36" t="s">
        <v>4</v>
      </c>
    </row>
    <row r="415" spans="1:13" x14ac:dyDescent="0.3">
      <c r="A415" s="35">
        <v>568672</v>
      </c>
      <c r="B415" s="35">
        <v>442</v>
      </c>
      <c r="C415" s="36"/>
      <c r="D415" s="36"/>
      <c r="E415" s="36"/>
      <c r="F415" s="39"/>
      <c r="G415" s="39"/>
      <c r="H415" s="39"/>
      <c r="I415" s="36" t="s">
        <v>510</v>
      </c>
      <c r="J415" s="40">
        <v>276</v>
      </c>
      <c r="K415" s="36"/>
      <c r="L415" s="40">
        <v>442</v>
      </c>
      <c r="M415" s="36" t="s">
        <v>4</v>
      </c>
    </row>
    <row r="416" spans="1:13" x14ac:dyDescent="0.3">
      <c r="A416" s="35">
        <v>568763</v>
      </c>
      <c r="B416" s="35">
        <v>518</v>
      </c>
      <c r="C416" s="36"/>
      <c r="D416" s="36"/>
      <c r="E416" s="36"/>
      <c r="F416" s="39"/>
      <c r="G416" s="39"/>
      <c r="H416" s="39"/>
      <c r="I416" s="36" t="s">
        <v>511</v>
      </c>
      <c r="J416" s="40">
        <v>324</v>
      </c>
      <c r="K416" s="36"/>
      <c r="L416" s="40">
        <v>518</v>
      </c>
      <c r="M416" s="36" t="s">
        <v>4</v>
      </c>
    </row>
    <row r="417" spans="1:13" x14ac:dyDescent="0.3">
      <c r="A417" s="35" t="s">
        <v>1234</v>
      </c>
      <c r="B417" s="35">
        <v>120</v>
      </c>
      <c r="C417" s="36"/>
      <c r="D417" s="36"/>
      <c r="E417" s="36"/>
      <c r="F417" s="39"/>
      <c r="G417" s="39"/>
      <c r="H417" s="39"/>
      <c r="I417" s="36" t="s">
        <v>1235</v>
      </c>
      <c r="J417" s="40">
        <v>75</v>
      </c>
      <c r="K417" s="36"/>
      <c r="L417" s="40">
        <v>120</v>
      </c>
      <c r="M417" s="36" t="s">
        <v>4</v>
      </c>
    </row>
    <row r="418" spans="1:13" x14ac:dyDescent="0.3">
      <c r="A418" s="35">
        <v>571520</v>
      </c>
      <c r="B418" s="35">
        <v>288</v>
      </c>
      <c r="C418" s="36"/>
      <c r="D418" s="36"/>
      <c r="E418" s="36"/>
      <c r="F418" s="39"/>
      <c r="G418" s="39"/>
      <c r="H418" s="39"/>
      <c r="I418" s="36" t="s">
        <v>512</v>
      </c>
      <c r="J418" s="40">
        <v>180</v>
      </c>
      <c r="K418" s="36"/>
      <c r="L418" s="40">
        <v>288</v>
      </c>
      <c r="M418" s="36" t="s">
        <v>4</v>
      </c>
    </row>
    <row r="419" spans="1:13" x14ac:dyDescent="0.3">
      <c r="A419" s="35">
        <v>571631</v>
      </c>
      <c r="B419" s="35">
        <v>77</v>
      </c>
      <c r="C419" s="36"/>
      <c r="D419" s="36"/>
      <c r="E419" s="36"/>
      <c r="F419" s="39"/>
      <c r="G419" s="39"/>
      <c r="H419" s="39"/>
      <c r="I419" s="36" t="s">
        <v>513</v>
      </c>
      <c r="J419" s="40">
        <v>48</v>
      </c>
      <c r="K419" s="36"/>
      <c r="L419" s="40">
        <v>77</v>
      </c>
      <c r="M419" s="36" t="s">
        <v>4</v>
      </c>
    </row>
    <row r="420" spans="1:13" x14ac:dyDescent="0.3">
      <c r="A420" s="35" t="s">
        <v>1236</v>
      </c>
      <c r="B420" s="35">
        <v>955</v>
      </c>
      <c r="C420" s="36"/>
      <c r="D420" s="36"/>
      <c r="E420" s="36"/>
      <c r="F420" s="39"/>
      <c r="G420" s="39"/>
      <c r="H420" s="39"/>
      <c r="I420" s="36" t="s">
        <v>1238</v>
      </c>
      <c r="J420" s="40">
        <v>597</v>
      </c>
      <c r="K420" s="36"/>
      <c r="L420" s="40">
        <v>955</v>
      </c>
      <c r="M420" s="36" t="s">
        <v>4</v>
      </c>
    </row>
    <row r="421" spans="1:13" x14ac:dyDescent="0.3">
      <c r="A421" s="35" t="s">
        <v>1559</v>
      </c>
      <c r="B421" s="35">
        <v>1008</v>
      </c>
      <c r="C421" s="36"/>
      <c r="D421" s="36"/>
      <c r="E421" s="36"/>
      <c r="F421" s="39"/>
      <c r="G421" s="39"/>
      <c r="H421" s="39"/>
      <c r="I421" s="36" t="s">
        <v>1238</v>
      </c>
      <c r="J421" s="40">
        <v>630</v>
      </c>
      <c r="K421" s="36"/>
      <c r="L421" s="40">
        <v>1008</v>
      </c>
      <c r="M421" s="36" t="s">
        <v>4</v>
      </c>
    </row>
    <row r="422" spans="1:13" x14ac:dyDescent="0.3">
      <c r="A422" s="35" t="s">
        <v>1239</v>
      </c>
      <c r="B422" s="35">
        <v>2357</v>
      </c>
      <c r="C422" s="36"/>
      <c r="D422" s="36"/>
      <c r="E422" s="36"/>
      <c r="F422" s="39"/>
      <c r="G422" s="39"/>
      <c r="H422" s="39"/>
      <c r="I422" s="36" t="s">
        <v>1241</v>
      </c>
      <c r="J422" s="40">
        <v>1473</v>
      </c>
      <c r="K422" s="36"/>
      <c r="L422" s="40">
        <v>2357</v>
      </c>
      <c r="M422" s="36" t="s">
        <v>4</v>
      </c>
    </row>
    <row r="423" spans="1:13" x14ac:dyDescent="0.3">
      <c r="A423" s="35" t="s">
        <v>1560</v>
      </c>
      <c r="B423" s="35">
        <v>2419</v>
      </c>
      <c r="C423" s="36"/>
      <c r="D423" s="36"/>
      <c r="E423" s="36"/>
      <c r="F423" s="39"/>
      <c r="G423" s="39"/>
      <c r="H423" s="39"/>
      <c r="I423" s="36" t="s">
        <v>1241</v>
      </c>
      <c r="J423" s="40">
        <v>1512</v>
      </c>
      <c r="K423" s="36"/>
      <c r="L423" s="40">
        <v>2419</v>
      </c>
      <c r="M423" s="36" t="s">
        <v>4</v>
      </c>
    </row>
    <row r="424" spans="1:13" x14ac:dyDescent="0.3">
      <c r="A424" s="35">
        <v>580833</v>
      </c>
      <c r="B424" s="35">
        <v>96</v>
      </c>
      <c r="C424" s="36"/>
      <c r="D424" s="36"/>
      <c r="E424" s="36"/>
      <c r="F424" s="39"/>
      <c r="G424" s="39"/>
      <c r="H424" s="39"/>
      <c r="I424" s="36" t="s">
        <v>515</v>
      </c>
      <c r="J424" s="40">
        <v>60</v>
      </c>
      <c r="K424" s="36"/>
      <c r="L424" s="40">
        <v>96</v>
      </c>
      <c r="M424" s="36" t="s">
        <v>4</v>
      </c>
    </row>
    <row r="425" spans="1:13" x14ac:dyDescent="0.3">
      <c r="A425" s="35">
        <v>580919</v>
      </c>
      <c r="B425" s="35">
        <v>58</v>
      </c>
      <c r="C425" s="36"/>
      <c r="D425" s="36"/>
      <c r="E425" s="36"/>
      <c r="F425" s="39"/>
      <c r="G425" s="39"/>
      <c r="H425" s="39"/>
      <c r="I425" s="36" t="s">
        <v>518</v>
      </c>
      <c r="J425" s="40">
        <v>36</v>
      </c>
      <c r="K425" s="36"/>
      <c r="L425" s="40">
        <v>58</v>
      </c>
      <c r="M425" s="36" t="s">
        <v>4</v>
      </c>
    </row>
    <row r="426" spans="1:13" x14ac:dyDescent="0.3">
      <c r="A426" s="35">
        <v>580925</v>
      </c>
      <c r="B426" s="35">
        <v>58</v>
      </c>
      <c r="C426" s="36"/>
      <c r="D426" s="36"/>
      <c r="E426" s="36"/>
      <c r="F426" s="39"/>
      <c r="G426" s="39"/>
      <c r="H426" s="39"/>
      <c r="I426" s="36" t="s">
        <v>521</v>
      </c>
      <c r="J426" s="40">
        <v>36</v>
      </c>
      <c r="K426" s="36"/>
      <c r="L426" s="40">
        <v>58</v>
      </c>
      <c r="M426" s="36" t="s">
        <v>4</v>
      </c>
    </row>
    <row r="427" spans="1:13" x14ac:dyDescent="0.3">
      <c r="A427" s="35">
        <v>580931</v>
      </c>
      <c r="B427" s="35">
        <v>58</v>
      </c>
      <c r="C427" s="36"/>
      <c r="D427" s="36"/>
      <c r="E427" s="36"/>
      <c r="F427" s="39"/>
      <c r="G427" s="39"/>
      <c r="H427" s="39"/>
      <c r="I427" s="36" t="s">
        <v>524</v>
      </c>
      <c r="J427" s="40">
        <v>36</v>
      </c>
      <c r="K427" s="36"/>
      <c r="L427" s="40">
        <v>58</v>
      </c>
      <c r="M427" s="36" t="s">
        <v>4</v>
      </c>
    </row>
    <row r="428" spans="1:13" x14ac:dyDescent="0.3">
      <c r="A428" s="35">
        <v>580944</v>
      </c>
      <c r="B428" s="35">
        <v>58</v>
      </c>
      <c r="C428" s="36"/>
      <c r="D428" s="36"/>
      <c r="E428" s="36"/>
      <c r="F428" s="39"/>
      <c r="G428" s="39"/>
      <c r="H428" s="39"/>
      <c r="I428" s="36" t="s">
        <v>527</v>
      </c>
      <c r="J428" s="40">
        <v>36</v>
      </c>
      <c r="K428" s="36"/>
      <c r="L428" s="40">
        <v>58</v>
      </c>
      <c r="M428" s="36" t="s">
        <v>4</v>
      </c>
    </row>
    <row r="429" spans="1:13" x14ac:dyDescent="0.3">
      <c r="A429" s="35">
        <v>584102</v>
      </c>
      <c r="B429" s="35">
        <v>86</v>
      </c>
      <c r="C429" s="36"/>
      <c r="D429" s="36"/>
      <c r="E429" s="36"/>
      <c r="F429" s="39"/>
      <c r="G429" s="39"/>
      <c r="H429" s="39"/>
      <c r="I429" s="36" t="s">
        <v>1941</v>
      </c>
      <c r="J429" s="40">
        <v>54</v>
      </c>
      <c r="K429" s="36"/>
      <c r="L429" s="40">
        <v>86</v>
      </c>
      <c r="M429" s="36" t="s">
        <v>4</v>
      </c>
    </row>
    <row r="430" spans="1:13" x14ac:dyDescent="0.3">
      <c r="A430" s="35">
        <v>584214</v>
      </c>
      <c r="B430" s="35">
        <v>254</v>
      </c>
      <c r="C430" s="36"/>
      <c r="D430" s="36"/>
      <c r="E430" s="36"/>
      <c r="F430" s="39"/>
      <c r="G430" s="39"/>
      <c r="H430" s="39"/>
      <c r="I430" s="36" t="s">
        <v>1942</v>
      </c>
      <c r="J430" s="40">
        <v>159</v>
      </c>
      <c r="K430" s="36"/>
      <c r="L430" s="40">
        <v>254</v>
      </c>
      <c r="M430" s="36" t="s">
        <v>4</v>
      </c>
    </row>
    <row r="431" spans="1:13" x14ac:dyDescent="0.3">
      <c r="A431" s="35">
        <v>584326</v>
      </c>
      <c r="B431" s="35">
        <v>202</v>
      </c>
      <c r="C431" s="36"/>
      <c r="D431" s="36"/>
      <c r="E431" s="36"/>
      <c r="F431" s="39"/>
      <c r="G431" s="39"/>
      <c r="H431" s="39"/>
      <c r="I431" s="36" t="s">
        <v>1943</v>
      </c>
      <c r="J431" s="40">
        <v>126</v>
      </c>
      <c r="K431" s="36"/>
      <c r="L431" s="40">
        <v>202</v>
      </c>
      <c r="M431" s="36" t="s">
        <v>4</v>
      </c>
    </row>
    <row r="432" spans="1:13" x14ac:dyDescent="0.3">
      <c r="A432" s="35">
        <v>584438</v>
      </c>
      <c r="B432" s="35">
        <v>298</v>
      </c>
      <c r="C432" s="36"/>
      <c r="D432" s="36"/>
      <c r="E432" s="36"/>
      <c r="F432" s="39"/>
      <c r="G432" s="39"/>
      <c r="H432" s="39"/>
      <c r="I432" s="36" t="s">
        <v>1944</v>
      </c>
      <c r="J432" s="40">
        <v>186</v>
      </c>
      <c r="K432" s="36"/>
      <c r="L432" s="40">
        <v>298</v>
      </c>
      <c r="M432" s="36" t="s">
        <v>4</v>
      </c>
    </row>
    <row r="433" spans="1:13" x14ac:dyDescent="0.3">
      <c r="A433" s="35" t="s">
        <v>1945</v>
      </c>
      <c r="B433" s="35">
        <v>365</v>
      </c>
      <c r="C433" s="36"/>
      <c r="D433" s="36"/>
      <c r="E433" s="36"/>
      <c r="F433" s="39"/>
      <c r="G433" s="39"/>
      <c r="H433" s="39"/>
      <c r="I433" s="36" t="s">
        <v>1946</v>
      </c>
      <c r="J433" s="40">
        <v>228</v>
      </c>
      <c r="K433" s="36"/>
      <c r="L433" s="40">
        <v>365</v>
      </c>
      <c r="M433" s="36" t="s">
        <v>4</v>
      </c>
    </row>
    <row r="434" spans="1:13" x14ac:dyDescent="0.3">
      <c r="A434" s="35">
        <v>584541</v>
      </c>
      <c r="B434" s="35">
        <v>749</v>
      </c>
      <c r="C434" s="36"/>
      <c r="D434" s="36"/>
      <c r="E434" s="36"/>
      <c r="F434" s="39"/>
      <c r="G434" s="39"/>
      <c r="H434" s="39"/>
      <c r="I434" s="36" t="s">
        <v>1947</v>
      </c>
      <c r="J434" s="40">
        <v>468</v>
      </c>
      <c r="K434" s="36"/>
      <c r="L434" s="40">
        <v>749</v>
      </c>
      <c r="M434" s="36" t="s">
        <v>4</v>
      </c>
    </row>
    <row r="435" spans="1:13" x14ac:dyDescent="0.3">
      <c r="A435" s="35" t="s">
        <v>1948</v>
      </c>
      <c r="B435" s="35">
        <v>830</v>
      </c>
      <c r="C435" s="36"/>
      <c r="D435" s="36"/>
      <c r="E435" s="36"/>
      <c r="F435" s="39"/>
      <c r="G435" s="39"/>
      <c r="H435" s="39"/>
      <c r="I435" s="36" t="s">
        <v>1949</v>
      </c>
      <c r="J435" s="40">
        <v>519</v>
      </c>
      <c r="K435" s="36"/>
      <c r="L435" s="40">
        <v>830</v>
      </c>
      <c r="M435" s="36" t="s">
        <v>4</v>
      </c>
    </row>
    <row r="436" spans="1:13" x14ac:dyDescent="0.3">
      <c r="A436" s="35">
        <v>584659</v>
      </c>
      <c r="B436" s="35">
        <v>82</v>
      </c>
      <c r="C436" s="36"/>
      <c r="D436" s="36"/>
      <c r="E436" s="36"/>
      <c r="F436" s="39"/>
      <c r="G436" s="39"/>
      <c r="H436" s="39"/>
      <c r="I436" s="36" t="s">
        <v>1950</v>
      </c>
      <c r="J436" s="40">
        <v>51</v>
      </c>
      <c r="K436" s="36"/>
      <c r="L436" s="40">
        <v>82</v>
      </c>
      <c r="M436" s="36" t="s">
        <v>4</v>
      </c>
    </row>
    <row r="437" spans="1:13" x14ac:dyDescent="0.3">
      <c r="A437" s="35">
        <v>586107</v>
      </c>
      <c r="B437" s="35">
        <v>149</v>
      </c>
      <c r="C437" s="36"/>
      <c r="D437" s="36"/>
      <c r="E437" s="36"/>
      <c r="F437" s="39"/>
      <c r="G437" s="39"/>
      <c r="H437" s="39"/>
      <c r="I437" s="36" t="s">
        <v>1951</v>
      </c>
      <c r="J437" s="40">
        <v>93</v>
      </c>
      <c r="K437" s="36"/>
      <c r="L437" s="40">
        <v>149</v>
      </c>
      <c r="M437" s="36" t="s">
        <v>4</v>
      </c>
    </row>
    <row r="438" spans="1:13" x14ac:dyDescent="0.3">
      <c r="A438" s="35">
        <v>586911</v>
      </c>
      <c r="B438" s="35">
        <v>1166</v>
      </c>
      <c r="C438" s="36"/>
      <c r="D438" s="36"/>
      <c r="E438" s="36"/>
      <c r="F438" s="39"/>
      <c r="G438" s="39"/>
      <c r="H438" s="39"/>
      <c r="I438" s="36" t="s">
        <v>1952</v>
      </c>
      <c r="J438" s="40">
        <v>729</v>
      </c>
      <c r="K438" s="36"/>
      <c r="L438" s="40">
        <v>1166</v>
      </c>
      <c r="M438" s="36" t="s">
        <v>4</v>
      </c>
    </row>
    <row r="439" spans="1:13" x14ac:dyDescent="0.3">
      <c r="A439" s="41">
        <v>586923</v>
      </c>
      <c r="B439" s="41">
        <v>1277</v>
      </c>
      <c r="C439" s="38"/>
      <c r="D439" s="38"/>
      <c r="E439" s="38"/>
      <c r="F439" s="42"/>
      <c r="G439" s="42"/>
      <c r="H439" s="42"/>
      <c r="I439" s="38" t="s">
        <v>1953</v>
      </c>
      <c r="J439" s="37">
        <v>798</v>
      </c>
      <c r="K439" s="38"/>
      <c r="L439" s="37">
        <v>1277</v>
      </c>
      <c r="M439" s="38" t="s">
        <v>2216</v>
      </c>
    </row>
    <row r="440" spans="1:13" x14ac:dyDescent="0.3">
      <c r="A440" s="35">
        <v>591538</v>
      </c>
      <c r="B440" s="35">
        <v>1594</v>
      </c>
      <c r="C440" s="36"/>
      <c r="D440" s="36"/>
      <c r="E440" s="36"/>
      <c r="F440" s="39"/>
      <c r="G440" s="39"/>
      <c r="H440" s="39"/>
      <c r="I440" s="36" t="s">
        <v>543</v>
      </c>
      <c r="J440" s="40">
        <v>996</v>
      </c>
      <c r="K440" s="36"/>
      <c r="L440" s="40">
        <v>1594</v>
      </c>
      <c r="M440" s="36" t="s">
        <v>4</v>
      </c>
    </row>
    <row r="441" spans="1:13" x14ac:dyDescent="0.3">
      <c r="A441" s="35">
        <v>591684</v>
      </c>
      <c r="B441" s="35">
        <v>2237</v>
      </c>
      <c r="C441" s="36"/>
      <c r="D441" s="36"/>
      <c r="E441" s="36"/>
      <c r="F441" s="39"/>
      <c r="G441" s="39"/>
      <c r="H441" s="39"/>
      <c r="I441" s="36" t="s">
        <v>547</v>
      </c>
      <c r="J441" s="40">
        <v>1398</v>
      </c>
      <c r="K441" s="36"/>
      <c r="L441" s="40">
        <v>2237</v>
      </c>
      <c r="M441" s="36" t="s">
        <v>4</v>
      </c>
    </row>
    <row r="442" spans="1:13" x14ac:dyDescent="0.3">
      <c r="A442" s="35">
        <v>591762</v>
      </c>
      <c r="B442" s="35">
        <v>1368</v>
      </c>
      <c r="C442" s="36"/>
      <c r="D442" s="36"/>
      <c r="E442" s="36"/>
      <c r="F442" s="39"/>
      <c r="G442" s="39"/>
      <c r="H442" s="39"/>
      <c r="I442" s="36" t="s">
        <v>551</v>
      </c>
      <c r="J442" s="40">
        <v>855</v>
      </c>
      <c r="K442" s="36"/>
      <c r="L442" s="40">
        <v>1368</v>
      </c>
      <c r="M442" s="36" t="s">
        <v>4</v>
      </c>
    </row>
    <row r="443" spans="1:13" x14ac:dyDescent="0.3">
      <c r="A443" s="35">
        <v>591983</v>
      </c>
      <c r="B443" s="35">
        <v>2107</v>
      </c>
      <c r="C443" s="36"/>
      <c r="D443" s="36"/>
      <c r="E443" s="36"/>
      <c r="F443" s="39"/>
      <c r="G443" s="39"/>
      <c r="H443" s="39"/>
      <c r="I443" s="36" t="s">
        <v>553</v>
      </c>
      <c r="J443" s="40">
        <v>1317</v>
      </c>
      <c r="K443" s="36"/>
      <c r="L443" s="40">
        <v>2107</v>
      </c>
      <c r="M443" s="36" t="s">
        <v>4</v>
      </c>
    </row>
    <row r="444" spans="1:13" x14ac:dyDescent="0.3">
      <c r="A444" s="41">
        <v>593620</v>
      </c>
      <c r="B444" s="41">
        <v>173</v>
      </c>
      <c r="C444" s="38"/>
      <c r="D444" s="38"/>
      <c r="E444" s="38"/>
      <c r="F444" s="42"/>
      <c r="G444" s="42"/>
      <c r="H444" s="42"/>
      <c r="I444" s="38" t="s">
        <v>1954</v>
      </c>
      <c r="J444" s="37">
        <v>108</v>
      </c>
      <c r="K444" s="38"/>
      <c r="L444" s="37">
        <v>173</v>
      </c>
      <c r="M444" s="38" t="s">
        <v>2216</v>
      </c>
    </row>
    <row r="445" spans="1:13" x14ac:dyDescent="0.3">
      <c r="A445" s="41">
        <v>593741</v>
      </c>
      <c r="B445" s="41">
        <v>82</v>
      </c>
      <c r="C445" s="38"/>
      <c r="D445" s="38"/>
      <c r="E445" s="38"/>
      <c r="F445" s="42"/>
      <c r="G445" s="42"/>
      <c r="H445" s="42"/>
      <c r="I445" s="38" t="s">
        <v>1955</v>
      </c>
      <c r="J445" s="37">
        <v>51</v>
      </c>
      <c r="K445" s="38"/>
      <c r="L445" s="37">
        <v>82</v>
      </c>
      <c r="M445" s="38" t="s">
        <v>2216</v>
      </c>
    </row>
    <row r="446" spans="1:13" x14ac:dyDescent="0.3">
      <c r="A446" s="41">
        <v>594629</v>
      </c>
      <c r="B446" s="41">
        <v>216</v>
      </c>
      <c r="C446" s="38"/>
      <c r="D446" s="38"/>
      <c r="E446" s="38"/>
      <c r="F446" s="42"/>
      <c r="G446" s="42"/>
      <c r="H446" s="42"/>
      <c r="I446" s="38" t="s">
        <v>1956</v>
      </c>
      <c r="J446" s="37">
        <v>135</v>
      </c>
      <c r="K446" s="38"/>
      <c r="L446" s="37">
        <v>216</v>
      </c>
      <c r="M446" s="38" t="s">
        <v>2216</v>
      </c>
    </row>
    <row r="447" spans="1:13" x14ac:dyDescent="0.3">
      <c r="A447" s="35">
        <v>594782</v>
      </c>
      <c r="B447" s="35">
        <v>624</v>
      </c>
      <c r="C447" s="36"/>
      <c r="D447" s="36"/>
      <c r="E447" s="36"/>
      <c r="F447" s="39"/>
      <c r="G447" s="39"/>
      <c r="H447" s="39"/>
      <c r="I447" s="36" t="s">
        <v>555</v>
      </c>
      <c r="J447" s="40">
        <v>390</v>
      </c>
      <c r="K447" s="36"/>
      <c r="L447" s="40">
        <v>624</v>
      </c>
      <c r="M447" s="36" t="s">
        <v>4</v>
      </c>
    </row>
    <row r="448" spans="1:13" x14ac:dyDescent="0.3">
      <c r="A448" s="41" t="s">
        <v>1957</v>
      </c>
      <c r="B448" s="41">
        <v>624</v>
      </c>
      <c r="C448" s="38"/>
      <c r="D448" s="38"/>
      <c r="E448" s="38"/>
      <c r="F448" s="42"/>
      <c r="G448" s="42"/>
      <c r="H448" s="42"/>
      <c r="I448" s="38" t="s">
        <v>555</v>
      </c>
      <c r="J448" s="37">
        <v>390</v>
      </c>
      <c r="K448" s="38"/>
      <c r="L448" s="37">
        <v>624</v>
      </c>
      <c r="M448" s="38" t="s">
        <v>2216</v>
      </c>
    </row>
    <row r="449" spans="1:13" x14ac:dyDescent="0.3">
      <c r="A449" s="35">
        <v>594894</v>
      </c>
      <c r="B449" s="35">
        <v>168</v>
      </c>
      <c r="C449" s="36"/>
      <c r="D449" s="36"/>
      <c r="E449" s="36"/>
      <c r="F449" s="39"/>
      <c r="G449" s="39"/>
      <c r="H449" s="39"/>
      <c r="I449" s="36" t="s">
        <v>1958</v>
      </c>
      <c r="J449" s="40">
        <v>105</v>
      </c>
      <c r="K449" s="36"/>
      <c r="L449" s="40">
        <v>168</v>
      </c>
      <c r="M449" s="36" t="s">
        <v>4</v>
      </c>
    </row>
    <row r="450" spans="1:13" x14ac:dyDescent="0.3">
      <c r="A450" s="41">
        <v>598301</v>
      </c>
      <c r="B450" s="41">
        <v>754</v>
      </c>
      <c r="C450" s="38"/>
      <c r="D450" s="38"/>
      <c r="E450" s="38"/>
      <c r="F450" s="42"/>
      <c r="G450" s="42"/>
      <c r="H450" s="42"/>
      <c r="I450" s="38" t="s">
        <v>1959</v>
      </c>
      <c r="J450" s="37">
        <v>471</v>
      </c>
      <c r="K450" s="38"/>
      <c r="L450" s="37">
        <v>754</v>
      </c>
      <c r="M450" s="38" t="s">
        <v>2216</v>
      </c>
    </row>
    <row r="451" spans="1:13" ht="14.55" x14ac:dyDescent="0.35">
      <c r="A451" s="41">
        <v>600501</v>
      </c>
      <c r="B451" s="41">
        <v>24</v>
      </c>
      <c r="C451" s="38"/>
      <c r="D451" s="38"/>
      <c r="E451" s="38"/>
      <c r="F451" s="42"/>
      <c r="G451" s="42"/>
      <c r="H451" s="42"/>
      <c r="I451" s="38" t="s">
        <v>1960</v>
      </c>
      <c r="J451" s="37">
        <v>15</v>
      </c>
      <c r="K451" s="38"/>
      <c r="L451" s="37">
        <v>24</v>
      </c>
      <c r="M451" s="38" t="s">
        <v>2216</v>
      </c>
    </row>
    <row r="452" spans="1:13" ht="14.55" x14ac:dyDescent="0.35">
      <c r="A452" s="41">
        <v>600502</v>
      </c>
      <c r="B452" s="41">
        <v>11</v>
      </c>
      <c r="C452" s="38"/>
      <c r="D452" s="38"/>
      <c r="E452" s="38"/>
      <c r="F452" s="42"/>
      <c r="G452" s="42"/>
      <c r="H452" s="42"/>
      <c r="I452" s="38" t="s">
        <v>1961</v>
      </c>
      <c r="J452" s="37">
        <v>6.6</v>
      </c>
      <c r="K452" s="38"/>
      <c r="L452" s="37">
        <v>11</v>
      </c>
      <c r="M452" s="38" t="s">
        <v>2216</v>
      </c>
    </row>
    <row r="453" spans="1:13" ht="14.55" x14ac:dyDescent="0.35">
      <c r="A453" s="41">
        <v>600503</v>
      </c>
      <c r="B453" s="41">
        <v>24</v>
      </c>
      <c r="C453" s="38"/>
      <c r="D453" s="38"/>
      <c r="E453" s="38"/>
      <c r="F453" s="42"/>
      <c r="G453" s="42"/>
      <c r="H453" s="42"/>
      <c r="I453" s="38" t="s">
        <v>1962</v>
      </c>
      <c r="J453" s="37">
        <v>15</v>
      </c>
      <c r="K453" s="38"/>
      <c r="L453" s="37">
        <v>24</v>
      </c>
      <c r="M453" s="38" t="s">
        <v>2216</v>
      </c>
    </row>
    <row r="454" spans="1:13" ht="14.55" x14ac:dyDescent="0.35">
      <c r="A454" s="41">
        <v>600514</v>
      </c>
      <c r="B454" s="41">
        <v>24</v>
      </c>
      <c r="C454" s="38"/>
      <c r="D454" s="38"/>
      <c r="E454" s="38"/>
      <c r="F454" s="42"/>
      <c r="G454" s="42"/>
      <c r="H454" s="42"/>
      <c r="I454" s="38" t="s">
        <v>1963</v>
      </c>
      <c r="J454" s="37">
        <v>15</v>
      </c>
      <c r="K454" s="38"/>
      <c r="L454" s="37">
        <v>24</v>
      </c>
      <c r="M454" s="38" t="s">
        <v>2216</v>
      </c>
    </row>
    <row r="455" spans="1:13" ht="14.55" x14ac:dyDescent="0.35">
      <c r="A455" s="41">
        <v>60101</v>
      </c>
      <c r="B455" s="41">
        <v>51</v>
      </c>
      <c r="C455" s="38"/>
      <c r="D455" s="38"/>
      <c r="E455" s="38"/>
      <c r="F455" s="42"/>
      <c r="G455" s="42"/>
      <c r="H455" s="42"/>
      <c r="I455" s="38" t="s">
        <v>1964</v>
      </c>
      <c r="J455" s="37">
        <v>32</v>
      </c>
      <c r="K455" s="38"/>
      <c r="L455" s="37">
        <v>51</v>
      </c>
      <c r="M455" s="38" t="s">
        <v>2216</v>
      </c>
    </row>
    <row r="456" spans="1:13" ht="14.55" x14ac:dyDescent="0.35">
      <c r="A456" s="41">
        <v>60112</v>
      </c>
      <c r="B456" s="41">
        <v>102</v>
      </c>
      <c r="C456" s="38"/>
      <c r="D456" s="38"/>
      <c r="E456" s="38"/>
      <c r="F456" s="42"/>
      <c r="G456" s="42"/>
      <c r="H456" s="42"/>
      <c r="I456" s="38" t="s">
        <v>1965</v>
      </c>
      <c r="J456" s="37">
        <v>64</v>
      </c>
      <c r="K456" s="38"/>
      <c r="L456" s="37">
        <v>102</v>
      </c>
      <c r="M456" s="38" t="s">
        <v>2216</v>
      </c>
    </row>
    <row r="457" spans="1:13" ht="14.55" x14ac:dyDescent="0.35">
      <c r="A457" s="41">
        <v>60123</v>
      </c>
      <c r="B457" s="41">
        <v>112</v>
      </c>
      <c r="C457" s="38"/>
      <c r="D457" s="38"/>
      <c r="E457" s="38"/>
      <c r="F457" s="42"/>
      <c r="G457" s="42"/>
      <c r="H457" s="42"/>
      <c r="I457" s="38" t="s">
        <v>1966</v>
      </c>
      <c r="J457" s="37">
        <v>70</v>
      </c>
      <c r="K457" s="38"/>
      <c r="L457" s="37">
        <v>112</v>
      </c>
      <c r="M457" s="38" t="s">
        <v>2216</v>
      </c>
    </row>
    <row r="458" spans="1:13" ht="14.55" x14ac:dyDescent="0.35">
      <c r="A458" s="41">
        <v>60134</v>
      </c>
      <c r="B458" s="41">
        <v>158</v>
      </c>
      <c r="C458" s="38"/>
      <c r="D458" s="38"/>
      <c r="E458" s="38"/>
      <c r="F458" s="42"/>
      <c r="G458" s="42"/>
      <c r="H458" s="42"/>
      <c r="I458" s="38" t="s">
        <v>1967</v>
      </c>
      <c r="J458" s="37">
        <v>99</v>
      </c>
      <c r="K458" s="38"/>
      <c r="L458" s="37">
        <v>158</v>
      </c>
      <c r="M458" s="38" t="s">
        <v>2216</v>
      </c>
    </row>
    <row r="459" spans="1:13" x14ac:dyDescent="0.3">
      <c r="A459" s="35">
        <v>614082</v>
      </c>
      <c r="B459" s="35">
        <v>206</v>
      </c>
      <c r="C459" s="36"/>
      <c r="D459" s="36"/>
      <c r="E459" s="36"/>
      <c r="F459" s="39"/>
      <c r="G459" s="39"/>
      <c r="H459" s="39"/>
      <c r="I459" s="36" t="s">
        <v>1521</v>
      </c>
      <c r="J459" s="40">
        <v>129</v>
      </c>
      <c r="K459" s="36"/>
      <c r="L459" s="40">
        <v>206</v>
      </c>
      <c r="M459" s="36" t="s">
        <v>4</v>
      </c>
    </row>
    <row r="460" spans="1:13" x14ac:dyDescent="0.3">
      <c r="A460" s="35">
        <v>614157</v>
      </c>
      <c r="B460" s="35">
        <v>336</v>
      </c>
      <c r="C460" s="36"/>
      <c r="D460" s="36"/>
      <c r="E460" s="36"/>
      <c r="F460" s="39"/>
      <c r="G460" s="39"/>
      <c r="H460" s="39"/>
      <c r="I460" s="36" t="s">
        <v>1522</v>
      </c>
      <c r="J460" s="40">
        <v>210</v>
      </c>
      <c r="K460" s="36"/>
      <c r="L460" s="40">
        <v>336</v>
      </c>
      <c r="M460" s="36" t="s">
        <v>4</v>
      </c>
    </row>
    <row r="461" spans="1:13" x14ac:dyDescent="0.3">
      <c r="A461" s="35">
        <v>615926</v>
      </c>
      <c r="B461" s="35">
        <v>91</v>
      </c>
      <c r="C461" s="36"/>
      <c r="D461" s="36"/>
      <c r="E461" s="36"/>
      <c r="F461" s="39"/>
      <c r="G461" s="39"/>
      <c r="H461" s="39"/>
      <c r="I461" s="36" t="s">
        <v>558</v>
      </c>
      <c r="J461" s="40">
        <v>57</v>
      </c>
      <c r="K461" s="36"/>
      <c r="L461" s="40">
        <v>91</v>
      </c>
      <c r="M461" s="36" t="s">
        <v>4</v>
      </c>
    </row>
    <row r="462" spans="1:13" x14ac:dyDescent="0.3">
      <c r="A462" s="35">
        <v>616148</v>
      </c>
      <c r="B462" s="35">
        <v>475</v>
      </c>
      <c r="C462" s="36"/>
      <c r="D462" s="36"/>
      <c r="E462" s="36"/>
      <c r="F462" s="39"/>
      <c r="G462" s="39"/>
      <c r="H462" s="39"/>
      <c r="I462" s="36" t="s">
        <v>561</v>
      </c>
      <c r="J462" s="40">
        <v>297</v>
      </c>
      <c r="K462" s="36"/>
      <c r="L462" s="40">
        <v>475</v>
      </c>
      <c r="M462" s="36" t="s">
        <v>4</v>
      </c>
    </row>
    <row r="463" spans="1:13" x14ac:dyDescent="0.3">
      <c r="A463" s="35">
        <v>618253</v>
      </c>
      <c r="B463" s="35">
        <v>288</v>
      </c>
      <c r="C463" s="36"/>
      <c r="D463" s="36"/>
      <c r="E463" s="36"/>
      <c r="F463" s="39"/>
      <c r="G463" s="39"/>
      <c r="H463" s="39"/>
      <c r="I463" s="36" t="s">
        <v>565</v>
      </c>
      <c r="J463" s="40">
        <v>180</v>
      </c>
      <c r="K463" s="36"/>
      <c r="L463" s="40">
        <v>288</v>
      </c>
      <c r="M463" s="36" t="s">
        <v>4</v>
      </c>
    </row>
    <row r="464" spans="1:13" x14ac:dyDescent="0.3">
      <c r="A464" s="35">
        <v>618271</v>
      </c>
      <c r="B464" s="35">
        <v>264</v>
      </c>
      <c r="C464" s="36"/>
      <c r="D464" s="36"/>
      <c r="E464" s="36"/>
      <c r="F464" s="39"/>
      <c r="G464" s="39"/>
      <c r="H464" s="39"/>
      <c r="I464" s="36" t="s">
        <v>568</v>
      </c>
      <c r="J464" s="40">
        <v>165</v>
      </c>
      <c r="K464" s="36"/>
      <c r="L464" s="40">
        <v>264</v>
      </c>
      <c r="M464" s="36" t="s">
        <v>4</v>
      </c>
    </row>
    <row r="465" spans="1:13" x14ac:dyDescent="0.3">
      <c r="A465" s="35">
        <v>618318</v>
      </c>
      <c r="B465" s="35">
        <v>475</v>
      </c>
      <c r="C465" s="36"/>
      <c r="D465" s="36"/>
      <c r="E465" s="36"/>
      <c r="F465" s="39"/>
      <c r="G465" s="39"/>
      <c r="H465" s="39"/>
      <c r="I465" s="36" t="s">
        <v>571</v>
      </c>
      <c r="J465" s="40">
        <v>297</v>
      </c>
      <c r="K465" s="36"/>
      <c r="L465" s="40">
        <v>475</v>
      </c>
      <c r="M465" s="36" t="s">
        <v>4</v>
      </c>
    </row>
    <row r="466" spans="1:13" x14ac:dyDescent="0.3">
      <c r="A466" s="35">
        <v>618320</v>
      </c>
      <c r="B466" s="35">
        <v>437</v>
      </c>
      <c r="C466" s="36"/>
      <c r="D466" s="36"/>
      <c r="E466" s="36"/>
      <c r="F466" s="39"/>
      <c r="G466" s="39"/>
      <c r="H466" s="39"/>
      <c r="I466" s="36" t="s">
        <v>572</v>
      </c>
      <c r="J466" s="40">
        <v>273</v>
      </c>
      <c r="K466" s="36"/>
      <c r="L466" s="40">
        <v>437</v>
      </c>
      <c r="M466" s="36" t="s">
        <v>4</v>
      </c>
    </row>
    <row r="467" spans="1:13" x14ac:dyDescent="0.3">
      <c r="A467" s="35">
        <v>618436</v>
      </c>
      <c r="B467" s="35">
        <v>317</v>
      </c>
      <c r="C467" s="36"/>
      <c r="D467" s="36"/>
      <c r="E467" s="36"/>
      <c r="F467" s="39"/>
      <c r="G467" s="39"/>
      <c r="H467" s="39"/>
      <c r="I467" s="36" t="s">
        <v>575</v>
      </c>
      <c r="J467" s="40">
        <v>198</v>
      </c>
      <c r="K467" s="36"/>
      <c r="L467" s="40">
        <v>317</v>
      </c>
      <c r="M467" s="36" t="s">
        <v>4</v>
      </c>
    </row>
    <row r="468" spans="1:13" x14ac:dyDescent="0.3">
      <c r="A468" s="35">
        <v>618492</v>
      </c>
      <c r="B468" s="35">
        <v>288</v>
      </c>
      <c r="C468" s="36"/>
      <c r="D468" s="36"/>
      <c r="E468" s="36"/>
      <c r="F468" s="39"/>
      <c r="G468" s="39"/>
      <c r="H468" s="39"/>
      <c r="I468" s="36" t="s">
        <v>578</v>
      </c>
      <c r="J468" s="40">
        <v>180</v>
      </c>
      <c r="K468" s="36"/>
      <c r="L468" s="40">
        <v>288</v>
      </c>
      <c r="M468" s="36" t="s">
        <v>4</v>
      </c>
    </row>
    <row r="469" spans="1:13" x14ac:dyDescent="0.3">
      <c r="A469" s="35">
        <v>618547</v>
      </c>
      <c r="B469" s="35">
        <v>518</v>
      </c>
      <c r="C469" s="36"/>
      <c r="D469" s="36"/>
      <c r="E469" s="36"/>
      <c r="F469" s="39"/>
      <c r="G469" s="39"/>
      <c r="H469" s="39"/>
      <c r="I469" s="36" t="s">
        <v>581</v>
      </c>
      <c r="J469" s="40">
        <v>324</v>
      </c>
      <c r="K469" s="36"/>
      <c r="L469" s="40">
        <v>518</v>
      </c>
      <c r="M469" s="36" t="s">
        <v>4</v>
      </c>
    </row>
    <row r="470" spans="1:13" x14ac:dyDescent="0.3">
      <c r="A470" s="35">
        <v>618609</v>
      </c>
      <c r="B470" s="35">
        <v>230</v>
      </c>
      <c r="C470" s="36"/>
      <c r="D470" s="36"/>
      <c r="E470" s="36"/>
      <c r="F470" s="39"/>
      <c r="G470" s="39"/>
      <c r="H470" s="39"/>
      <c r="I470" s="36" t="s">
        <v>1968</v>
      </c>
      <c r="J470" s="40">
        <v>144</v>
      </c>
      <c r="K470" s="36"/>
      <c r="L470" s="40">
        <v>230</v>
      </c>
      <c r="M470" s="36" t="s">
        <v>4</v>
      </c>
    </row>
    <row r="471" spans="1:13" x14ac:dyDescent="0.3">
      <c r="A471" s="35">
        <v>618716</v>
      </c>
      <c r="B471" s="35">
        <v>115</v>
      </c>
      <c r="C471" s="36"/>
      <c r="D471" s="36"/>
      <c r="E471" s="36"/>
      <c r="F471" s="39"/>
      <c r="G471" s="39"/>
      <c r="H471" s="39"/>
      <c r="I471" s="36" t="s">
        <v>586</v>
      </c>
      <c r="J471" s="40">
        <v>72</v>
      </c>
      <c r="K471" s="36"/>
      <c r="L471" s="40">
        <v>115</v>
      </c>
      <c r="M471" s="36" t="s">
        <v>4</v>
      </c>
    </row>
    <row r="472" spans="1:13" x14ac:dyDescent="0.3">
      <c r="A472" s="35">
        <v>618859</v>
      </c>
      <c r="B472" s="35">
        <v>456</v>
      </c>
      <c r="C472" s="36"/>
      <c r="D472" s="36"/>
      <c r="E472" s="36"/>
      <c r="F472" s="39"/>
      <c r="G472" s="39"/>
      <c r="H472" s="39"/>
      <c r="I472" s="36" t="s">
        <v>592</v>
      </c>
      <c r="J472" s="40">
        <v>285</v>
      </c>
      <c r="K472" s="36"/>
      <c r="L472" s="40">
        <v>456</v>
      </c>
      <c r="M472" s="36" t="s">
        <v>4</v>
      </c>
    </row>
    <row r="473" spans="1:13" x14ac:dyDescent="0.3">
      <c r="A473" s="35">
        <v>618914</v>
      </c>
      <c r="B473" s="35">
        <v>154</v>
      </c>
      <c r="C473" s="36"/>
      <c r="D473" s="36"/>
      <c r="E473" s="36"/>
      <c r="F473" s="39"/>
      <c r="G473" s="39"/>
      <c r="H473" s="39"/>
      <c r="I473" s="36" t="s">
        <v>594</v>
      </c>
      <c r="J473" s="40">
        <v>96</v>
      </c>
      <c r="K473" s="36"/>
      <c r="L473" s="40">
        <v>154</v>
      </c>
      <c r="M473" s="36" t="s">
        <v>4</v>
      </c>
    </row>
    <row r="474" spans="1:13" x14ac:dyDescent="0.3">
      <c r="A474" s="41">
        <v>622582</v>
      </c>
      <c r="B474" s="41">
        <v>317</v>
      </c>
      <c r="C474" s="38"/>
      <c r="D474" s="38"/>
      <c r="E474" s="38"/>
      <c r="F474" s="42"/>
      <c r="G474" s="42"/>
      <c r="H474" s="42"/>
      <c r="I474" s="38" t="s">
        <v>1969</v>
      </c>
      <c r="J474" s="37">
        <v>198</v>
      </c>
      <c r="K474" s="38"/>
      <c r="L474" s="37">
        <v>317</v>
      </c>
      <c r="M474" s="38" t="s">
        <v>2216</v>
      </c>
    </row>
    <row r="475" spans="1:13" x14ac:dyDescent="0.3">
      <c r="A475" s="35">
        <v>625103</v>
      </c>
      <c r="B475" s="35">
        <v>67</v>
      </c>
      <c r="C475" s="36"/>
      <c r="D475" s="36"/>
      <c r="E475" s="36"/>
      <c r="F475" s="39"/>
      <c r="G475" s="39"/>
      <c r="H475" s="39"/>
      <c r="I475" s="36" t="s">
        <v>1970</v>
      </c>
      <c r="J475" s="40">
        <v>42</v>
      </c>
      <c r="K475" s="36"/>
      <c r="L475" s="40">
        <v>67</v>
      </c>
      <c r="M475" s="36" t="s">
        <v>4</v>
      </c>
    </row>
    <row r="476" spans="1:13" x14ac:dyDescent="0.3">
      <c r="A476" s="35">
        <v>625211</v>
      </c>
      <c r="B476" s="35">
        <v>235</v>
      </c>
      <c r="C476" s="36"/>
      <c r="D476" s="36"/>
      <c r="E476" s="36"/>
      <c r="F476" s="39"/>
      <c r="G476" s="39"/>
      <c r="H476" s="39"/>
      <c r="I476" s="36" t="s">
        <v>1971</v>
      </c>
      <c r="J476" s="40">
        <v>147</v>
      </c>
      <c r="K476" s="36"/>
      <c r="L476" s="40">
        <v>235</v>
      </c>
      <c r="M476" s="36" t="s">
        <v>4</v>
      </c>
    </row>
    <row r="477" spans="1:13" x14ac:dyDescent="0.3">
      <c r="A477" s="35">
        <v>625432</v>
      </c>
      <c r="B477" s="35">
        <v>67</v>
      </c>
      <c r="C477" s="36"/>
      <c r="D477" s="36"/>
      <c r="E477" s="36"/>
      <c r="F477" s="39"/>
      <c r="G477" s="39"/>
      <c r="H477" s="39"/>
      <c r="I477" s="36" t="s">
        <v>599</v>
      </c>
      <c r="J477" s="40">
        <v>42</v>
      </c>
      <c r="K477" s="36"/>
      <c r="L477" s="40">
        <v>67</v>
      </c>
      <c r="M477" s="36" t="s">
        <v>4</v>
      </c>
    </row>
    <row r="478" spans="1:13" x14ac:dyDescent="0.3">
      <c r="A478" s="35">
        <v>625654</v>
      </c>
      <c r="B478" s="35">
        <v>206</v>
      </c>
      <c r="C478" s="36"/>
      <c r="D478" s="36"/>
      <c r="E478" s="36"/>
      <c r="F478" s="39"/>
      <c r="G478" s="39"/>
      <c r="H478" s="39"/>
      <c r="I478" s="36" t="s">
        <v>1972</v>
      </c>
      <c r="J478" s="40">
        <v>129</v>
      </c>
      <c r="K478" s="36"/>
      <c r="L478" s="40">
        <v>206</v>
      </c>
      <c r="M478" s="36" t="s">
        <v>4</v>
      </c>
    </row>
    <row r="479" spans="1:13" x14ac:dyDescent="0.3">
      <c r="A479" s="35">
        <v>625769</v>
      </c>
      <c r="B479" s="35">
        <v>67</v>
      </c>
      <c r="C479" s="36"/>
      <c r="D479" s="36"/>
      <c r="E479" s="36"/>
      <c r="F479" s="39"/>
      <c r="G479" s="39"/>
      <c r="H479" s="39"/>
      <c r="I479" s="36" t="s">
        <v>603</v>
      </c>
      <c r="J479" s="40">
        <v>42</v>
      </c>
      <c r="K479" s="36"/>
      <c r="L479" s="40">
        <v>67</v>
      </c>
      <c r="M479" s="36" t="s">
        <v>4</v>
      </c>
    </row>
    <row r="480" spans="1:13" x14ac:dyDescent="0.3">
      <c r="A480" s="35">
        <v>625875</v>
      </c>
      <c r="B480" s="35">
        <v>96</v>
      </c>
      <c r="C480" s="36"/>
      <c r="D480" s="36"/>
      <c r="E480" s="36"/>
      <c r="F480" s="39"/>
      <c r="G480" s="39"/>
      <c r="H480" s="39"/>
      <c r="I480" s="36" t="s">
        <v>1973</v>
      </c>
      <c r="J480" s="40">
        <v>60</v>
      </c>
      <c r="K480" s="36"/>
      <c r="L480" s="40">
        <v>96</v>
      </c>
      <c r="M480" s="36" t="s">
        <v>4</v>
      </c>
    </row>
    <row r="481" spans="1:13" x14ac:dyDescent="0.3">
      <c r="A481" s="35">
        <v>638271</v>
      </c>
      <c r="B481" s="35">
        <v>346</v>
      </c>
      <c r="C481" s="36"/>
      <c r="D481" s="36"/>
      <c r="E481" s="36"/>
      <c r="F481" s="39"/>
      <c r="G481" s="39"/>
      <c r="H481" s="39"/>
      <c r="I481" s="36" t="s">
        <v>1561</v>
      </c>
      <c r="J481" s="40">
        <v>216</v>
      </c>
      <c r="K481" s="36"/>
      <c r="L481" s="40">
        <v>346</v>
      </c>
      <c r="M481" s="36" t="s">
        <v>4</v>
      </c>
    </row>
    <row r="482" spans="1:13" x14ac:dyDescent="0.3">
      <c r="A482" s="35">
        <v>641942</v>
      </c>
      <c r="B482" s="35">
        <v>144</v>
      </c>
      <c r="C482" s="36"/>
      <c r="D482" s="36"/>
      <c r="E482" s="36"/>
      <c r="F482" s="39"/>
      <c r="G482" s="39"/>
      <c r="H482" s="39"/>
      <c r="I482" s="36" t="s">
        <v>606</v>
      </c>
      <c r="J482" s="40">
        <v>90</v>
      </c>
      <c r="K482" s="36"/>
      <c r="L482" s="40">
        <v>144</v>
      </c>
      <c r="M482" s="36" t="s">
        <v>4</v>
      </c>
    </row>
    <row r="483" spans="1:13" x14ac:dyDescent="0.3">
      <c r="A483" s="35">
        <v>642053</v>
      </c>
      <c r="B483" s="35">
        <v>144</v>
      </c>
      <c r="C483" s="36"/>
      <c r="D483" s="36"/>
      <c r="E483" s="36"/>
      <c r="F483" s="39"/>
      <c r="G483" s="39"/>
      <c r="H483" s="39"/>
      <c r="I483" s="36" t="s">
        <v>610</v>
      </c>
      <c r="J483" s="40">
        <v>90</v>
      </c>
      <c r="K483" s="36"/>
      <c r="L483" s="40">
        <v>144</v>
      </c>
      <c r="M483" s="36" t="s">
        <v>4</v>
      </c>
    </row>
    <row r="484" spans="1:13" x14ac:dyDescent="0.3">
      <c r="A484" s="41">
        <v>646137</v>
      </c>
      <c r="B484" s="41">
        <v>206</v>
      </c>
      <c r="C484" s="38"/>
      <c r="D484" s="38"/>
      <c r="E484" s="38"/>
      <c r="F484" s="42"/>
      <c r="G484" s="42"/>
      <c r="H484" s="42"/>
      <c r="I484" s="38" t="s">
        <v>1974</v>
      </c>
      <c r="J484" s="37">
        <v>129</v>
      </c>
      <c r="K484" s="38"/>
      <c r="L484" s="37">
        <v>206</v>
      </c>
      <c r="M484" s="38" t="s">
        <v>2216</v>
      </c>
    </row>
    <row r="485" spans="1:13" x14ac:dyDescent="0.3">
      <c r="A485" s="35">
        <v>648025</v>
      </c>
      <c r="B485" s="35">
        <v>264</v>
      </c>
      <c r="C485" s="36"/>
      <c r="D485" s="36"/>
      <c r="E485" s="36"/>
      <c r="F485" s="39"/>
      <c r="G485" s="39"/>
      <c r="H485" s="39"/>
      <c r="I485" s="36" t="s">
        <v>1975</v>
      </c>
      <c r="J485" s="40">
        <v>165</v>
      </c>
      <c r="K485" s="36"/>
      <c r="L485" s="40">
        <v>264</v>
      </c>
      <c r="M485" s="36" t="s">
        <v>4</v>
      </c>
    </row>
    <row r="486" spans="1:13" x14ac:dyDescent="0.3">
      <c r="A486" s="35">
        <v>648159</v>
      </c>
      <c r="B486" s="35">
        <v>350</v>
      </c>
      <c r="C486" s="36"/>
      <c r="D486" s="36"/>
      <c r="E486" s="36"/>
      <c r="F486" s="39"/>
      <c r="G486" s="39"/>
      <c r="H486" s="39"/>
      <c r="I486" s="36" t="s">
        <v>1976</v>
      </c>
      <c r="J486" s="40">
        <v>219</v>
      </c>
      <c r="K486" s="36"/>
      <c r="L486" s="40">
        <v>350</v>
      </c>
      <c r="M486" s="36" t="s">
        <v>4</v>
      </c>
    </row>
    <row r="487" spans="1:13" x14ac:dyDescent="0.3">
      <c r="A487" s="35">
        <v>648175</v>
      </c>
      <c r="B487" s="35">
        <v>350</v>
      </c>
      <c r="C487" s="36"/>
      <c r="D487" s="36"/>
      <c r="E487" s="36"/>
      <c r="F487" s="39"/>
      <c r="G487" s="39"/>
      <c r="H487" s="39"/>
      <c r="I487" s="36" t="s">
        <v>1977</v>
      </c>
      <c r="J487" s="40">
        <v>219</v>
      </c>
      <c r="K487" s="36"/>
      <c r="L487" s="40">
        <v>350</v>
      </c>
      <c r="M487" s="36" t="s">
        <v>4</v>
      </c>
    </row>
    <row r="488" spans="1:13" x14ac:dyDescent="0.3">
      <c r="A488" s="35">
        <v>648362</v>
      </c>
      <c r="B488" s="35">
        <v>86</v>
      </c>
      <c r="C488" s="36"/>
      <c r="D488" s="36"/>
      <c r="E488" s="36"/>
      <c r="F488" s="39"/>
      <c r="G488" s="39"/>
      <c r="H488" s="39"/>
      <c r="I488" s="36" t="s">
        <v>624</v>
      </c>
      <c r="J488" s="40">
        <v>54</v>
      </c>
      <c r="K488" s="36"/>
      <c r="L488" s="40">
        <v>86</v>
      </c>
      <c r="M488" s="36" t="s">
        <v>4</v>
      </c>
    </row>
    <row r="489" spans="1:13" x14ac:dyDescent="0.3">
      <c r="A489" s="35">
        <v>648388</v>
      </c>
      <c r="B489" s="35">
        <v>86</v>
      </c>
      <c r="C489" s="36"/>
      <c r="D489" s="36"/>
      <c r="E489" s="36"/>
      <c r="F489" s="39"/>
      <c r="G489" s="39"/>
      <c r="H489" s="39"/>
      <c r="I489" s="36" t="s">
        <v>1978</v>
      </c>
      <c r="J489" s="40">
        <v>54</v>
      </c>
      <c r="K489" s="36"/>
      <c r="L489" s="40">
        <v>86</v>
      </c>
      <c r="M489" s="36" t="s">
        <v>4</v>
      </c>
    </row>
    <row r="490" spans="1:13" x14ac:dyDescent="0.3">
      <c r="A490" s="35">
        <v>648417</v>
      </c>
      <c r="B490" s="35">
        <v>110</v>
      </c>
      <c r="C490" s="36"/>
      <c r="D490" s="36"/>
      <c r="E490" s="36"/>
      <c r="F490" s="39"/>
      <c r="G490" s="39"/>
      <c r="H490" s="39"/>
      <c r="I490" s="36" t="s">
        <v>1979</v>
      </c>
      <c r="J490" s="40">
        <v>69</v>
      </c>
      <c r="K490" s="36"/>
      <c r="L490" s="40">
        <v>110</v>
      </c>
      <c r="M490" s="36" t="s">
        <v>4</v>
      </c>
    </row>
    <row r="491" spans="1:13" x14ac:dyDescent="0.3">
      <c r="A491" s="35">
        <v>648436</v>
      </c>
      <c r="B491" s="35">
        <v>110</v>
      </c>
      <c r="C491" s="36"/>
      <c r="D491" s="36"/>
      <c r="E491" s="36"/>
      <c r="F491" s="39"/>
      <c r="G491" s="39"/>
      <c r="H491" s="39"/>
      <c r="I491" s="36" t="s">
        <v>633</v>
      </c>
      <c r="J491" s="40">
        <v>69</v>
      </c>
      <c r="K491" s="36"/>
      <c r="L491" s="40">
        <v>110</v>
      </c>
      <c r="M491" s="36" t="s">
        <v>4</v>
      </c>
    </row>
    <row r="492" spans="1:13" x14ac:dyDescent="0.3">
      <c r="A492" s="35">
        <v>650195</v>
      </c>
      <c r="B492" s="35">
        <v>72</v>
      </c>
      <c r="C492" s="36"/>
      <c r="D492" s="36"/>
      <c r="E492" s="36"/>
      <c r="F492" s="39"/>
      <c r="G492" s="39"/>
      <c r="H492" s="39"/>
      <c r="I492" s="36" t="s">
        <v>1523</v>
      </c>
      <c r="J492" s="40">
        <v>45</v>
      </c>
      <c r="K492" s="36"/>
      <c r="L492" s="40">
        <v>72</v>
      </c>
      <c r="M492" s="36" t="s">
        <v>4</v>
      </c>
    </row>
    <row r="493" spans="1:13" x14ac:dyDescent="0.3">
      <c r="A493" s="35">
        <v>650274</v>
      </c>
      <c r="B493" s="35">
        <v>206</v>
      </c>
      <c r="C493" s="36"/>
      <c r="D493" s="36"/>
      <c r="E493" s="36"/>
      <c r="F493" s="39"/>
      <c r="G493" s="39"/>
      <c r="H493" s="39"/>
      <c r="I493" s="36" t="s">
        <v>1524</v>
      </c>
      <c r="J493" s="40">
        <v>129</v>
      </c>
      <c r="K493" s="36"/>
      <c r="L493" s="40">
        <v>206</v>
      </c>
      <c r="M493" s="36" t="s">
        <v>4</v>
      </c>
    </row>
    <row r="494" spans="1:13" x14ac:dyDescent="0.3">
      <c r="A494" s="35">
        <v>650319</v>
      </c>
      <c r="B494" s="35">
        <v>211</v>
      </c>
      <c r="C494" s="36"/>
      <c r="D494" s="36"/>
      <c r="E494" s="36"/>
      <c r="F494" s="39"/>
      <c r="G494" s="39"/>
      <c r="H494" s="39"/>
      <c r="I494" s="36" t="s">
        <v>1525</v>
      </c>
      <c r="J494" s="40">
        <v>132</v>
      </c>
      <c r="K494" s="36"/>
      <c r="L494" s="40">
        <v>211</v>
      </c>
      <c r="M494" s="36" t="s">
        <v>4</v>
      </c>
    </row>
    <row r="495" spans="1:13" x14ac:dyDescent="0.3">
      <c r="A495" s="35">
        <v>651320</v>
      </c>
      <c r="B495" s="35">
        <v>730</v>
      </c>
      <c r="C495" s="36"/>
      <c r="D495" s="36"/>
      <c r="E495" s="36"/>
      <c r="F495" s="39"/>
      <c r="G495" s="39"/>
      <c r="H495" s="39"/>
      <c r="I495" s="36" t="s">
        <v>637</v>
      </c>
      <c r="J495" s="40">
        <v>456</v>
      </c>
      <c r="K495" s="36"/>
      <c r="L495" s="40">
        <v>730</v>
      </c>
      <c r="M495" s="36" t="s">
        <v>4</v>
      </c>
    </row>
    <row r="496" spans="1:13" x14ac:dyDescent="0.3">
      <c r="A496" s="35">
        <v>651431</v>
      </c>
      <c r="B496" s="35">
        <v>523</v>
      </c>
      <c r="C496" s="36"/>
      <c r="D496" s="36"/>
      <c r="E496" s="36"/>
      <c r="F496" s="39"/>
      <c r="G496" s="39"/>
      <c r="H496" s="39"/>
      <c r="I496" s="36" t="s">
        <v>640</v>
      </c>
      <c r="J496" s="40">
        <v>327</v>
      </c>
      <c r="K496" s="36"/>
      <c r="L496" s="40">
        <v>523</v>
      </c>
      <c r="M496" s="36" t="s">
        <v>4</v>
      </c>
    </row>
    <row r="497" spans="1:13" x14ac:dyDescent="0.3">
      <c r="A497" s="35">
        <v>651542</v>
      </c>
      <c r="B497" s="35">
        <v>350</v>
      </c>
      <c r="C497" s="36"/>
      <c r="D497" s="36"/>
      <c r="E497" s="36"/>
      <c r="F497" s="39"/>
      <c r="G497" s="39"/>
      <c r="H497" s="39"/>
      <c r="I497" s="36" t="s">
        <v>644</v>
      </c>
      <c r="J497" s="40">
        <v>219</v>
      </c>
      <c r="K497" s="36"/>
      <c r="L497" s="40">
        <v>350</v>
      </c>
      <c r="M497" s="36" t="s">
        <v>4</v>
      </c>
    </row>
    <row r="498" spans="1:13" x14ac:dyDescent="0.3">
      <c r="A498" s="35">
        <v>653391</v>
      </c>
      <c r="B498" s="35">
        <v>154</v>
      </c>
      <c r="C498" s="36"/>
      <c r="D498" s="36"/>
      <c r="E498" s="36"/>
      <c r="F498" s="39"/>
      <c r="G498" s="39"/>
      <c r="H498" s="39"/>
      <c r="I498" s="36" t="s">
        <v>1562</v>
      </c>
      <c r="J498" s="40">
        <v>96</v>
      </c>
      <c r="K498" s="36"/>
      <c r="L498" s="40">
        <v>154</v>
      </c>
      <c r="M498" s="36" t="s">
        <v>4</v>
      </c>
    </row>
    <row r="499" spans="1:13" x14ac:dyDescent="0.3">
      <c r="A499" s="35">
        <v>653422</v>
      </c>
      <c r="B499" s="35">
        <v>350</v>
      </c>
      <c r="C499" s="36"/>
      <c r="D499" s="36"/>
      <c r="E499" s="36"/>
      <c r="F499" s="39"/>
      <c r="G499" s="39"/>
      <c r="H499" s="39"/>
      <c r="I499" s="36" t="s">
        <v>649</v>
      </c>
      <c r="J499" s="40">
        <v>219</v>
      </c>
      <c r="K499" s="36"/>
      <c r="L499" s="40">
        <v>350</v>
      </c>
      <c r="M499" s="36" t="s">
        <v>4</v>
      </c>
    </row>
    <row r="500" spans="1:13" x14ac:dyDescent="0.3">
      <c r="A500" s="35" t="s">
        <v>1242</v>
      </c>
      <c r="B500" s="35">
        <v>398</v>
      </c>
      <c r="C500" s="36"/>
      <c r="D500" s="36"/>
      <c r="E500" s="36"/>
      <c r="F500" s="39"/>
      <c r="G500" s="39"/>
      <c r="H500" s="39"/>
      <c r="I500" s="36" t="s">
        <v>649</v>
      </c>
      <c r="J500" s="40">
        <v>249</v>
      </c>
      <c r="K500" s="36"/>
      <c r="L500" s="40">
        <v>398</v>
      </c>
      <c r="M500" s="36" t="s">
        <v>4</v>
      </c>
    </row>
    <row r="501" spans="1:13" x14ac:dyDescent="0.3">
      <c r="A501" s="35">
        <v>653608</v>
      </c>
      <c r="B501" s="35">
        <v>110</v>
      </c>
      <c r="C501" s="36"/>
      <c r="D501" s="36"/>
      <c r="E501" s="36"/>
      <c r="F501" s="39"/>
      <c r="G501" s="39"/>
      <c r="H501" s="39"/>
      <c r="I501" s="36" t="s">
        <v>1980</v>
      </c>
      <c r="J501" s="40">
        <v>69</v>
      </c>
      <c r="K501" s="36"/>
      <c r="L501" s="40">
        <v>110</v>
      </c>
      <c r="M501" s="36" t="s">
        <v>4</v>
      </c>
    </row>
    <row r="502" spans="1:13" x14ac:dyDescent="0.3">
      <c r="A502" s="35" t="s">
        <v>1981</v>
      </c>
      <c r="B502" s="35">
        <v>158</v>
      </c>
      <c r="C502" s="36"/>
      <c r="D502" s="36"/>
      <c r="E502" s="36"/>
      <c r="F502" s="39"/>
      <c r="G502" s="39"/>
      <c r="H502" s="39"/>
      <c r="I502" s="36" t="s">
        <v>1982</v>
      </c>
      <c r="J502" s="40">
        <v>99</v>
      </c>
      <c r="K502" s="36"/>
      <c r="L502" s="40">
        <v>158</v>
      </c>
      <c r="M502" s="36" t="s">
        <v>4</v>
      </c>
    </row>
    <row r="503" spans="1:13" x14ac:dyDescent="0.3">
      <c r="A503" s="35">
        <v>654168</v>
      </c>
      <c r="B503" s="35">
        <v>58</v>
      </c>
      <c r="C503" s="36"/>
      <c r="D503" s="36"/>
      <c r="E503" s="36"/>
      <c r="F503" s="39"/>
      <c r="G503" s="39"/>
      <c r="H503" s="39"/>
      <c r="I503" s="36" t="s">
        <v>1983</v>
      </c>
      <c r="J503" s="40">
        <v>36</v>
      </c>
      <c r="K503" s="36"/>
      <c r="L503" s="40">
        <v>58</v>
      </c>
      <c r="M503" s="36" t="s">
        <v>4</v>
      </c>
    </row>
    <row r="504" spans="1:13" x14ac:dyDescent="0.3">
      <c r="A504" s="35">
        <v>654227</v>
      </c>
      <c r="B504" s="35">
        <v>101</v>
      </c>
      <c r="C504" s="36"/>
      <c r="D504" s="36"/>
      <c r="E504" s="36"/>
      <c r="F504" s="39"/>
      <c r="G504" s="39"/>
      <c r="H504" s="39"/>
      <c r="I504" s="36" t="s">
        <v>661</v>
      </c>
      <c r="J504" s="37">
        <v>63</v>
      </c>
      <c r="K504" s="36"/>
      <c r="L504" s="37">
        <v>101</v>
      </c>
      <c r="M504" s="36" t="s">
        <v>4</v>
      </c>
    </row>
    <row r="505" spans="1:13" x14ac:dyDescent="0.3">
      <c r="A505" s="35">
        <v>654235</v>
      </c>
      <c r="B505" s="35">
        <v>91</v>
      </c>
      <c r="C505" s="36"/>
      <c r="D505" s="36"/>
      <c r="E505" s="36"/>
      <c r="F505" s="39"/>
      <c r="G505" s="39"/>
      <c r="H505" s="39"/>
      <c r="I505" s="36" t="s">
        <v>662</v>
      </c>
      <c r="J505" s="40">
        <v>57</v>
      </c>
      <c r="K505" s="36"/>
      <c r="L505" s="40">
        <v>91</v>
      </c>
      <c r="M505" s="36" t="s">
        <v>4</v>
      </c>
    </row>
    <row r="506" spans="1:13" x14ac:dyDescent="0.3">
      <c r="A506" s="35">
        <v>654248</v>
      </c>
      <c r="B506" s="35">
        <v>101</v>
      </c>
      <c r="C506" s="36"/>
      <c r="D506" s="36"/>
      <c r="E506" s="36"/>
      <c r="F506" s="39"/>
      <c r="G506" s="39"/>
      <c r="H506" s="39"/>
      <c r="I506" s="36" t="s">
        <v>667</v>
      </c>
      <c r="J506" s="37">
        <v>63</v>
      </c>
      <c r="K506" s="36"/>
      <c r="L506" s="37">
        <v>101</v>
      </c>
      <c r="M506" s="36" t="s">
        <v>4</v>
      </c>
    </row>
    <row r="507" spans="1:13" x14ac:dyDescent="0.3">
      <c r="A507" s="35">
        <v>654377</v>
      </c>
      <c r="B507" s="35">
        <v>168</v>
      </c>
      <c r="C507" s="36"/>
      <c r="D507" s="36"/>
      <c r="E507" s="36"/>
      <c r="F507" s="39"/>
      <c r="G507" s="39"/>
      <c r="H507" s="39"/>
      <c r="I507" s="36" t="s">
        <v>1984</v>
      </c>
      <c r="J507" s="40">
        <v>105</v>
      </c>
      <c r="K507" s="36"/>
      <c r="L507" s="40">
        <v>168</v>
      </c>
      <c r="M507" s="36" t="s">
        <v>4</v>
      </c>
    </row>
    <row r="508" spans="1:13" x14ac:dyDescent="0.3">
      <c r="A508" s="35">
        <v>654401</v>
      </c>
      <c r="B508" s="35">
        <v>120</v>
      </c>
      <c r="C508" s="36"/>
      <c r="D508" s="36"/>
      <c r="E508" s="36"/>
      <c r="F508" s="39"/>
      <c r="G508" s="39"/>
      <c r="H508" s="39"/>
      <c r="I508" s="36" t="s">
        <v>669</v>
      </c>
      <c r="J508" s="40">
        <v>75</v>
      </c>
      <c r="K508" s="36"/>
      <c r="L508" s="40">
        <v>120</v>
      </c>
      <c r="M508" s="36" t="s">
        <v>4</v>
      </c>
    </row>
    <row r="509" spans="1:13" x14ac:dyDescent="0.3">
      <c r="A509" s="35">
        <v>654522</v>
      </c>
      <c r="B509" s="35">
        <v>317</v>
      </c>
      <c r="C509" s="36"/>
      <c r="D509" s="36"/>
      <c r="E509" s="36"/>
      <c r="F509" s="39"/>
      <c r="G509" s="39"/>
      <c r="H509" s="39"/>
      <c r="I509" s="36" t="s">
        <v>671</v>
      </c>
      <c r="J509" s="40">
        <v>198</v>
      </c>
      <c r="K509" s="36"/>
      <c r="L509" s="40">
        <v>317</v>
      </c>
      <c r="M509" s="36" t="s">
        <v>4</v>
      </c>
    </row>
    <row r="510" spans="1:13" x14ac:dyDescent="0.3">
      <c r="A510" s="35">
        <v>654639</v>
      </c>
      <c r="B510" s="35">
        <v>350</v>
      </c>
      <c r="C510" s="36"/>
      <c r="D510" s="36"/>
      <c r="E510" s="36"/>
      <c r="F510" s="39"/>
      <c r="G510" s="39"/>
      <c r="H510" s="39"/>
      <c r="I510" s="36" t="s">
        <v>673</v>
      </c>
      <c r="J510" s="40">
        <v>219</v>
      </c>
      <c r="K510" s="36"/>
      <c r="L510" s="40">
        <v>350</v>
      </c>
      <c r="M510" s="36" t="s">
        <v>4</v>
      </c>
    </row>
    <row r="511" spans="1:13" x14ac:dyDescent="0.3">
      <c r="A511" s="35">
        <v>654942</v>
      </c>
      <c r="B511" s="35">
        <v>254</v>
      </c>
      <c r="C511" s="36"/>
      <c r="D511" s="36"/>
      <c r="E511" s="36"/>
      <c r="F511" s="39"/>
      <c r="G511" s="39"/>
      <c r="H511" s="39"/>
      <c r="I511" s="36" t="s">
        <v>676</v>
      </c>
      <c r="J511" s="40">
        <v>159</v>
      </c>
      <c r="K511" s="36"/>
      <c r="L511" s="40">
        <v>254</v>
      </c>
      <c r="M511" s="36" t="s">
        <v>4</v>
      </c>
    </row>
    <row r="512" spans="1:13" x14ac:dyDescent="0.3">
      <c r="A512" s="35">
        <v>657029</v>
      </c>
      <c r="B512" s="35">
        <v>101</v>
      </c>
      <c r="C512" s="36"/>
      <c r="D512" s="36"/>
      <c r="E512" s="36"/>
      <c r="F512" s="39"/>
      <c r="G512" s="39"/>
      <c r="H512" s="39"/>
      <c r="I512" s="36" t="s">
        <v>1985</v>
      </c>
      <c r="J512" s="40">
        <v>63</v>
      </c>
      <c r="K512" s="36"/>
      <c r="L512" s="40">
        <v>101</v>
      </c>
      <c r="M512" s="36" t="s">
        <v>4</v>
      </c>
    </row>
    <row r="513" spans="1:13" x14ac:dyDescent="0.3">
      <c r="A513" s="35">
        <v>659012</v>
      </c>
      <c r="B513" s="35">
        <v>187</v>
      </c>
      <c r="C513" s="36"/>
      <c r="D513" s="36"/>
      <c r="E513" s="36"/>
      <c r="F513" s="39"/>
      <c r="G513" s="39"/>
      <c r="H513" s="39"/>
      <c r="I513" s="36" t="s">
        <v>1986</v>
      </c>
      <c r="J513" s="40">
        <v>117</v>
      </c>
      <c r="K513" s="36"/>
      <c r="L513" s="40">
        <v>187</v>
      </c>
      <c r="M513" s="36" t="s">
        <v>4</v>
      </c>
    </row>
    <row r="514" spans="1:13" ht="14.55" x14ac:dyDescent="0.35">
      <c r="A514" s="35">
        <v>661418</v>
      </c>
      <c r="B514" s="35">
        <v>115</v>
      </c>
      <c r="C514" s="36"/>
      <c r="D514" s="36"/>
      <c r="E514" s="36"/>
      <c r="F514" s="39"/>
      <c r="G514" s="39"/>
      <c r="H514" s="39"/>
      <c r="I514" s="36" t="s">
        <v>678</v>
      </c>
      <c r="J514" s="40">
        <v>72</v>
      </c>
      <c r="K514" s="36"/>
      <c r="L514" s="40">
        <v>115</v>
      </c>
      <c r="M514" s="36" t="s">
        <v>4</v>
      </c>
    </row>
    <row r="515" spans="1:13" x14ac:dyDescent="0.3">
      <c r="A515" s="35" t="s">
        <v>1987</v>
      </c>
      <c r="B515" s="35">
        <v>149</v>
      </c>
      <c r="C515" s="36"/>
      <c r="D515" s="36"/>
      <c r="E515" s="36"/>
      <c r="F515" s="39"/>
      <c r="G515" s="39"/>
      <c r="H515" s="39"/>
      <c r="I515" s="36" t="s">
        <v>1988</v>
      </c>
      <c r="J515" s="40">
        <v>93</v>
      </c>
      <c r="K515" s="36"/>
      <c r="L515" s="40">
        <v>149</v>
      </c>
      <c r="M515" s="36" t="s">
        <v>4</v>
      </c>
    </row>
    <row r="516" spans="1:13" ht="14.55" x14ac:dyDescent="0.35">
      <c r="A516" s="35">
        <v>661543</v>
      </c>
      <c r="B516" s="35">
        <v>475</v>
      </c>
      <c r="C516" s="36"/>
      <c r="D516" s="36"/>
      <c r="E516" s="36"/>
      <c r="F516" s="39"/>
      <c r="G516" s="39"/>
      <c r="H516" s="39"/>
      <c r="I516" s="36" t="s">
        <v>1243</v>
      </c>
      <c r="J516" s="40">
        <v>297</v>
      </c>
      <c r="K516" s="36"/>
      <c r="L516" s="40">
        <v>475</v>
      </c>
      <c r="M516" s="36" t="s">
        <v>4</v>
      </c>
    </row>
    <row r="517" spans="1:13" ht="14.55" x14ac:dyDescent="0.35">
      <c r="A517" s="35">
        <v>661565</v>
      </c>
      <c r="B517" s="35">
        <v>158</v>
      </c>
      <c r="C517" s="36"/>
      <c r="D517" s="36"/>
      <c r="E517" s="36"/>
      <c r="F517" s="39"/>
      <c r="G517" s="39"/>
      <c r="H517" s="39"/>
      <c r="I517" s="36" t="s">
        <v>1246</v>
      </c>
      <c r="J517" s="40">
        <v>99</v>
      </c>
      <c r="K517" s="36"/>
      <c r="L517" s="40">
        <v>158</v>
      </c>
      <c r="M517" s="36" t="s">
        <v>4</v>
      </c>
    </row>
    <row r="518" spans="1:13" ht="14.55" x14ac:dyDescent="0.35">
      <c r="A518" s="35">
        <v>661917</v>
      </c>
      <c r="B518" s="35">
        <v>346</v>
      </c>
      <c r="C518" s="36"/>
      <c r="D518" s="36"/>
      <c r="E518" s="36"/>
      <c r="F518" s="39"/>
      <c r="G518" s="39"/>
      <c r="H518" s="39"/>
      <c r="I518" s="36" t="s">
        <v>681</v>
      </c>
      <c r="J518" s="40">
        <v>216</v>
      </c>
      <c r="K518" s="36"/>
      <c r="L518" s="40">
        <v>346</v>
      </c>
      <c r="M518" s="36" t="s">
        <v>4</v>
      </c>
    </row>
    <row r="519" spans="1:13" x14ac:dyDescent="0.3">
      <c r="A519" s="35" t="s">
        <v>1989</v>
      </c>
      <c r="B519" s="35">
        <v>341</v>
      </c>
      <c r="C519" s="36"/>
      <c r="D519" s="36"/>
      <c r="E519" s="36"/>
      <c r="F519" s="39"/>
      <c r="G519" s="39"/>
      <c r="H519" s="39"/>
      <c r="I519" s="36" t="s">
        <v>682</v>
      </c>
      <c r="J519" s="40">
        <v>213</v>
      </c>
      <c r="K519" s="36"/>
      <c r="L519" s="40">
        <v>341</v>
      </c>
      <c r="M519" s="36" t="s">
        <v>4</v>
      </c>
    </row>
    <row r="520" spans="1:13" ht="14.55" x14ac:dyDescent="0.35">
      <c r="A520" s="35">
        <v>662110</v>
      </c>
      <c r="B520" s="35">
        <v>91</v>
      </c>
      <c r="C520" s="36"/>
      <c r="D520" s="36"/>
      <c r="E520" s="36"/>
      <c r="F520" s="39"/>
      <c r="G520" s="39"/>
      <c r="H520" s="39"/>
      <c r="I520" s="36" t="s">
        <v>684</v>
      </c>
      <c r="J520" s="40">
        <v>57</v>
      </c>
      <c r="K520" s="36"/>
      <c r="L520" s="40">
        <v>91</v>
      </c>
      <c r="M520" s="36" t="s">
        <v>4</v>
      </c>
    </row>
    <row r="521" spans="1:13" x14ac:dyDescent="0.3">
      <c r="A521" s="35" t="s">
        <v>1990</v>
      </c>
      <c r="B521" s="35">
        <v>110</v>
      </c>
      <c r="C521" s="36"/>
      <c r="D521" s="36"/>
      <c r="E521" s="36"/>
      <c r="F521" s="39"/>
      <c r="G521" s="39"/>
      <c r="H521" s="39"/>
      <c r="I521" s="36" t="s">
        <v>1991</v>
      </c>
      <c r="J521" s="40">
        <v>69</v>
      </c>
      <c r="K521" s="36"/>
      <c r="L521" s="40">
        <v>110</v>
      </c>
      <c r="M521" s="36" t="s">
        <v>4</v>
      </c>
    </row>
    <row r="522" spans="1:13" ht="14.55" x14ac:dyDescent="0.35">
      <c r="A522" s="35">
        <v>662413</v>
      </c>
      <c r="B522" s="35">
        <v>312</v>
      </c>
      <c r="C522" s="36"/>
      <c r="D522" s="36"/>
      <c r="E522" s="36"/>
      <c r="F522" s="39"/>
      <c r="G522" s="39"/>
      <c r="H522" s="39"/>
      <c r="I522" s="36" t="s">
        <v>1248</v>
      </c>
      <c r="J522" s="40">
        <v>195</v>
      </c>
      <c r="K522" s="36"/>
      <c r="L522" s="40">
        <v>312</v>
      </c>
      <c r="M522" s="36" t="s">
        <v>4</v>
      </c>
    </row>
    <row r="523" spans="1:13" x14ac:dyDescent="0.3">
      <c r="A523" s="35">
        <v>662514</v>
      </c>
      <c r="B523" s="35">
        <v>509</v>
      </c>
      <c r="C523" s="36"/>
      <c r="D523" s="36"/>
      <c r="E523" s="36"/>
      <c r="F523" s="39"/>
      <c r="G523" s="39"/>
      <c r="H523" s="39"/>
      <c r="I523" s="36" t="s">
        <v>1251</v>
      </c>
      <c r="J523" s="40">
        <v>318</v>
      </c>
      <c r="K523" s="36"/>
      <c r="L523" s="40">
        <v>509</v>
      </c>
      <c r="M523" s="36" t="s">
        <v>4</v>
      </c>
    </row>
    <row r="524" spans="1:13" ht="14.55" x14ac:dyDescent="0.35">
      <c r="A524" s="35">
        <v>662536</v>
      </c>
      <c r="B524" s="35">
        <v>168</v>
      </c>
      <c r="C524" s="36"/>
      <c r="D524" s="36"/>
      <c r="E524" s="36"/>
      <c r="F524" s="39"/>
      <c r="G524" s="39"/>
      <c r="H524" s="39"/>
      <c r="I524" s="36" t="s">
        <v>1253</v>
      </c>
      <c r="J524" s="40">
        <v>105</v>
      </c>
      <c r="K524" s="36"/>
      <c r="L524" s="40">
        <v>168</v>
      </c>
      <c r="M524" s="36" t="s">
        <v>4</v>
      </c>
    </row>
    <row r="525" spans="1:13" x14ac:dyDescent="0.3">
      <c r="A525" s="35">
        <v>663023</v>
      </c>
      <c r="B525" s="35">
        <v>101</v>
      </c>
      <c r="C525" s="36"/>
      <c r="D525" s="36"/>
      <c r="E525" s="36"/>
      <c r="F525" s="39"/>
      <c r="G525" s="39"/>
      <c r="H525" s="39"/>
      <c r="I525" s="36" t="s">
        <v>687</v>
      </c>
      <c r="J525" s="40">
        <v>63</v>
      </c>
      <c r="K525" s="36"/>
      <c r="L525" s="40">
        <v>101</v>
      </c>
      <c r="M525" s="36" t="s">
        <v>4</v>
      </c>
    </row>
    <row r="526" spans="1:13" x14ac:dyDescent="0.3">
      <c r="A526" s="35">
        <v>663542</v>
      </c>
      <c r="B526" s="35">
        <v>245</v>
      </c>
      <c r="C526" s="36"/>
      <c r="D526" s="36"/>
      <c r="E526" s="36"/>
      <c r="F526" s="39"/>
      <c r="G526" s="39"/>
      <c r="H526" s="39"/>
      <c r="I526" s="36" t="s">
        <v>1992</v>
      </c>
      <c r="J526" s="40">
        <v>153</v>
      </c>
      <c r="K526" s="36"/>
      <c r="L526" s="40">
        <v>245</v>
      </c>
      <c r="M526" s="36" t="s">
        <v>4</v>
      </c>
    </row>
    <row r="527" spans="1:13" x14ac:dyDescent="0.3">
      <c r="A527" s="35">
        <v>663554</v>
      </c>
      <c r="B527" s="35">
        <v>202</v>
      </c>
      <c r="C527" s="36"/>
      <c r="D527" s="36"/>
      <c r="E527" s="36"/>
      <c r="F527" s="39"/>
      <c r="G527" s="39"/>
      <c r="H527" s="39"/>
      <c r="I527" s="36" t="s">
        <v>1993</v>
      </c>
      <c r="J527" s="40">
        <v>126</v>
      </c>
      <c r="K527" s="36"/>
      <c r="L527" s="40">
        <v>202</v>
      </c>
      <c r="M527" s="36" t="s">
        <v>4</v>
      </c>
    </row>
    <row r="528" spans="1:13" x14ac:dyDescent="0.3">
      <c r="A528" s="35">
        <v>663618</v>
      </c>
      <c r="B528" s="35">
        <v>110</v>
      </c>
      <c r="C528" s="36"/>
      <c r="D528" s="36"/>
      <c r="E528" s="36"/>
      <c r="F528" s="39"/>
      <c r="G528" s="39"/>
      <c r="H528" s="39"/>
      <c r="I528" s="36" t="s">
        <v>1994</v>
      </c>
      <c r="J528" s="40">
        <v>69</v>
      </c>
      <c r="K528" s="36"/>
      <c r="L528" s="40">
        <v>110</v>
      </c>
      <c r="M528" s="36" t="s">
        <v>4</v>
      </c>
    </row>
    <row r="529" spans="1:13" x14ac:dyDescent="0.3">
      <c r="A529" s="35">
        <v>663676</v>
      </c>
      <c r="B529" s="35">
        <v>106</v>
      </c>
      <c r="C529" s="36"/>
      <c r="D529" s="36"/>
      <c r="E529" s="36"/>
      <c r="F529" s="39"/>
      <c r="G529" s="39"/>
      <c r="H529" s="39"/>
      <c r="I529" s="36" t="s">
        <v>693</v>
      </c>
      <c r="J529" s="40">
        <v>66</v>
      </c>
      <c r="K529" s="36"/>
      <c r="L529" s="40">
        <v>106</v>
      </c>
      <c r="M529" s="36" t="s">
        <v>4</v>
      </c>
    </row>
    <row r="530" spans="1:13" ht="14.55" x14ac:dyDescent="0.35">
      <c r="A530" s="35">
        <v>664115</v>
      </c>
      <c r="B530" s="35">
        <v>317</v>
      </c>
      <c r="C530" s="36"/>
      <c r="D530" s="36"/>
      <c r="E530" s="36"/>
      <c r="F530" s="39"/>
      <c r="G530" s="39"/>
      <c r="H530" s="39"/>
      <c r="I530" s="36" t="s">
        <v>696</v>
      </c>
      <c r="J530" s="40">
        <v>198</v>
      </c>
      <c r="K530" s="36"/>
      <c r="L530" s="40">
        <v>317</v>
      </c>
      <c r="M530" s="36" t="s">
        <v>4</v>
      </c>
    </row>
    <row r="531" spans="1:13" x14ac:dyDescent="0.3">
      <c r="A531" s="35">
        <v>664443</v>
      </c>
      <c r="B531" s="35">
        <v>173</v>
      </c>
      <c r="C531" s="36"/>
      <c r="D531" s="36"/>
      <c r="E531" s="36"/>
      <c r="F531" s="39"/>
      <c r="G531" s="39"/>
      <c r="H531" s="39"/>
      <c r="I531" s="36" t="s">
        <v>1563</v>
      </c>
      <c r="J531" s="40">
        <v>108</v>
      </c>
      <c r="K531" s="36"/>
      <c r="L531" s="40">
        <v>173</v>
      </c>
      <c r="M531" s="36" t="s">
        <v>4</v>
      </c>
    </row>
    <row r="532" spans="1:13" x14ac:dyDescent="0.3">
      <c r="A532" s="35">
        <v>672044</v>
      </c>
      <c r="B532" s="35">
        <v>408</v>
      </c>
      <c r="C532" s="36"/>
      <c r="D532" s="36"/>
      <c r="E532" s="36"/>
      <c r="F532" s="39"/>
      <c r="G532" s="39"/>
      <c r="H532" s="39"/>
      <c r="I532" s="36" t="s">
        <v>697</v>
      </c>
      <c r="J532" s="40">
        <v>255</v>
      </c>
      <c r="K532" s="36"/>
      <c r="L532" s="40">
        <v>408</v>
      </c>
      <c r="M532" s="36" t="s">
        <v>4</v>
      </c>
    </row>
    <row r="533" spans="1:13" x14ac:dyDescent="0.3">
      <c r="A533" s="35">
        <v>672115</v>
      </c>
      <c r="B533" s="35">
        <v>221</v>
      </c>
      <c r="C533" s="36"/>
      <c r="D533" s="36"/>
      <c r="E533" s="36"/>
      <c r="F533" s="39"/>
      <c r="G533" s="39"/>
      <c r="H533" s="39"/>
      <c r="I533" s="36" t="s">
        <v>698</v>
      </c>
      <c r="J533" s="40">
        <v>138</v>
      </c>
      <c r="K533" s="36"/>
      <c r="L533" s="40">
        <v>221</v>
      </c>
      <c r="M533" s="36" t="s">
        <v>4</v>
      </c>
    </row>
    <row r="534" spans="1:13" x14ac:dyDescent="0.3">
      <c r="A534" s="35">
        <v>675327</v>
      </c>
      <c r="B534" s="35">
        <v>149</v>
      </c>
      <c r="C534" s="36"/>
      <c r="D534" s="36"/>
      <c r="E534" s="36"/>
      <c r="F534" s="39"/>
      <c r="G534" s="39"/>
      <c r="H534" s="39"/>
      <c r="I534" s="36" t="s">
        <v>1626</v>
      </c>
      <c r="J534" s="40">
        <v>93</v>
      </c>
      <c r="K534" s="36"/>
      <c r="L534" s="40">
        <v>149</v>
      </c>
      <c r="M534" s="36" t="s">
        <v>4</v>
      </c>
    </row>
    <row r="535" spans="1:13" x14ac:dyDescent="0.3">
      <c r="A535" s="35">
        <v>675406</v>
      </c>
      <c r="B535" s="35">
        <v>154</v>
      </c>
      <c r="C535" s="36"/>
      <c r="D535" s="36"/>
      <c r="E535" s="36"/>
      <c r="F535" s="39"/>
      <c r="G535" s="39"/>
      <c r="H535" s="39"/>
      <c r="I535" s="36" t="s">
        <v>703</v>
      </c>
      <c r="J535" s="40">
        <v>96</v>
      </c>
      <c r="K535" s="36"/>
      <c r="L535" s="40">
        <v>154</v>
      </c>
      <c r="M535" s="36" t="s">
        <v>4</v>
      </c>
    </row>
    <row r="536" spans="1:13" x14ac:dyDescent="0.3">
      <c r="A536" s="35" t="s">
        <v>1564</v>
      </c>
      <c r="B536" s="35">
        <v>355</v>
      </c>
      <c r="C536" s="36"/>
      <c r="D536" s="36"/>
      <c r="E536" s="36"/>
      <c r="F536" s="39"/>
      <c r="G536" s="39"/>
      <c r="H536" s="39"/>
      <c r="I536" s="36" t="s">
        <v>1565</v>
      </c>
      <c r="J536" s="40">
        <v>222</v>
      </c>
      <c r="K536" s="36"/>
      <c r="L536" s="40">
        <v>355</v>
      </c>
      <c r="M536" s="36" t="s">
        <v>4</v>
      </c>
    </row>
    <row r="537" spans="1:13" x14ac:dyDescent="0.3">
      <c r="A537" s="41" t="s">
        <v>1995</v>
      </c>
      <c r="B537" s="41">
        <v>307</v>
      </c>
      <c r="C537" s="38"/>
      <c r="D537" s="38"/>
      <c r="E537" s="38"/>
      <c r="F537" s="42"/>
      <c r="G537" s="42"/>
      <c r="H537" s="42"/>
      <c r="I537" s="38" t="s">
        <v>1565</v>
      </c>
      <c r="J537" s="37">
        <v>192</v>
      </c>
      <c r="K537" s="38"/>
      <c r="L537" s="37">
        <v>307</v>
      </c>
      <c r="M537" s="38" t="s">
        <v>2216</v>
      </c>
    </row>
    <row r="538" spans="1:13" x14ac:dyDescent="0.3">
      <c r="A538" s="35">
        <v>679526</v>
      </c>
      <c r="B538" s="35">
        <v>475</v>
      </c>
      <c r="C538" s="36"/>
      <c r="D538" s="36"/>
      <c r="E538" s="36"/>
      <c r="F538" s="39"/>
      <c r="G538" s="39"/>
      <c r="H538" s="39"/>
      <c r="I538" s="36" t="s">
        <v>706</v>
      </c>
      <c r="J538" s="40">
        <v>297</v>
      </c>
      <c r="K538" s="36"/>
      <c r="L538" s="40">
        <v>475</v>
      </c>
      <c r="M538" s="36" t="s">
        <v>4</v>
      </c>
    </row>
    <row r="539" spans="1:13" x14ac:dyDescent="0.3">
      <c r="A539" s="35" t="s">
        <v>1254</v>
      </c>
      <c r="B539" s="35">
        <v>629</v>
      </c>
      <c r="C539" s="36"/>
      <c r="D539" s="36"/>
      <c r="E539" s="36"/>
      <c r="F539" s="39"/>
      <c r="G539" s="39"/>
      <c r="H539" s="39"/>
      <c r="I539" s="36" t="s">
        <v>1255</v>
      </c>
      <c r="J539" s="40">
        <v>393</v>
      </c>
      <c r="K539" s="36"/>
      <c r="L539" s="40">
        <v>629</v>
      </c>
      <c r="M539" s="36" t="s">
        <v>4</v>
      </c>
    </row>
    <row r="540" spans="1:13" x14ac:dyDescent="0.3">
      <c r="A540" s="35">
        <v>682296</v>
      </c>
      <c r="B540" s="35">
        <v>677</v>
      </c>
      <c r="C540" s="36"/>
      <c r="D540" s="36"/>
      <c r="E540" s="36"/>
      <c r="F540" s="39"/>
      <c r="G540" s="39"/>
      <c r="H540" s="39"/>
      <c r="I540" s="36" t="s">
        <v>707</v>
      </c>
      <c r="J540" s="40">
        <v>423</v>
      </c>
      <c r="K540" s="36"/>
      <c r="L540" s="40">
        <v>677</v>
      </c>
      <c r="M540" s="36" t="s">
        <v>4</v>
      </c>
    </row>
    <row r="541" spans="1:13" x14ac:dyDescent="0.3">
      <c r="A541" s="35">
        <v>683195</v>
      </c>
      <c r="B541" s="35">
        <v>120</v>
      </c>
      <c r="C541" s="36"/>
      <c r="D541" s="36"/>
      <c r="E541" s="36"/>
      <c r="F541" s="39"/>
      <c r="G541" s="39"/>
      <c r="H541" s="39"/>
      <c r="I541" s="36" t="s">
        <v>709</v>
      </c>
      <c r="J541" s="40">
        <v>75</v>
      </c>
      <c r="K541" s="36"/>
      <c r="L541" s="40">
        <v>120</v>
      </c>
      <c r="M541" s="36" t="s">
        <v>4</v>
      </c>
    </row>
    <row r="542" spans="1:13" x14ac:dyDescent="0.3">
      <c r="A542" s="35">
        <v>683284</v>
      </c>
      <c r="B542" s="35">
        <v>125</v>
      </c>
      <c r="C542" s="36"/>
      <c r="D542" s="36"/>
      <c r="E542" s="36"/>
      <c r="F542" s="39"/>
      <c r="G542" s="39"/>
      <c r="H542" s="39"/>
      <c r="I542" s="36" t="s">
        <v>711</v>
      </c>
      <c r="J542" s="40">
        <v>78</v>
      </c>
      <c r="K542" s="36"/>
      <c r="L542" s="40">
        <v>125</v>
      </c>
      <c r="M542" s="36" t="s">
        <v>4</v>
      </c>
    </row>
    <row r="543" spans="1:13" x14ac:dyDescent="0.3">
      <c r="A543" s="35">
        <v>684530</v>
      </c>
      <c r="B543" s="35">
        <v>173</v>
      </c>
      <c r="C543" s="36"/>
      <c r="D543" s="36"/>
      <c r="E543" s="36"/>
      <c r="F543" s="39"/>
      <c r="G543" s="39"/>
      <c r="H543" s="39"/>
      <c r="I543" s="36" t="s">
        <v>1566</v>
      </c>
      <c r="J543" s="40">
        <v>108</v>
      </c>
      <c r="K543" s="36"/>
      <c r="L543" s="40">
        <v>173</v>
      </c>
      <c r="M543" s="36" t="s">
        <v>4</v>
      </c>
    </row>
    <row r="544" spans="1:13" x14ac:dyDescent="0.3">
      <c r="A544" s="35">
        <v>685201</v>
      </c>
      <c r="B544" s="35">
        <v>672</v>
      </c>
      <c r="C544" s="36"/>
      <c r="D544" s="36"/>
      <c r="E544" s="36"/>
      <c r="F544" s="39"/>
      <c r="G544" s="39"/>
      <c r="H544" s="39"/>
      <c r="I544" s="36" t="s">
        <v>1996</v>
      </c>
      <c r="J544" s="40">
        <v>420</v>
      </c>
      <c r="K544" s="36"/>
      <c r="L544" s="40">
        <v>672</v>
      </c>
      <c r="M544" s="36" t="s">
        <v>4</v>
      </c>
    </row>
    <row r="545" spans="1:13" x14ac:dyDescent="0.3">
      <c r="A545" s="35">
        <v>685216</v>
      </c>
      <c r="B545" s="35">
        <v>758</v>
      </c>
      <c r="C545" s="36"/>
      <c r="D545" s="36"/>
      <c r="E545" s="36"/>
      <c r="F545" s="39"/>
      <c r="G545" s="39"/>
      <c r="H545" s="39"/>
      <c r="I545" s="36" t="s">
        <v>1997</v>
      </c>
      <c r="J545" s="40">
        <v>474</v>
      </c>
      <c r="K545" s="36"/>
      <c r="L545" s="40">
        <v>758</v>
      </c>
      <c r="M545" s="36" t="s">
        <v>4</v>
      </c>
    </row>
    <row r="546" spans="1:13" x14ac:dyDescent="0.3">
      <c r="A546" s="35">
        <v>685364</v>
      </c>
      <c r="B546" s="35">
        <v>1334</v>
      </c>
      <c r="C546" s="36"/>
      <c r="D546" s="36"/>
      <c r="E546" s="36"/>
      <c r="F546" s="39"/>
      <c r="G546" s="39"/>
      <c r="H546" s="39"/>
      <c r="I546" s="36" t="s">
        <v>1998</v>
      </c>
      <c r="J546" s="40">
        <v>834</v>
      </c>
      <c r="K546" s="36"/>
      <c r="L546" s="40">
        <v>1334</v>
      </c>
      <c r="M546" s="36" t="s">
        <v>4</v>
      </c>
    </row>
    <row r="547" spans="1:13" x14ac:dyDescent="0.3">
      <c r="A547" s="35">
        <v>685372</v>
      </c>
      <c r="B547" s="35">
        <v>1210</v>
      </c>
      <c r="C547" s="36"/>
      <c r="D547" s="36"/>
      <c r="E547" s="36"/>
      <c r="F547" s="39"/>
      <c r="G547" s="39"/>
      <c r="H547" s="39"/>
      <c r="I547" s="36" t="s">
        <v>1999</v>
      </c>
      <c r="J547" s="40">
        <v>756</v>
      </c>
      <c r="K547" s="36"/>
      <c r="L547" s="40">
        <v>1210</v>
      </c>
      <c r="M547" s="36" t="s">
        <v>4</v>
      </c>
    </row>
    <row r="548" spans="1:13" x14ac:dyDescent="0.3">
      <c r="A548" s="41">
        <v>685497</v>
      </c>
      <c r="B548" s="41">
        <v>1114</v>
      </c>
      <c r="C548" s="38"/>
      <c r="D548" s="38"/>
      <c r="E548" s="38"/>
      <c r="F548" s="42"/>
      <c r="G548" s="42"/>
      <c r="H548" s="42"/>
      <c r="I548" s="38" t="s">
        <v>2000</v>
      </c>
      <c r="J548" s="37">
        <v>696</v>
      </c>
      <c r="K548" s="38"/>
      <c r="L548" s="37">
        <v>1114</v>
      </c>
      <c r="M548" s="38" t="s">
        <v>2216</v>
      </c>
    </row>
    <row r="549" spans="1:13" x14ac:dyDescent="0.3">
      <c r="A549" s="41">
        <v>687348</v>
      </c>
      <c r="B549" s="41">
        <v>211</v>
      </c>
      <c r="C549" s="38"/>
      <c r="D549" s="38"/>
      <c r="E549" s="38"/>
      <c r="F549" s="42"/>
      <c r="G549" s="42"/>
      <c r="H549" s="42"/>
      <c r="I549" s="38" t="s">
        <v>2001</v>
      </c>
      <c r="J549" s="37">
        <v>132</v>
      </c>
      <c r="K549" s="38"/>
      <c r="L549" s="37">
        <v>211</v>
      </c>
      <c r="M549" s="38" t="s">
        <v>2216</v>
      </c>
    </row>
    <row r="550" spans="1:13" x14ac:dyDescent="0.3">
      <c r="A550" s="41">
        <v>687355</v>
      </c>
      <c r="B550" s="41">
        <v>211</v>
      </c>
      <c r="C550" s="38"/>
      <c r="D550" s="38"/>
      <c r="E550" s="38"/>
      <c r="F550" s="42"/>
      <c r="G550" s="42"/>
      <c r="H550" s="42"/>
      <c r="I550" s="38" t="s">
        <v>2002</v>
      </c>
      <c r="J550" s="37">
        <v>132</v>
      </c>
      <c r="K550" s="38"/>
      <c r="L550" s="37">
        <v>211</v>
      </c>
      <c r="M550" s="38" t="s">
        <v>2216</v>
      </c>
    </row>
    <row r="551" spans="1:13" ht="14.55" x14ac:dyDescent="0.35">
      <c r="A551" s="35">
        <v>690217</v>
      </c>
      <c r="B551" s="35">
        <v>2002</v>
      </c>
      <c r="C551" s="36"/>
      <c r="D551" s="36"/>
      <c r="E551" s="36"/>
      <c r="F551" s="39"/>
      <c r="G551" s="39"/>
      <c r="H551" s="39"/>
      <c r="I551" s="36" t="s">
        <v>2003</v>
      </c>
      <c r="J551" s="40">
        <v>1251</v>
      </c>
      <c r="K551" s="36"/>
      <c r="L551" s="40">
        <v>2002</v>
      </c>
      <c r="M551" s="36" t="s">
        <v>4</v>
      </c>
    </row>
    <row r="552" spans="1:13" x14ac:dyDescent="0.3">
      <c r="A552" s="35">
        <v>691573</v>
      </c>
      <c r="B552" s="35">
        <v>149</v>
      </c>
      <c r="C552" s="36"/>
      <c r="D552" s="36"/>
      <c r="E552" s="36"/>
      <c r="F552" s="39"/>
      <c r="G552" s="39"/>
      <c r="H552" s="39"/>
      <c r="I552" s="36" t="s">
        <v>2004</v>
      </c>
      <c r="J552" s="40">
        <v>93</v>
      </c>
      <c r="K552" s="36"/>
      <c r="L552" s="40">
        <v>149</v>
      </c>
      <c r="M552" s="36" t="s">
        <v>4</v>
      </c>
    </row>
    <row r="553" spans="1:13" x14ac:dyDescent="0.3">
      <c r="A553" s="35">
        <v>692514</v>
      </c>
      <c r="B553" s="35">
        <v>427</v>
      </c>
      <c r="C553" s="36"/>
      <c r="D553" s="36"/>
      <c r="E553" s="36"/>
      <c r="F553" s="39"/>
      <c r="G553" s="39"/>
      <c r="H553" s="39"/>
      <c r="I553" s="36" t="s">
        <v>2005</v>
      </c>
      <c r="J553" s="40">
        <v>267</v>
      </c>
      <c r="K553" s="36"/>
      <c r="L553" s="40">
        <v>427</v>
      </c>
      <c r="M553" s="36" t="s">
        <v>4</v>
      </c>
    </row>
    <row r="554" spans="1:13" x14ac:dyDescent="0.3">
      <c r="A554" s="41">
        <v>694931</v>
      </c>
      <c r="B554" s="41">
        <v>43</v>
      </c>
      <c r="C554" s="38"/>
      <c r="D554" s="38"/>
      <c r="E554" s="38"/>
      <c r="F554" s="42"/>
      <c r="G554" s="42"/>
      <c r="H554" s="42"/>
      <c r="I554" s="38" t="s">
        <v>2006</v>
      </c>
      <c r="J554" s="37">
        <v>27</v>
      </c>
      <c r="K554" s="38"/>
      <c r="L554" s="37">
        <v>43</v>
      </c>
      <c r="M554" s="38" t="s">
        <v>2216</v>
      </c>
    </row>
    <row r="555" spans="1:13" x14ac:dyDescent="0.3">
      <c r="A555" s="41">
        <v>695190</v>
      </c>
      <c r="B555" s="41">
        <v>710</v>
      </c>
      <c r="C555" s="38"/>
      <c r="D555" s="38"/>
      <c r="E555" s="38"/>
      <c r="F555" s="42"/>
      <c r="G555" s="42"/>
      <c r="H555" s="42"/>
      <c r="I555" s="38" t="s">
        <v>2007</v>
      </c>
      <c r="J555" s="37">
        <v>444</v>
      </c>
      <c r="K555" s="38"/>
      <c r="L555" s="37">
        <v>710</v>
      </c>
      <c r="M555" s="38" t="s">
        <v>2216</v>
      </c>
    </row>
    <row r="556" spans="1:13" x14ac:dyDescent="0.3">
      <c r="A556" s="35">
        <v>696252</v>
      </c>
      <c r="B556" s="35">
        <v>1358</v>
      </c>
      <c r="C556" s="36"/>
      <c r="D556" s="36"/>
      <c r="E556" s="36"/>
      <c r="F556" s="39"/>
      <c r="G556" s="39"/>
      <c r="H556" s="39"/>
      <c r="I556" s="36" t="s">
        <v>719</v>
      </c>
      <c r="J556" s="40">
        <v>849</v>
      </c>
      <c r="K556" s="36"/>
      <c r="L556" s="40">
        <v>1358</v>
      </c>
      <c r="M556" s="36" t="s">
        <v>4</v>
      </c>
    </row>
    <row r="557" spans="1:13" x14ac:dyDescent="0.3">
      <c r="A557" s="35">
        <v>696318</v>
      </c>
      <c r="B557" s="35">
        <v>1051</v>
      </c>
      <c r="C557" s="36"/>
      <c r="D557" s="36"/>
      <c r="E557" s="36"/>
      <c r="F557" s="39"/>
      <c r="G557" s="39"/>
      <c r="H557" s="39"/>
      <c r="I557" s="36" t="s">
        <v>726</v>
      </c>
      <c r="J557" s="40">
        <v>657</v>
      </c>
      <c r="K557" s="36"/>
      <c r="L557" s="40">
        <v>1051</v>
      </c>
      <c r="M557" s="36" t="s">
        <v>4</v>
      </c>
    </row>
    <row r="558" spans="1:13" x14ac:dyDescent="0.3">
      <c r="A558" s="35">
        <v>696427</v>
      </c>
      <c r="B558" s="35">
        <v>926</v>
      </c>
      <c r="C558" s="36"/>
      <c r="D558" s="36"/>
      <c r="E558" s="36"/>
      <c r="F558" s="39"/>
      <c r="G558" s="39"/>
      <c r="H558" s="39"/>
      <c r="I558" s="36" t="s">
        <v>731</v>
      </c>
      <c r="J558" s="40">
        <v>579</v>
      </c>
      <c r="K558" s="36"/>
      <c r="L558" s="40">
        <v>926</v>
      </c>
      <c r="M558" s="36" t="s">
        <v>4</v>
      </c>
    </row>
    <row r="559" spans="1:13" x14ac:dyDescent="0.3">
      <c r="A559" s="35">
        <v>696705</v>
      </c>
      <c r="B559" s="35">
        <v>211</v>
      </c>
      <c r="C559" s="36"/>
      <c r="D559" s="36"/>
      <c r="E559" s="36"/>
      <c r="F559" s="39"/>
      <c r="G559" s="39"/>
      <c r="H559" s="39"/>
      <c r="I559" s="36" t="s">
        <v>732</v>
      </c>
      <c r="J559" s="40">
        <v>132</v>
      </c>
      <c r="K559" s="36"/>
      <c r="L559" s="40">
        <v>211</v>
      </c>
      <c r="M559" s="36" t="s">
        <v>4</v>
      </c>
    </row>
    <row r="560" spans="1:13" x14ac:dyDescent="0.3">
      <c r="A560" s="35">
        <v>697146</v>
      </c>
      <c r="B560" s="35">
        <v>182</v>
      </c>
      <c r="C560" s="36"/>
      <c r="D560" s="36"/>
      <c r="E560" s="36"/>
      <c r="F560" s="39"/>
      <c r="G560" s="39"/>
      <c r="H560" s="39"/>
      <c r="I560" s="36" t="s">
        <v>737</v>
      </c>
      <c r="J560" s="40">
        <v>114</v>
      </c>
      <c r="K560" s="36"/>
      <c r="L560" s="40">
        <v>182</v>
      </c>
      <c r="M560" s="36" t="s">
        <v>4</v>
      </c>
    </row>
    <row r="561" spans="1:13" x14ac:dyDescent="0.3">
      <c r="A561" s="35">
        <v>697601</v>
      </c>
      <c r="B561" s="35">
        <v>206</v>
      </c>
      <c r="C561" s="36"/>
      <c r="D561" s="36"/>
      <c r="E561" s="36"/>
      <c r="F561" s="39"/>
      <c r="G561" s="39"/>
      <c r="H561" s="39"/>
      <c r="I561" s="36" t="s">
        <v>740</v>
      </c>
      <c r="J561" s="40">
        <v>129</v>
      </c>
      <c r="K561" s="36"/>
      <c r="L561" s="40">
        <v>206</v>
      </c>
      <c r="M561" s="36" t="s">
        <v>4</v>
      </c>
    </row>
    <row r="562" spans="1:13" x14ac:dyDescent="0.3">
      <c r="A562" s="35">
        <v>697712</v>
      </c>
      <c r="B562" s="35">
        <v>72</v>
      </c>
      <c r="C562" s="36"/>
      <c r="D562" s="36"/>
      <c r="E562" s="36"/>
      <c r="F562" s="39"/>
      <c r="G562" s="39"/>
      <c r="H562" s="39"/>
      <c r="I562" s="36" t="s">
        <v>743</v>
      </c>
      <c r="J562" s="40">
        <v>45</v>
      </c>
      <c r="K562" s="36"/>
      <c r="L562" s="40">
        <v>72</v>
      </c>
      <c r="M562" s="36" t="s">
        <v>4</v>
      </c>
    </row>
    <row r="563" spans="1:13" x14ac:dyDescent="0.3">
      <c r="A563" s="35">
        <v>697825</v>
      </c>
      <c r="B563" s="35">
        <v>86</v>
      </c>
      <c r="C563" s="36"/>
      <c r="D563" s="36"/>
      <c r="E563" s="36"/>
      <c r="F563" s="39"/>
      <c r="G563" s="39"/>
      <c r="H563" s="39"/>
      <c r="I563" s="36" t="s">
        <v>745</v>
      </c>
      <c r="J563" s="40">
        <v>54</v>
      </c>
      <c r="K563" s="36"/>
      <c r="L563" s="40">
        <v>86</v>
      </c>
      <c r="M563" s="36" t="s">
        <v>4</v>
      </c>
    </row>
    <row r="564" spans="1:13" x14ac:dyDescent="0.3">
      <c r="A564" s="35">
        <v>697943</v>
      </c>
      <c r="B564" s="35">
        <v>187</v>
      </c>
      <c r="C564" s="36"/>
      <c r="D564" s="36"/>
      <c r="E564" s="36"/>
      <c r="F564" s="39"/>
      <c r="G564" s="39"/>
      <c r="H564" s="39"/>
      <c r="I564" s="36" t="s">
        <v>748</v>
      </c>
      <c r="J564" s="40">
        <v>117</v>
      </c>
      <c r="K564" s="36"/>
      <c r="L564" s="40">
        <v>187</v>
      </c>
      <c r="M564" s="36" t="s">
        <v>4</v>
      </c>
    </row>
    <row r="565" spans="1:13" x14ac:dyDescent="0.3">
      <c r="A565" s="41">
        <v>698426</v>
      </c>
      <c r="B565" s="41">
        <v>922</v>
      </c>
      <c r="C565" s="38"/>
      <c r="D565" s="38"/>
      <c r="E565" s="38"/>
      <c r="F565" s="42"/>
      <c r="G565" s="42"/>
      <c r="H565" s="42"/>
      <c r="I565" s="38" t="s">
        <v>2008</v>
      </c>
      <c r="J565" s="37">
        <v>576</v>
      </c>
      <c r="K565" s="38"/>
      <c r="L565" s="37">
        <v>922</v>
      </c>
      <c r="M565" s="38" t="s">
        <v>2216</v>
      </c>
    </row>
    <row r="566" spans="1:13" ht="14.55" x14ac:dyDescent="0.35">
      <c r="A566" s="41">
        <v>70101</v>
      </c>
      <c r="B566" s="41">
        <v>101</v>
      </c>
      <c r="C566" s="38"/>
      <c r="D566" s="38"/>
      <c r="E566" s="38"/>
      <c r="F566" s="42"/>
      <c r="G566" s="42"/>
      <c r="H566" s="42"/>
      <c r="I566" s="38" t="s">
        <v>2009</v>
      </c>
      <c r="J566" s="37">
        <v>63</v>
      </c>
      <c r="K566" s="38"/>
      <c r="L566" s="37">
        <v>101</v>
      </c>
      <c r="M566" s="38" t="s">
        <v>2216</v>
      </c>
    </row>
    <row r="567" spans="1:13" ht="14.55" x14ac:dyDescent="0.35">
      <c r="A567" s="41">
        <v>70122</v>
      </c>
      <c r="B567" s="41">
        <v>106</v>
      </c>
      <c r="C567" s="38"/>
      <c r="D567" s="38"/>
      <c r="E567" s="38"/>
      <c r="F567" s="42"/>
      <c r="G567" s="42"/>
      <c r="H567" s="42"/>
      <c r="I567" s="38" t="s">
        <v>2010</v>
      </c>
      <c r="J567" s="37">
        <v>66</v>
      </c>
      <c r="K567" s="38"/>
      <c r="L567" s="37">
        <v>106</v>
      </c>
      <c r="M567" s="38" t="s">
        <v>2216</v>
      </c>
    </row>
    <row r="568" spans="1:13" ht="14.55" x14ac:dyDescent="0.35">
      <c r="A568" s="41">
        <v>70155</v>
      </c>
      <c r="B568" s="41">
        <v>130</v>
      </c>
      <c r="C568" s="38"/>
      <c r="D568" s="38"/>
      <c r="E568" s="38"/>
      <c r="F568" s="42"/>
      <c r="G568" s="42"/>
      <c r="H568" s="42"/>
      <c r="I568" s="38" t="s">
        <v>2011</v>
      </c>
      <c r="J568" s="37">
        <v>81</v>
      </c>
      <c r="K568" s="38"/>
      <c r="L568" s="37">
        <v>130</v>
      </c>
      <c r="M568" s="38" t="s">
        <v>2216</v>
      </c>
    </row>
    <row r="569" spans="1:13" ht="14.55" x14ac:dyDescent="0.35">
      <c r="A569" s="41">
        <v>70201</v>
      </c>
      <c r="B569" s="41">
        <v>24</v>
      </c>
      <c r="C569" s="38"/>
      <c r="D569" s="38"/>
      <c r="E569" s="38"/>
      <c r="F569" s="42"/>
      <c r="G569" s="42"/>
      <c r="H569" s="42"/>
      <c r="I569" s="38" t="s">
        <v>2012</v>
      </c>
      <c r="J569" s="37">
        <v>15</v>
      </c>
      <c r="K569" s="38"/>
      <c r="L569" s="37">
        <v>24</v>
      </c>
      <c r="M569" s="38" t="s">
        <v>2216</v>
      </c>
    </row>
    <row r="570" spans="1:13" ht="14.55" x14ac:dyDescent="0.35">
      <c r="A570" s="41">
        <v>70302</v>
      </c>
      <c r="B570" s="41">
        <v>29</v>
      </c>
      <c r="C570" s="38"/>
      <c r="D570" s="38"/>
      <c r="E570" s="38"/>
      <c r="F570" s="42"/>
      <c r="G570" s="42"/>
      <c r="H570" s="42"/>
      <c r="I570" s="38" t="s">
        <v>2013</v>
      </c>
      <c r="J570" s="37">
        <v>18</v>
      </c>
      <c r="K570" s="38"/>
      <c r="L570" s="37">
        <v>29</v>
      </c>
      <c r="M570" s="38" t="s">
        <v>2216</v>
      </c>
    </row>
    <row r="571" spans="1:13" ht="14.55" x14ac:dyDescent="0.35">
      <c r="A571" s="41">
        <v>70350</v>
      </c>
      <c r="B571" s="41">
        <v>29</v>
      </c>
      <c r="C571" s="38"/>
      <c r="D571" s="38"/>
      <c r="E571" s="38"/>
      <c r="F571" s="42"/>
      <c r="G571" s="42"/>
      <c r="H571" s="42"/>
      <c r="I571" s="38" t="s">
        <v>2014</v>
      </c>
      <c r="J571" s="37">
        <v>18</v>
      </c>
      <c r="K571" s="38"/>
      <c r="L571" s="37">
        <v>29</v>
      </c>
      <c r="M571" s="38" t="s">
        <v>2216</v>
      </c>
    </row>
    <row r="572" spans="1:13" ht="14.55" x14ac:dyDescent="0.35">
      <c r="A572" s="41">
        <v>70363</v>
      </c>
      <c r="B572" s="41">
        <v>32</v>
      </c>
      <c r="C572" s="38"/>
      <c r="D572" s="38"/>
      <c r="E572" s="38"/>
      <c r="F572" s="42"/>
      <c r="G572" s="42"/>
      <c r="H572" s="42"/>
      <c r="I572" s="38" t="s">
        <v>2015</v>
      </c>
      <c r="J572" s="37">
        <v>20</v>
      </c>
      <c r="K572" s="38"/>
      <c r="L572" s="37">
        <v>32</v>
      </c>
      <c r="M572" s="38" t="s">
        <v>2216</v>
      </c>
    </row>
    <row r="573" spans="1:13" ht="14.55" x14ac:dyDescent="0.35">
      <c r="A573" s="41">
        <v>70421</v>
      </c>
      <c r="B573" s="41">
        <v>43</v>
      </c>
      <c r="C573" s="38"/>
      <c r="D573" s="38"/>
      <c r="E573" s="38"/>
      <c r="F573" s="42"/>
      <c r="G573" s="42"/>
      <c r="H573" s="42"/>
      <c r="I573" s="38" t="s">
        <v>2016</v>
      </c>
      <c r="J573" s="37">
        <v>27</v>
      </c>
      <c r="K573" s="38"/>
      <c r="L573" s="37">
        <v>43</v>
      </c>
      <c r="M573" s="38" t="s">
        <v>2216</v>
      </c>
    </row>
    <row r="574" spans="1:13" ht="14.55" x14ac:dyDescent="0.35">
      <c r="A574" s="41">
        <v>70454</v>
      </c>
      <c r="B574" s="41">
        <v>43</v>
      </c>
      <c r="C574" s="38"/>
      <c r="D574" s="38"/>
      <c r="E574" s="38"/>
      <c r="F574" s="42"/>
      <c r="G574" s="42"/>
      <c r="H574" s="42"/>
      <c r="I574" s="38" t="s">
        <v>2017</v>
      </c>
      <c r="J574" s="37">
        <v>27</v>
      </c>
      <c r="K574" s="38"/>
      <c r="L574" s="37">
        <v>43</v>
      </c>
      <c r="M574" s="38" t="s">
        <v>2216</v>
      </c>
    </row>
    <row r="575" spans="1:13" ht="14.55" x14ac:dyDescent="0.35">
      <c r="A575" s="41">
        <v>70605</v>
      </c>
      <c r="B575" s="41">
        <v>58</v>
      </c>
      <c r="C575" s="38"/>
      <c r="D575" s="38"/>
      <c r="E575" s="38"/>
      <c r="F575" s="42"/>
      <c r="G575" s="42"/>
      <c r="H575" s="42"/>
      <c r="I575" s="38" t="s">
        <v>2018</v>
      </c>
      <c r="J575" s="37">
        <v>36</v>
      </c>
      <c r="K575" s="38"/>
      <c r="L575" s="37">
        <v>58</v>
      </c>
      <c r="M575" s="38" t="s">
        <v>2216</v>
      </c>
    </row>
    <row r="576" spans="1:13" x14ac:dyDescent="0.3">
      <c r="A576" s="35">
        <v>7075</v>
      </c>
      <c r="B576" s="35">
        <v>221</v>
      </c>
      <c r="C576" s="36"/>
      <c r="D576" s="36"/>
      <c r="E576" s="36"/>
      <c r="F576" s="39"/>
      <c r="G576" s="39"/>
      <c r="H576" s="39"/>
      <c r="I576" s="36" t="s">
        <v>2019</v>
      </c>
      <c r="J576" s="40">
        <v>138</v>
      </c>
      <c r="K576" s="36"/>
      <c r="L576" s="40">
        <v>221</v>
      </c>
      <c r="M576" s="36" t="s">
        <v>4</v>
      </c>
    </row>
    <row r="577" spans="1:13" ht="14.55" x14ac:dyDescent="0.35">
      <c r="A577" s="41">
        <v>70806</v>
      </c>
      <c r="B577" s="41">
        <v>67</v>
      </c>
      <c r="C577" s="38"/>
      <c r="D577" s="38"/>
      <c r="E577" s="38"/>
      <c r="F577" s="42"/>
      <c r="G577" s="42"/>
      <c r="H577" s="42"/>
      <c r="I577" s="38" t="s">
        <v>2020</v>
      </c>
      <c r="J577" s="37">
        <v>42</v>
      </c>
      <c r="K577" s="38"/>
      <c r="L577" s="37">
        <v>67</v>
      </c>
      <c r="M577" s="38" t="s">
        <v>2216</v>
      </c>
    </row>
    <row r="578" spans="1:13" ht="14.55" x14ac:dyDescent="0.35">
      <c r="A578" s="35">
        <v>7083210</v>
      </c>
      <c r="B578" s="35">
        <v>4</v>
      </c>
      <c r="C578" s="36"/>
      <c r="D578" s="36"/>
      <c r="E578" s="36"/>
      <c r="F578" s="39"/>
      <c r="G578" s="39"/>
      <c r="H578" s="39"/>
      <c r="I578" s="36" t="s">
        <v>1129</v>
      </c>
      <c r="J578" s="40">
        <v>2.5</v>
      </c>
      <c r="K578" s="36"/>
      <c r="L578" s="40">
        <v>4</v>
      </c>
      <c r="M578" s="36" t="s">
        <v>4</v>
      </c>
    </row>
    <row r="579" spans="1:13" x14ac:dyDescent="0.3">
      <c r="A579" s="35">
        <v>711021</v>
      </c>
      <c r="B579" s="35">
        <v>149</v>
      </c>
      <c r="C579" s="36"/>
      <c r="D579" s="36"/>
      <c r="E579" s="36"/>
      <c r="F579" s="39"/>
      <c r="G579" s="39"/>
      <c r="H579" s="39"/>
      <c r="I579" s="36" t="s">
        <v>751</v>
      </c>
      <c r="J579" s="40">
        <v>93</v>
      </c>
      <c r="K579" s="36"/>
      <c r="L579" s="40">
        <v>149</v>
      </c>
      <c r="M579" s="36" t="s">
        <v>4</v>
      </c>
    </row>
    <row r="580" spans="1:13" x14ac:dyDescent="0.3">
      <c r="A580" s="35">
        <v>711132</v>
      </c>
      <c r="B580" s="35">
        <v>586</v>
      </c>
      <c r="C580" s="36"/>
      <c r="D580" s="36"/>
      <c r="E580" s="36"/>
      <c r="F580" s="39"/>
      <c r="G580" s="39"/>
      <c r="H580" s="39"/>
      <c r="I580" s="36" t="s">
        <v>754</v>
      </c>
      <c r="J580" s="40">
        <v>366</v>
      </c>
      <c r="K580" s="36"/>
      <c r="L580" s="40">
        <v>586</v>
      </c>
      <c r="M580" s="36" t="s">
        <v>4</v>
      </c>
    </row>
    <row r="581" spans="1:13" x14ac:dyDescent="0.3">
      <c r="A581" s="35">
        <v>711324</v>
      </c>
      <c r="B581" s="35">
        <v>130</v>
      </c>
      <c r="C581" s="36"/>
      <c r="D581" s="36"/>
      <c r="E581" s="36"/>
      <c r="F581" s="39"/>
      <c r="G581" s="39"/>
      <c r="H581" s="39"/>
      <c r="I581" s="36" t="s">
        <v>2021</v>
      </c>
      <c r="J581" s="40">
        <v>81</v>
      </c>
      <c r="K581" s="36"/>
      <c r="L581" s="40">
        <v>130</v>
      </c>
      <c r="M581" s="36" t="s">
        <v>4</v>
      </c>
    </row>
    <row r="582" spans="1:13" x14ac:dyDescent="0.3">
      <c r="A582" s="35">
        <v>7148</v>
      </c>
      <c r="B582" s="35">
        <v>11</v>
      </c>
      <c r="C582" s="36"/>
      <c r="D582" s="36"/>
      <c r="E582" s="36"/>
      <c r="F582" s="39"/>
      <c r="G582" s="39"/>
      <c r="H582" s="39"/>
      <c r="I582" s="36" t="s">
        <v>2022</v>
      </c>
      <c r="J582" s="40">
        <v>7</v>
      </c>
      <c r="K582" s="36"/>
      <c r="L582" s="40">
        <v>11</v>
      </c>
      <c r="M582" s="36" t="s">
        <v>4</v>
      </c>
    </row>
    <row r="583" spans="1:13" x14ac:dyDescent="0.3">
      <c r="A583" s="35">
        <v>716153</v>
      </c>
      <c r="B583" s="35">
        <v>158</v>
      </c>
      <c r="C583" s="36"/>
      <c r="D583" s="36"/>
      <c r="E583" s="36"/>
      <c r="F583" s="39"/>
      <c r="G583" s="39"/>
      <c r="H583" s="39"/>
      <c r="I583" s="36" t="s">
        <v>762</v>
      </c>
      <c r="J583" s="40">
        <v>99</v>
      </c>
      <c r="K583" s="36"/>
      <c r="L583" s="40">
        <v>158</v>
      </c>
      <c r="M583" s="36" t="s">
        <v>4</v>
      </c>
    </row>
    <row r="584" spans="1:13" x14ac:dyDescent="0.3">
      <c r="A584" s="35">
        <v>716208</v>
      </c>
      <c r="B584" s="35">
        <v>221</v>
      </c>
      <c r="C584" s="36"/>
      <c r="D584" s="36"/>
      <c r="E584" s="36"/>
      <c r="F584" s="39"/>
      <c r="G584" s="39"/>
      <c r="H584" s="39"/>
      <c r="I584" s="36" t="s">
        <v>765</v>
      </c>
      <c r="J584" s="40">
        <v>138</v>
      </c>
      <c r="K584" s="36"/>
      <c r="L584" s="40">
        <v>221</v>
      </c>
      <c r="M584" s="36" t="s">
        <v>4</v>
      </c>
    </row>
    <row r="585" spans="1:13" x14ac:dyDescent="0.3">
      <c r="A585" s="35">
        <v>7164</v>
      </c>
      <c r="B585" s="35">
        <v>14</v>
      </c>
      <c r="C585" s="36"/>
      <c r="D585" s="36"/>
      <c r="E585" s="36"/>
      <c r="F585" s="39"/>
      <c r="G585" s="39"/>
      <c r="H585" s="39"/>
      <c r="I585" s="36" t="s">
        <v>2023</v>
      </c>
      <c r="J585" s="40">
        <v>9</v>
      </c>
      <c r="K585" s="36"/>
      <c r="L585" s="40">
        <v>14</v>
      </c>
      <c r="M585" s="36" t="s">
        <v>4</v>
      </c>
    </row>
    <row r="586" spans="1:13" x14ac:dyDescent="0.3">
      <c r="A586" s="35">
        <v>716478</v>
      </c>
      <c r="B586" s="35">
        <v>413</v>
      </c>
      <c r="C586" s="36"/>
      <c r="D586" s="36"/>
      <c r="E586" s="36"/>
      <c r="F586" s="39"/>
      <c r="G586" s="39"/>
      <c r="H586" s="39"/>
      <c r="I586" s="36" t="s">
        <v>770</v>
      </c>
      <c r="J586" s="40">
        <v>258</v>
      </c>
      <c r="K586" s="36"/>
      <c r="L586" s="40">
        <v>413</v>
      </c>
      <c r="M586" s="36" t="s">
        <v>4</v>
      </c>
    </row>
    <row r="587" spans="1:13" x14ac:dyDescent="0.3">
      <c r="A587" s="35" t="s">
        <v>1259</v>
      </c>
      <c r="B587" s="35">
        <v>475</v>
      </c>
      <c r="C587" s="36"/>
      <c r="D587" s="36"/>
      <c r="E587" s="36"/>
      <c r="F587" s="39"/>
      <c r="G587" s="39"/>
      <c r="H587" s="39"/>
      <c r="I587" s="36" t="s">
        <v>2024</v>
      </c>
      <c r="J587" s="40">
        <v>297</v>
      </c>
      <c r="K587" s="36"/>
      <c r="L587" s="40">
        <v>475</v>
      </c>
      <c r="M587" s="36" t="s">
        <v>4</v>
      </c>
    </row>
    <row r="588" spans="1:13" x14ac:dyDescent="0.3">
      <c r="A588" s="35">
        <v>716583</v>
      </c>
      <c r="B588" s="35">
        <v>317</v>
      </c>
      <c r="C588" s="36"/>
      <c r="D588" s="36"/>
      <c r="E588" s="36"/>
      <c r="F588" s="39"/>
      <c r="G588" s="39"/>
      <c r="H588" s="39"/>
      <c r="I588" s="36" t="s">
        <v>774</v>
      </c>
      <c r="J588" s="40">
        <v>198</v>
      </c>
      <c r="K588" s="36"/>
      <c r="L588" s="40">
        <v>317</v>
      </c>
      <c r="M588" s="36" t="s">
        <v>4</v>
      </c>
    </row>
    <row r="589" spans="1:13" x14ac:dyDescent="0.3">
      <c r="A589" s="35">
        <v>716620</v>
      </c>
      <c r="B589" s="35">
        <v>787</v>
      </c>
      <c r="C589" s="36"/>
      <c r="D589" s="36"/>
      <c r="E589" s="36"/>
      <c r="F589" s="39"/>
      <c r="G589" s="39"/>
      <c r="H589" s="39"/>
      <c r="I589" s="36" t="s">
        <v>778</v>
      </c>
      <c r="J589" s="40">
        <v>492</v>
      </c>
      <c r="K589" s="36"/>
      <c r="L589" s="40">
        <v>787</v>
      </c>
      <c r="M589" s="36" t="s">
        <v>4</v>
      </c>
    </row>
    <row r="590" spans="1:13" x14ac:dyDescent="0.3">
      <c r="A590" s="35" t="s">
        <v>1567</v>
      </c>
      <c r="B590" s="35">
        <v>840</v>
      </c>
      <c r="C590" s="36"/>
      <c r="D590" s="36"/>
      <c r="E590" s="36"/>
      <c r="F590" s="39"/>
      <c r="G590" s="39"/>
      <c r="H590" s="39"/>
      <c r="I590" s="36" t="s">
        <v>2025</v>
      </c>
      <c r="J590" s="40">
        <v>525</v>
      </c>
      <c r="K590" s="36"/>
      <c r="L590" s="40">
        <v>840</v>
      </c>
      <c r="M590" s="36" t="s">
        <v>4</v>
      </c>
    </row>
    <row r="591" spans="1:13" x14ac:dyDescent="0.3">
      <c r="A591" s="35">
        <v>721745</v>
      </c>
      <c r="B591" s="35">
        <v>230</v>
      </c>
      <c r="C591" s="36"/>
      <c r="D591" s="36"/>
      <c r="E591" s="36"/>
      <c r="F591" s="39"/>
      <c r="G591" s="39"/>
      <c r="H591" s="39"/>
      <c r="I591" s="36" t="s">
        <v>781</v>
      </c>
      <c r="J591" s="40">
        <v>144</v>
      </c>
      <c r="K591" s="36"/>
      <c r="L591" s="40">
        <v>230</v>
      </c>
      <c r="M591" s="36" t="s">
        <v>4</v>
      </c>
    </row>
    <row r="592" spans="1:13" x14ac:dyDescent="0.3">
      <c r="A592" s="35">
        <v>723955</v>
      </c>
      <c r="B592" s="35">
        <v>120</v>
      </c>
      <c r="C592" s="36"/>
      <c r="D592" s="36"/>
      <c r="E592" s="36"/>
      <c r="F592" s="39"/>
      <c r="G592" s="39"/>
      <c r="H592" s="39"/>
      <c r="I592" s="36" t="s">
        <v>1526</v>
      </c>
      <c r="J592" s="40">
        <v>75</v>
      </c>
      <c r="K592" s="36"/>
      <c r="L592" s="40">
        <v>120</v>
      </c>
      <c r="M592" s="36" t="s">
        <v>4</v>
      </c>
    </row>
    <row r="593" spans="1:13" x14ac:dyDescent="0.3">
      <c r="A593" s="35">
        <v>725106</v>
      </c>
      <c r="B593" s="35">
        <v>67</v>
      </c>
      <c r="C593" s="36"/>
      <c r="D593" s="36"/>
      <c r="E593" s="36"/>
      <c r="F593" s="39"/>
      <c r="G593" s="39"/>
      <c r="H593" s="39"/>
      <c r="I593" s="36" t="s">
        <v>782</v>
      </c>
      <c r="J593" s="40">
        <v>42</v>
      </c>
      <c r="K593" s="36"/>
      <c r="L593" s="40">
        <v>67</v>
      </c>
      <c r="M593" s="36" t="s">
        <v>4</v>
      </c>
    </row>
    <row r="594" spans="1:13" x14ac:dyDescent="0.3">
      <c r="A594" s="35">
        <v>726012</v>
      </c>
      <c r="B594" s="35">
        <v>147</v>
      </c>
      <c r="C594" s="36"/>
      <c r="D594" s="36"/>
      <c r="E594" s="36"/>
      <c r="F594" s="39"/>
      <c r="G594" s="39"/>
      <c r="H594" s="39"/>
      <c r="I594" s="36" t="s">
        <v>1612</v>
      </c>
      <c r="J594" s="40">
        <v>92</v>
      </c>
      <c r="K594" s="36"/>
      <c r="L594" s="40">
        <v>147</v>
      </c>
      <c r="M594" s="36" t="s">
        <v>4</v>
      </c>
    </row>
    <row r="595" spans="1:13" x14ac:dyDescent="0.3">
      <c r="A595" s="35">
        <v>726124</v>
      </c>
      <c r="B595" s="35">
        <v>147</v>
      </c>
      <c r="C595" s="36"/>
      <c r="D595" s="36"/>
      <c r="E595" s="36"/>
      <c r="F595" s="39"/>
      <c r="G595" s="39"/>
      <c r="H595" s="39"/>
      <c r="I595" s="36" t="s">
        <v>1613</v>
      </c>
      <c r="J595" s="40">
        <v>92</v>
      </c>
      <c r="K595" s="36"/>
      <c r="L595" s="40">
        <v>147</v>
      </c>
      <c r="M595" s="36" t="s">
        <v>4</v>
      </c>
    </row>
    <row r="596" spans="1:13" x14ac:dyDescent="0.3">
      <c r="A596" s="35">
        <v>726281</v>
      </c>
      <c r="B596" s="35">
        <v>226</v>
      </c>
      <c r="C596" s="36"/>
      <c r="D596" s="36"/>
      <c r="E596" s="36"/>
      <c r="F596" s="39"/>
      <c r="G596" s="39"/>
      <c r="H596" s="39"/>
      <c r="I596" s="36" t="s">
        <v>2026</v>
      </c>
      <c r="J596" s="40">
        <v>141</v>
      </c>
      <c r="K596" s="36"/>
      <c r="L596" s="40">
        <v>226</v>
      </c>
      <c r="M596" s="36" t="s">
        <v>4</v>
      </c>
    </row>
    <row r="597" spans="1:13" x14ac:dyDescent="0.3">
      <c r="A597" s="35">
        <v>726348</v>
      </c>
      <c r="B597" s="35">
        <v>139</v>
      </c>
      <c r="C597" s="36"/>
      <c r="D597" s="36"/>
      <c r="E597" s="36"/>
      <c r="F597" s="39"/>
      <c r="G597" s="39"/>
      <c r="H597" s="39"/>
      <c r="I597" s="36" t="s">
        <v>2027</v>
      </c>
      <c r="J597" s="40">
        <v>87</v>
      </c>
      <c r="K597" s="36"/>
      <c r="L597" s="40">
        <v>139</v>
      </c>
      <c r="M597" s="36" t="s">
        <v>4</v>
      </c>
    </row>
    <row r="598" spans="1:13" x14ac:dyDescent="0.3">
      <c r="A598" s="35">
        <v>726439</v>
      </c>
      <c r="B598" s="35">
        <v>173</v>
      </c>
      <c r="C598" s="36"/>
      <c r="D598" s="36"/>
      <c r="E598" s="36"/>
      <c r="F598" s="39"/>
      <c r="G598" s="39"/>
      <c r="H598" s="39"/>
      <c r="I598" s="36" t="s">
        <v>784</v>
      </c>
      <c r="J598" s="40">
        <v>108</v>
      </c>
      <c r="K598" s="36"/>
      <c r="L598" s="40">
        <v>173</v>
      </c>
      <c r="M598" s="36" t="s">
        <v>4</v>
      </c>
    </row>
    <row r="599" spans="1:13" x14ac:dyDescent="0.3">
      <c r="A599" s="41">
        <v>729040</v>
      </c>
      <c r="B599" s="41">
        <v>158</v>
      </c>
      <c r="C599" s="38"/>
      <c r="D599" s="38"/>
      <c r="E599" s="38"/>
      <c r="F599" s="42"/>
      <c r="G599" s="42"/>
      <c r="H599" s="42"/>
      <c r="I599" s="38" t="s">
        <v>2028</v>
      </c>
      <c r="J599" s="37">
        <v>99</v>
      </c>
      <c r="K599" s="38"/>
      <c r="L599" s="37">
        <v>158</v>
      </c>
      <c r="M599" s="38" t="s">
        <v>2216</v>
      </c>
    </row>
    <row r="600" spans="1:13" x14ac:dyDescent="0.3">
      <c r="A600" s="35">
        <v>732401</v>
      </c>
      <c r="B600" s="35">
        <v>134</v>
      </c>
      <c r="C600" s="36"/>
      <c r="D600" s="36"/>
      <c r="E600" s="36"/>
      <c r="F600" s="39"/>
      <c r="G600" s="39"/>
      <c r="H600" s="39"/>
      <c r="I600" s="36" t="s">
        <v>786</v>
      </c>
      <c r="J600" s="37">
        <v>84</v>
      </c>
      <c r="K600" s="36"/>
      <c r="L600" s="37">
        <v>134</v>
      </c>
      <c r="M600" s="36" t="s">
        <v>4</v>
      </c>
    </row>
    <row r="601" spans="1:13" x14ac:dyDescent="0.3">
      <c r="A601" s="35">
        <v>734092</v>
      </c>
      <c r="B601" s="35">
        <v>912</v>
      </c>
      <c r="C601" s="36"/>
      <c r="D601" s="36"/>
      <c r="E601" s="36"/>
      <c r="F601" s="39"/>
      <c r="G601" s="39"/>
      <c r="H601" s="39"/>
      <c r="I601" s="36" t="s">
        <v>2029</v>
      </c>
      <c r="J601" s="40">
        <v>570</v>
      </c>
      <c r="K601" s="36"/>
      <c r="L601" s="40">
        <v>912</v>
      </c>
      <c r="M601" s="36" t="s">
        <v>4</v>
      </c>
    </row>
    <row r="602" spans="1:13" x14ac:dyDescent="0.3">
      <c r="A602" s="35">
        <v>734185</v>
      </c>
      <c r="B602" s="35">
        <v>461</v>
      </c>
      <c r="C602" s="36"/>
      <c r="D602" s="36"/>
      <c r="E602" s="36"/>
      <c r="F602" s="39"/>
      <c r="G602" s="39"/>
      <c r="H602" s="39"/>
      <c r="I602" s="36" t="s">
        <v>2030</v>
      </c>
      <c r="J602" s="40">
        <v>288</v>
      </c>
      <c r="K602" s="36"/>
      <c r="L602" s="40">
        <v>461</v>
      </c>
      <c r="M602" s="36" t="s">
        <v>4</v>
      </c>
    </row>
    <row r="603" spans="1:13" x14ac:dyDescent="0.3">
      <c r="A603" s="35">
        <v>736210</v>
      </c>
      <c r="B603" s="35">
        <v>302</v>
      </c>
      <c r="C603" s="36"/>
      <c r="D603" s="36"/>
      <c r="E603" s="36"/>
      <c r="F603" s="39"/>
      <c r="G603" s="39"/>
      <c r="H603" s="39"/>
      <c r="I603" s="36" t="s">
        <v>2031</v>
      </c>
      <c r="J603" s="40">
        <v>189</v>
      </c>
      <c r="K603" s="36"/>
      <c r="L603" s="40">
        <v>302</v>
      </c>
      <c r="M603" s="36" t="s">
        <v>4</v>
      </c>
    </row>
    <row r="604" spans="1:13" x14ac:dyDescent="0.3">
      <c r="A604" s="35">
        <v>736321</v>
      </c>
      <c r="B604" s="35">
        <v>125</v>
      </c>
      <c r="C604" s="36"/>
      <c r="D604" s="36"/>
      <c r="E604" s="36"/>
      <c r="F604" s="39"/>
      <c r="G604" s="39"/>
      <c r="H604" s="39"/>
      <c r="I604" s="36" t="s">
        <v>795</v>
      </c>
      <c r="J604" s="40">
        <v>78</v>
      </c>
      <c r="K604" s="36"/>
      <c r="L604" s="40">
        <v>125</v>
      </c>
      <c r="M604" s="36" t="s">
        <v>4</v>
      </c>
    </row>
    <row r="605" spans="1:13" x14ac:dyDescent="0.3">
      <c r="A605" s="35">
        <v>736432</v>
      </c>
      <c r="B605" s="35">
        <v>211</v>
      </c>
      <c r="C605" s="36"/>
      <c r="D605" s="36"/>
      <c r="E605" s="36"/>
      <c r="F605" s="39"/>
      <c r="G605" s="39"/>
      <c r="H605" s="39"/>
      <c r="I605" s="36" t="s">
        <v>2032</v>
      </c>
      <c r="J605" s="40">
        <v>132</v>
      </c>
      <c r="K605" s="36"/>
      <c r="L605" s="40">
        <v>211</v>
      </c>
      <c r="M605" s="36" t="s">
        <v>4</v>
      </c>
    </row>
    <row r="606" spans="1:13" x14ac:dyDescent="0.3">
      <c r="A606" s="35">
        <v>736543</v>
      </c>
      <c r="B606" s="35">
        <v>226</v>
      </c>
      <c r="C606" s="36"/>
      <c r="D606" s="36"/>
      <c r="E606" s="36"/>
      <c r="F606" s="39"/>
      <c r="G606" s="39"/>
      <c r="H606" s="39"/>
      <c r="I606" s="36" t="s">
        <v>2033</v>
      </c>
      <c r="J606" s="40">
        <v>141</v>
      </c>
      <c r="K606" s="36"/>
      <c r="L606" s="40">
        <v>226</v>
      </c>
      <c r="M606" s="36" t="s">
        <v>4</v>
      </c>
    </row>
    <row r="607" spans="1:13" x14ac:dyDescent="0.3">
      <c r="A607" s="35" t="s">
        <v>1614</v>
      </c>
      <c r="B607" s="35">
        <v>274</v>
      </c>
      <c r="C607" s="36"/>
      <c r="D607" s="36"/>
      <c r="E607" s="36"/>
      <c r="F607" s="39"/>
      <c r="G607" s="39"/>
      <c r="H607" s="39"/>
      <c r="I607" s="36" t="s">
        <v>1615</v>
      </c>
      <c r="J607" s="40">
        <v>171</v>
      </c>
      <c r="K607" s="36"/>
      <c r="L607" s="40">
        <v>274</v>
      </c>
      <c r="M607" s="36" t="s">
        <v>4</v>
      </c>
    </row>
    <row r="608" spans="1:13" ht="14.55" x14ac:dyDescent="0.35">
      <c r="A608" s="35">
        <v>7368</v>
      </c>
      <c r="B608" s="35">
        <v>29</v>
      </c>
      <c r="C608" s="36"/>
      <c r="D608" s="36"/>
      <c r="E608" s="36"/>
      <c r="F608" s="39"/>
      <c r="G608" s="39"/>
      <c r="H608" s="39"/>
      <c r="I608" s="36" t="s">
        <v>2034</v>
      </c>
      <c r="J608" s="40">
        <v>18</v>
      </c>
      <c r="K608" s="36"/>
      <c r="L608" s="40">
        <v>29</v>
      </c>
      <c r="M608" s="36" t="s">
        <v>4</v>
      </c>
    </row>
    <row r="609" spans="1:13" ht="14.55" x14ac:dyDescent="0.35">
      <c r="A609" s="35">
        <v>7374</v>
      </c>
      <c r="B609" s="35">
        <v>29</v>
      </c>
      <c r="C609" s="36"/>
      <c r="D609" s="36"/>
      <c r="E609" s="36"/>
      <c r="F609" s="39"/>
      <c r="G609" s="39"/>
      <c r="H609" s="39"/>
      <c r="I609" s="36" t="s">
        <v>2035</v>
      </c>
      <c r="J609" s="40">
        <v>18</v>
      </c>
      <c r="K609" s="36"/>
      <c r="L609" s="40">
        <v>29</v>
      </c>
      <c r="M609" s="36" t="s">
        <v>4</v>
      </c>
    </row>
    <row r="610" spans="1:13" x14ac:dyDescent="0.3">
      <c r="A610" s="35">
        <v>741563</v>
      </c>
      <c r="B610" s="35">
        <v>235</v>
      </c>
      <c r="C610" s="36"/>
      <c r="D610" s="36"/>
      <c r="E610" s="36"/>
      <c r="F610" s="39"/>
      <c r="G610" s="39"/>
      <c r="H610" s="39"/>
      <c r="I610" s="36" t="s">
        <v>2036</v>
      </c>
      <c r="J610" s="40">
        <v>147</v>
      </c>
      <c r="K610" s="36"/>
      <c r="L610" s="40">
        <v>235</v>
      </c>
      <c r="M610" s="36" t="s">
        <v>4</v>
      </c>
    </row>
    <row r="611" spans="1:13" x14ac:dyDescent="0.3">
      <c r="A611" s="35">
        <v>742215</v>
      </c>
      <c r="B611" s="35">
        <v>149</v>
      </c>
      <c r="C611" s="36"/>
      <c r="D611" s="36"/>
      <c r="E611" s="36"/>
      <c r="F611" s="39"/>
      <c r="G611" s="39"/>
      <c r="H611" s="39"/>
      <c r="I611" s="36" t="s">
        <v>804</v>
      </c>
      <c r="J611" s="40">
        <v>93</v>
      </c>
      <c r="K611" s="36"/>
      <c r="L611" s="40">
        <v>149</v>
      </c>
      <c r="M611" s="36" t="s">
        <v>4</v>
      </c>
    </row>
    <row r="612" spans="1:13" x14ac:dyDescent="0.3">
      <c r="A612" s="35">
        <v>742350</v>
      </c>
      <c r="B612" s="35">
        <v>1128</v>
      </c>
      <c r="C612" s="36"/>
      <c r="D612" s="36"/>
      <c r="E612" s="36"/>
      <c r="F612" s="39"/>
      <c r="G612" s="39"/>
      <c r="H612" s="39"/>
      <c r="I612" s="36" t="s">
        <v>2037</v>
      </c>
      <c r="J612" s="40">
        <v>705</v>
      </c>
      <c r="K612" s="36"/>
      <c r="L612" s="40">
        <v>1128</v>
      </c>
      <c r="M612" s="36" t="s">
        <v>4</v>
      </c>
    </row>
    <row r="613" spans="1:13" x14ac:dyDescent="0.3">
      <c r="A613" s="35">
        <v>743264</v>
      </c>
      <c r="B613" s="35">
        <v>398</v>
      </c>
      <c r="C613" s="36"/>
      <c r="D613" s="36"/>
      <c r="E613" s="36"/>
      <c r="F613" s="39"/>
      <c r="G613" s="39"/>
      <c r="H613" s="39"/>
      <c r="I613" s="36" t="s">
        <v>2038</v>
      </c>
      <c r="J613" s="40">
        <v>249</v>
      </c>
      <c r="K613" s="36"/>
      <c r="L613" s="40">
        <v>398</v>
      </c>
      <c r="M613" s="36" t="s">
        <v>4</v>
      </c>
    </row>
    <row r="614" spans="1:13" x14ac:dyDescent="0.3">
      <c r="A614" s="35">
        <v>743352</v>
      </c>
      <c r="B614" s="35">
        <v>235</v>
      </c>
      <c r="C614" s="36"/>
      <c r="D614" s="36"/>
      <c r="E614" s="36"/>
      <c r="F614" s="39"/>
      <c r="G614" s="39"/>
      <c r="H614" s="39"/>
      <c r="I614" s="36" t="s">
        <v>2039</v>
      </c>
      <c r="J614" s="40">
        <v>147</v>
      </c>
      <c r="K614" s="36"/>
      <c r="L614" s="40">
        <v>235</v>
      </c>
      <c r="M614" s="36" t="s">
        <v>4</v>
      </c>
    </row>
    <row r="615" spans="1:13" x14ac:dyDescent="0.3">
      <c r="A615" s="35">
        <v>7437</v>
      </c>
      <c r="B615" s="35">
        <v>58</v>
      </c>
      <c r="C615" s="36"/>
      <c r="D615" s="36"/>
      <c r="E615" s="36"/>
      <c r="F615" s="39"/>
      <c r="G615" s="39"/>
      <c r="H615" s="39"/>
      <c r="I615" s="36" t="s">
        <v>2040</v>
      </c>
      <c r="J615" s="40">
        <v>36</v>
      </c>
      <c r="K615" s="36"/>
      <c r="L615" s="40">
        <v>58</v>
      </c>
      <c r="M615" s="36" t="s">
        <v>4</v>
      </c>
    </row>
    <row r="616" spans="1:13" x14ac:dyDescent="0.3">
      <c r="A616" s="35">
        <v>743826</v>
      </c>
      <c r="B616" s="35">
        <v>235</v>
      </c>
      <c r="C616" s="36"/>
      <c r="D616" s="36"/>
      <c r="E616" s="36"/>
      <c r="F616" s="39"/>
      <c r="G616" s="39"/>
      <c r="H616" s="39"/>
      <c r="I616" s="36" t="s">
        <v>2041</v>
      </c>
      <c r="J616" s="40">
        <v>147</v>
      </c>
      <c r="K616" s="36"/>
      <c r="L616" s="40">
        <v>235</v>
      </c>
      <c r="M616" s="36" t="s">
        <v>4</v>
      </c>
    </row>
    <row r="617" spans="1:13" ht="14.55" x14ac:dyDescent="0.35">
      <c r="A617" s="35">
        <v>7441</v>
      </c>
      <c r="B617" s="35">
        <v>77</v>
      </c>
      <c r="C617" s="36"/>
      <c r="D617" s="36"/>
      <c r="E617" s="36"/>
      <c r="F617" s="39"/>
      <c r="G617" s="39"/>
      <c r="H617" s="39"/>
      <c r="I617" s="36" t="s">
        <v>2042</v>
      </c>
      <c r="J617" s="40">
        <v>48</v>
      </c>
      <c r="K617" s="36"/>
      <c r="L617" s="40">
        <v>77</v>
      </c>
      <c r="M617" s="36" t="s">
        <v>4</v>
      </c>
    </row>
    <row r="618" spans="1:13" ht="14.55" x14ac:dyDescent="0.35">
      <c r="A618" s="35">
        <v>7443</v>
      </c>
      <c r="B618" s="35">
        <v>58</v>
      </c>
      <c r="C618" s="36"/>
      <c r="D618" s="36"/>
      <c r="E618" s="36"/>
      <c r="F618" s="39"/>
      <c r="G618" s="39"/>
      <c r="H618" s="39"/>
      <c r="I618" s="36" t="s">
        <v>2043</v>
      </c>
      <c r="J618" s="40">
        <v>36</v>
      </c>
      <c r="K618" s="36"/>
      <c r="L618" s="40">
        <v>58</v>
      </c>
      <c r="M618" s="36" t="s">
        <v>4</v>
      </c>
    </row>
    <row r="619" spans="1:13" ht="14.55" x14ac:dyDescent="0.35">
      <c r="A619" s="35">
        <v>7452</v>
      </c>
      <c r="B619" s="35">
        <v>72</v>
      </c>
      <c r="C619" s="36"/>
      <c r="D619" s="36"/>
      <c r="E619" s="36"/>
      <c r="F619" s="39"/>
      <c r="G619" s="39"/>
      <c r="H619" s="39"/>
      <c r="I619" s="36" t="s">
        <v>2044</v>
      </c>
      <c r="J619" s="40">
        <v>45</v>
      </c>
      <c r="K619" s="36"/>
      <c r="L619" s="40">
        <v>72</v>
      </c>
      <c r="M619" s="36" t="s">
        <v>4</v>
      </c>
    </row>
    <row r="620" spans="1:13" x14ac:dyDescent="0.3">
      <c r="A620" s="35">
        <v>745201</v>
      </c>
      <c r="B620" s="35">
        <v>1584</v>
      </c>
      <c r="C620" s="36"/>
      <c r="D620" s="36"/>
      <c r="E620" s="36"/>
      <c r="F620" s="39"/>
      <c r="G620" s="39"/>
      <c r="H620" s="39"/>
      <c r="I620" s="36" t="s">
        <v>806</v>
      </c>
      <c r="J620" s="40">
        <v>990</v>
      </c>
      <c r="K620" s="36"/>
      <c r="L620" s="40">
        <v>1584</v>
      </c>
      <c r="M620" s="36" t="s">
        <v>4</v>
      </c>
    </row>
    <row r="621" spans="1:13" x14ac:dyDescent="0.3">
      <c r="A621" s="35">
        <v>748472</v>
      </c>
      <c r="B621" s="35">
        <v>235</v>
      </c>
      <c r="C621" s="36"/>
      <c r="D621" s="36"/>
      <c r="E621" s="36"/>
      <c r="F621" s="39"/>
      <c r="G621" s="39"/>
      <c r="H621" s="39"/>
      <c r="I621" s="36" t="s">
        <v>2045</v>
      </c>
      <c r="J621" s="40">
        <v>147</v>
      </c>
      <c r="K621" s="36"/>
      <c r="L621" s="40">
        <v>235</v>
      </c>
      <c r="M621" s="36" t="s">
        <v>4</v>
      </c>
    </row>
    <row r="622" spans="1:13" x14ac:dyDescent="0.3">
      <c r="A622" s="35">
        <v>748592</v>
      </c>
      <c r="B622" s="35">
        <v>355</v>
      </c>
      <c r="C622" s="36"/>
      <c r="D622" s="36"/>
      <c r="E622" s="36"/>
      <c r="F622" s="39"/>
      <c r="G622" s="39"/>
      <c r="H622" s="39"/>
      <c r="I622" s="36" t="s">
        <v>1597</v>
      </c>
      <c r="J622" s="40">
        <v>222</v>
      </c>
      <c r="K622" s="36"/>
      <c r="L622" s="40">
        <v>355</v>
      </c>
      <c r="M622" s="36" t="s">
        <v>4</v>
      </c>
    </row>
    <row r="623" spans="1:13" x14ac:dyDescent="0.3">
      <c r="A623" s="35">
        <v>748631</v>
      </c>
      <c r="B623" s="35">
        <v>504</v>
      </c>
      <c r="C623" s="36"/>
      <c r="D623" s="36"/>
      <c r="E623" s="36"/>
      <c r="F623" s="39"/>
      <c r="G623" s="39"/>
      <c r="H623" s="39"/>
      <c r="I623" s="36" t="s">
        <v>2046</v>
      </c>
      <c r="J623" s="40">
        <v>315</v>
      </c>
      <c r="K623" s="36"/>
      <c r="L623" s="40">
        <v>504</v>
      </c>
      <c r="M623" s="36" t="s">
        <v>4</v>
      </c>
    </row>
    <row r="624" spans="1:13" x14ac:dyDescent="0.3">
      <c r="A624" s="35">
        <v>748719</v>
      </c>
      <c r="B624" s="35">
        <v>307</v>
      </c>
      <c r="C624" s="36"/>
      <c r="D624" s="36"/>
      <c r="E624" s="36"/>
      <c r="F624" s="39"/>
      <c r="G624" s="39"/>
      <c r="H624" s="39"/>
      <c r="I624" s="36" t="s">
        <v>2047</v>
      </c>
      <c r="J624" s="40">
        <v>192</v>
      </c>
      <c r="K624" s="36"/>
      <c r="L624" s="40">
        <v>307</v>
      </c>
      <c r="M624" s="36" t="s">
        <v>4</v>
      </c>
    </row>
    <row r="625" spans="1:13" ht="14.55" x14ac:dyDescent="0.35">
      <c r="A625" s="35">
        <v>7502</v>
      </c>
      <c r="B625" s="35">
        <v>134</v>
      </c>
      <c r="C625" s="36"/>
      <c r="D625" s="36"/>
      <c r="E625" s="36"/>
      <c r="F625" s="39"/>
      <c r="G625" s="39"/>
      <c r="H625" s="39"/>
      <c r="I625" s="36" t="s">
        <v>2048</v>
      </c>
      <c r="J625" s="40">
        <v>84</v>
      </c>
      <c r="K625" s="36"/>
      <c r="L625" s="40">
        <v>134</v>
      </c>
      <c r="M625" s="36" t="s">
        <v>4</v>
      </c>
    </row>
    <row r="626" spans="1:13" ht="14.55" x14ac:dyDescent="0.35">
      <c r="A626" s="35">
        <v>750515</v>
      </c>
      <c r="B626" s="35">
        <v>379</v>
      </c>
      <c r="C626" s="36"/>
      <c r="D626" s="36"/>
      <c r="E626" s="36"/>
      <c r="F626" s="39"/>
      <c r="G626" s="39"/>
      <c r="H626" s="39"/>
      <c r="I626" s="36" t="s">
        <v>808</v>
      </c>
      <c r="J626" s="40">
        <v>237</v>
      </c>
      <c r="K626" s="36"/>
      <c r="L626" s="40">
        <v>379</v>
      </c>
      <c r="M626" s="36" t="s">
        <v>4</v>
      </c>
    </row>
    <row r="627" spans="1:13" x14ac:dyDescent="0.3">
      <c r="A627" s="35">
        <v>751112</v>
      </c>
      <c r="B627" s="35">
        <v>336</v>
      </c>
      <c r="C627" s="36"/>
      <c r="D627" s="36"/>
      <c r="E627" s="36"/>
      <c r="F627" s="39"/>
      <c r="G627" s="39"/>
      <c r="H627" s="39"/>
      <c r="I627" s="36" t="s">
        <v>809</v>
      </c>
      <c r="J627" s="40">
        <v>210</v>
      </c>
      <c r="K627" s="36"/>
      <c r="L627" s="40">
        <v>336</v>
      </c>
      <c r="M627" s="36" t="s">
        <v>4</v>
      </c>
    </row>
    <row r="628" spans="1:13" x14ac:dyDescent="0.3">
      <c r="A628" s="35">
        <v>751213</v>
      </c>
      <c r="B628" s="35">
        <v>466</v>
      </c>
      <c r="C628" s="36"/>
      <c r="D628" s="36"/>
      <c r="E628" s="36"/>
      <c r="F628" s="39"/>
      <c r="G628" s="39"/>
      <c r="H628" s="39"/>
      <c r="I628" s="36" t="s">
        <v>813</v>
      </c>
      <c r="J628" s="40">
        <v>291</v>
      </c>
      <c r="K628" s="36"/>
      <c r="L628" s="40">
        <v>466</v>
      </c>
      <c r="M628" s="36" t="s">
        <v>4</v>
      </c>
    </row>
    <row r="629" spans="1:13" x14ac:dyDescent="0.3">
      <c r="A629" s="35">
        <v>751415</v>
      </c>
      <c r="B629" s="35">
        <v>566</v>
      </c>
      <c r="C629" s="36"/>
      <c r="D629" s="36"/>
      <c r="E629" s="36"/>
      <c r="F629" s="39"/>
      <c r="G629" s="39"/>
      <c r="H629" s="39"/>
      <c r="I629" s="36" t="s">
        <v>817</v>
      </c>
      <c r="J629" s="40">
        <v>354</v>
      </c>
      <c r="K629" s="36"/>
      <c r="L629" s="40">
        <v>566</v>
      </c>
      <c r="M629" s="36" t="s">
        <v>4</v>
      </c>
    </row>
    <row r="630" spans="1:13" x14ac:dyDescent="0.3">
      <c r="A630" s="35">
        <v>753108</v>
      </c>
      <c r="B630" s="35">
        <v>456</v>
      </c>
      <c r="C630" s="36"/>
      <c r="D630" s="36"/>
      <c r="E630" s="36"/>
      <c r="F630" s="39"/>
      <c r="G630" s="39"/>
      <c r="H630" s="39"/>
      <c r="I630" s="36" t="s">
        <v>1527</v>
      </c>
      <c r="J630" s="40">
        <v>285</v>
      </c>
      <c r="K630" s="36"/>
      <c r="L630" s="40">
        <v>456</v>
      </c>
      <c r="M630" s="36" t="s">
        <v>4</v>
      </c>
    </row>
    <row r="631" spans="1:13" x14ac:dyDescent="0.3">
      <c r="A631" s="35">
        <v>753114</v>
      </c>
      <c r="B631" s="35">
        <v>475</v>
      </c>
      <c r="C631" s="36"/>
      <c r="D631" s="36"/>
      <c r="E631" s="36"/>
      <c r="F631" s="39"/>
      <c r="G631" s="39"/>
      <c r="H631" s="39"/>
      <c r="I631" s="36" t="s">
        <v>1528</v>
      </c>
      <c r="J631" s="40">
        <v>297</v>
      </c>
      <c r="K631" s="36"/>
      <c r="L631" s="40">
        <v>475</v>
      </c>
      <c r="M631" s="36" t="s">
        <v>4</v>
      </c>
    </row>
    <row r="632" spans="1:13" x14ac:dyDescent="0.3">
      <c r="A632" s="35">
        <v>753251</v>
      </c>
      <c r="B632" s="35">
        <v>869</v>
      </c>
      <c r="C632" s="36"/>
      <c r="D632" s="36"/>
      <c r="E632" s="36"/>
      <c r="F632" s="39"/>
      <c r="G632" s="39"/>
      <c r="H632" s="39"/>
      <c r="I632" s="36" t="s">
        <v>1529</v>
      </c>
      <c r="J632" s="40">
        <v>543</v>
      </c>
      <c r="K632" s="36"/>
      <c r="L632" s="40">
        <v>869</v>
      </c>
      <c r="M632" s="36" t="s">
        <v>4</v>
      </c>
    </row>
    <row r="633" spans="1:13" x14ac:dyDescent="0.3">
      <c r="A633" s="35">
        <v>753260</v>
      </c>
      <c r="B633" s="35">
        <v>787</v>
      </c>
      <c r="C633" s="36"/>
      <c r="D633" s="36"/>
      <c r="E633" s="36"/>
      <c r="F633" s="39"/>
      <c r="G633" s="39"/>
      <c r="H633" s="39"/>
      <c r="I633" s="36" t="s">
        <v>1530</v>
      </c>
      <c r="J633" s="40">
        <v>492</v>
      </c>
      <c r="K633" s="36"/>
      <c r="L633" s="40">
        <v>787</v>
      </c>
      <c r="M633" s="36" t="s">
        <v>4</v>
      </c>
    </row>
    <row r="634" spans="1:13" x14ac:dyDescent="0.3">
      <c r="A634" s="35">
        <v>753319</v>
      </c>
      <c r="B634" s="35">
        <v>1008</v>
      </c>
      <c r="C634" s="36"/>
      <c r="D634" s="36"/>
      <c r="E634" s="36"/>
      <c r="F634" s="39"/>
      <c r="G634" s="39"/>
      <c r="H634" s="39"/>
      <c r="I634" s="36" t="s">
        <v>1531</v>
      </c>
      <c r="J634" s="40">
        <v>630</v>
      </c>
      <c r="K634" s="36"/>
      <c r="L634" s="40">
        <v>1008</v>
      </c>
      <c r="M634" s="36" t="s">
        <v>4</v>
      </c>
    </row>
    <row r="635" spans="1:13" x14ac:dyDescent="0.3">
      <c r="A635" s="35">
        <v>753321</v>
      </c>
      <c r="B635" s="35">
        <v>917</v>
      </c>
      <c r="C635" s="36"/>
      <c r="D635" s="36"/>
      <c r="E635" s="36"/>
      <c r="F635" s="39"/>
      <c r="G635" s="39"/>
      <c r="H635" s="39"/>
      <c r="I635" s="36" t="s">
        <v>1532</v>
      </c>
      <c r="J635" s="40">
        <v>573</v>
      </c>
      <c r="K635" s="36"/>
      <c r="L635" s="40">
        <v>917</v>
      </c>
      <c r="M635" s="36" t="s">
        <v>4</v>
      </c>
    </row>
    <row r="636" spans="1:13" ht="14.55" x14ac:dyDescent="0.35">
      <c r="A636" s="35">
        <v>7534</v>
      </c>
      <c r="B636" s="35">
        <v>67</v>
      </c>
      <c r="C636" s="36"/>
      <c r="D636" s="36"/>
      <c r="E636" s="36"/>
      <c r="F636" s="39"/>
      <c r="G636" s="39"/>
      <c r="H636" s="39"/>
      <c r="I636" s="36" t="s">
        <v>2049</v>
      </c>
      <c r="J636" s="40">
        <v>42</v>
      </c>
      <c r="K636" s="36"/>
      <c r="L636" s="40">
        <v>67</v>
      </c>
      <c r="M636" s="36" t="s">
        <v>4</v>
      </c>
    </row>
    <row r="637" spans="1:13" ht="14.55" x14ac:dyDescent="0.35">
      <c r="A637" s="41">
        <v>754031</v>
      </c>
      <c r="B637" s="41">
        <v>552</v>
      </c>
      <c r="C637" s="38"/>
      <c r="D637" s="38"/>
      <c r="E637" s="38"/>
      <c r="F637" s="42"/>
      <c r="G637" s="42"/>
      <c r="H637" s="42"/>
      <c r="I637" s="38" t="s">
        <v>2050</v>
      </c>
      <c r="J637" s="37">
        <v>345</v>
      </c>
      <c r="K637" s="38"/>
      <c r="L637" s="37">
        <v>552</v>
      </c>
      <c r="M637" s="38" t="s">
        <v>2216</v>
      </c>
    </row>
    <row r="638" spans="1:13" ht="14.55" x14ac:dyDescent="0.35">
      <c r="A638" s="41">
        <v>754192</v>
      </c>
      <c r="B638" s="41">
        <v>490</v>
      </c>
      <c r="C638" s="38"/>
      <c r="D638" s="38"/>
      <c r="E638" s="38"/>
      <c r="F638" s="42"/>
      <c r="G638" s="42"/>
      <c r="H638" s="42"/>
      <c r="I638" s="38" t="s">
        <v>2051</v>
      </c>
      <c r="J638" s="37">
        <v>306</v>
      </c>
      <c r="K638" s="38"/>
      <c r="L638" s="37">
        <v>490</v>
      </c>
      <c r="M638" s="38" t="s">
        <v>2216</v>
      </c>
    </row>
    <row r="639" spans="1:13" ht="14.55" x14ac:dyDescent="0.35">
      <c r="A639" s="41">
        <v>754306</v>
      </c>
      <c r="B639" s="41">
        <v>374</v>
      </c>
      <c r="C639" s="38"/>
      <c r="D639" s="38"/>
      <c r="E639" s="38"/>
      <c r="F639" s="42"/>
      <c r="G639" s="42"/>
      <c r="H639" s="42"/>
      <c r="I639" s="38" t="s">
        <v>2052</v>
      </c>
      <c r="J639" s="37">
        <v>234</v>
      </c>
      <c r="K639" s="38"/>
      <c r="L639" s="37">
        <v>374</v>
      </c>
      <c r="M639" s="38" t="s">
        <v>2216</v>
      </c>
    </row>
    <row r="640" spans="1:13" x14ac:dyDescent="0.3">
      <c r="A640" s="35">
        <v>754861</v>
      </c>
      <c r="B640" s="35">
        <v>638</v>
      </c>
      <c r="C640" s="36"/>
      <c r="D640" s="36"/>
      <c r="E640" s="36"/>
      <c r="F640" s="39"/>
      <c r="G640" s="39"/>
      <c r="H640" s="39"/>
      <c r="I640" s="36" t="s">
        <v>819</v>
      </c>
      <c r="J640" s="40">
        <v>399</v>
      </c>
      <c r="K640" s="36"/>
      <c r="L640" s="40">
        <v>638</v>
      </c>
      <c r="M640" s="38" t="s">
        <v>4</v>
      </c>
    </row>
    <row r="641" spans="1:13" x14ac:dyDescent="0.3">
      <c r="A641" s="41">
        <v>755108</v>
      </c>
      <c r="B641" s="41">
        <v>211</v>
      </c>
      <c r="C641" s="38"/>
      <c r="D641" s="38"/>
      <c r="E641" s="38"/>
      <c r="F641" s="42"/>
      <c r="G641" s="42"/>
      <c r="H641" s="42"/>
      <c r="I641" s="38" t="s">
        <v>2053</v>
      </c>
      <c r="J641" s="37">
        <v>132</v>
      </c>
      <c r="K641" s="38"/>
      <c r="L641" s="37">
        <v>211</v>
      </c>
      <c r="M641" s="38" t="s">
        <v>2216</v>
      </c>
    </row>
    <row r="642" spans="1:13" x14ac:dyDescent="0.3">
      <c r="A642" s="35">
        <v>756729</v>
      </c>
      <c r="B642" s="35">
        <v>797</v>
      </c>
      <c r="C642" s="36"/>
      <c r="D642" s="36"/>
      <c r="E642" s="36"/>
      <c r="F642" s="39"/>
      <c r="G642" s="39"/>
      <c r="H642" s="39"/>
      <c r="I642" s="36" t="s">
        <v>822</v>
      </c>
      <c r="J642" s="40">
        <v>498</v>
      </c>
      <c r="K642" s="36"/>
      <c r="L642" s="40">
        <v>797</v>
      </c>
      <c r="M642" s="36" t="s">
        <v>4</v>
      </c>
    </row>
    <row r="643" spans="1:13" x14ac:dyDescent="0.3">
      <c r="A643" s="35">
        <v>756853</v>
      </c>
      <c r="B643" s="35">
        <v>1584</v>
      </c>
      <c r="C643" s="36"/>
      <c r="D643" s="36"/>
      <c r="E643" s="36"/>
      <c r="F643" s="39"/>
      <c r="G643" s="39"/>
      <c r="H643" s="39"/>
      <c r="I643" s="36" t="s">
        <v>2054</v>
      </c>
      <c r="J643" s="37">
        <v>990</v>
      </c>
      <c r="K643" s="36"/>
      <c r="L643" s="37">
        <v>1584</v>
      </c>
      <c r="M643" s="36" t="s">
        <v>4</v>
      </c>
    </row>
    <row r="644" spans="1:13" x14ac:dyDescent="0.3">
      <c r="A644" s="35">
        <v>758022</v>
      </c>
      <c r="B644" s="35">
        <v>542</v>
      </c>
      <c r="C644" s="36"/>
      <c r="D644" s="36"/>
      <c r="E644" s="36"/>
      <c r="F644" s="39"/>
      <c r="G644" s="39"/>
      <c r="H644" s="39"/>
      <c r="I644" s="36" t="s">
        <v>2055</v>
      </c>
      <c r="J644" s="40">
        <v>339</v>
      </c>
      <c r="K644" s="36"/>
      <c r="L644" s="40">
        <v>542</v>
      </c>
      <c r="M644" s="36" t="s">
        <v>4</v>
      </c>
    </row>
    <row r="645" spans="1:13" ht="14.55" x14ac:dyDescent="0.35">
      <c r="A645" s="35">
        <v>7608</v>
      </c>
      <c r="B645" s="35">
        <v>144</v>
      </c>
      <c r="C645" s="36"/>
      <c r="D645" s="36"/>
      <c r="E645" s="36"/>
      <c r="F645" s="39"/>
      <c r="G645" s="39"/>
      <c r="H645" s="39"/>
      <c r="I645" s="36" t="s">
        <v>2056</v>
      </c>
      <c r="J645" s="40">
        <v>90</v>
      </c>
      <c r="K645" s="36"/>
      <c r="L645" s="40">
        <v>144</v>
      </c>
      <c r="M645" s="36" t="s">
        <v>4</v>
      </c>
    </row>
    <row r="646" spans="1:13" ht="14.55" x14ac:dyDescent="0.35">
      <c r="A646" s="35">
        <v>7611</v>
      </c>
      <c r="B646" s="35">
        <v>182</v>
      </c>
      <c r="C646" s="36"/>
      <c r="D646" s="36"/>
      <c r="E646" s="36"/>
      <c r="F646" s="39"/>
      <c r="G646" s="39"/>
      <c r="H646" s="39"/>
      <c r="I646" s="36" t="s">
        <v>2056</v>
      </c>
      <c r="J646" s="40">
        <v>114</v>
      </c>
      <c r="K646" s="36"/>
      <c r="L646" s="40">
        <v>182</v>
      </c>
      <c r="M646" s="36" t="s">
        <v>4</v>
      </c>
    </row>
    <row r="647" spans="1:13" x14ac:dyDescent="0.3">
      <c r="A647" s="35">
        <v>761508</v>
      </c>
      <c r="B647" s="35">
        <v>139</v>
      </c>
      <c r="C647" s="36"/>
      <c r="D647" s="36"/>
      <c r="E647" s="36"/>
      <c r="F647" s="39"/>
      <c r="G647" s="39"/>
      <c r="H647" s="39"/>
      <c r="I647" s="36" t="s">
        <v>1570</v>
      </c>
      <c r="J647" s="40">
        <v>87</v>
      </c>
      <c r="K647" s="36"/>
      <c r="L647" s="40">
        <v>139</v>
      </c>
      <c r="M647" s="36" t="s">
        <v>4</v>
      </c>
    </row>
    <row r="648" spans="1:13" x14ac:dyDescent="0.3">
      <c r="A648" s="35">
        <v>761690</v>
      </c>
      <c r="B648" s="35">
        <v>230</v>
      </c>
      <c r="C648" s="36"/>
      <c r="D648" s="36"/>
      <c r="E648" s="36"/>
      <c r="F648" s="39"/>
      <c r="G648" s="39"/>
      <c r="H648" s="39"/>
      <c r="I648" s="36" t="s">
        <v>1571</v>
      </c>
      <c r="J648" s="40">
        <v>144</v>
      </c>
      <c r="K648" s="36"/>
      <c r="L648" s="40">
        <v>230</v>
      </c>
      <c r="M648" s="36" t="s">
        <v>4</v>
      </c>
    </row>
    <row r="649" spans="1:13" x14ac:dyDescent="0.3">
      <c r="A649" s="35">
        <v>762905</v>
      </c>
      <c r="B649" s="35">
        <v>139</v>
      </c>
      <c r="C649" s="36"/>
      <c r="D649" s="36"/>
      <c r="E649" s="36"/>
      <c r="F649" s="39"/>
      <c r="G649" s="39"/>
      <c r="H649" s="39"/>
      <c r="I649" s="36" t="s">
        <v>829</v>
      </c>
      <c r="J649" s="40">
        <v>87</v>
      </c>
      <c r="K649" s="36"/>
      <c r="L649" s="40">
        <v>139</v>
      </c>
      <c r="M649" s="36" t="s">
        <v>4</v>
      </c>
    </row>
    <row r="650" spans="1:13" x14ac:dyDescent="0.3">
      <c r="A650" s="35">
        <v>763195</v>
      </c>
      <c r="B650" s="35">
        <v>797</v>
      </c>
      <c r="C650" s="36"/>
      <c r="D650" s="36"/>
      <c r="E650" s="36"/>
      <c r="F650" s="39"/>
      <c r="G650" s="39"/>
      <c r="H650" s="39"/>
      <c r="I650" s="36" t="s">
        <v>2057</v>
      </c>
      <c r="J650" s="40">
        <v>498</v>
      </c>
      <c r="K650" s="36"/>
      <c r="L650" s="40">
        <v>797</v>
      </c>
      <c r="M650" s="36" t="s">
        <v>4</v>
      </c>
    </row>
    <row r="651" spans="1:13" x14ac:dyDescent="0.3">
      <c r="A651" s="35">
        <v>763712</v>
      </c>
      <c r="B651" s="35">
        <v>230</v>
      </c>
      <c r="C651" s="36"/>
      <c r="D651" s="36"/>
      <c r="E651" s="36"/>
      <c r="F651" s="39"/>
      <c r="G651" s="39"/>
      <c r="H651" s="39"/>
      <c r="I651" s="36" t="s">
        <v>1533</v>
      </c>
      <c r="J651" s="40">
        <v>144</v>
      </c>
      <c r="K651" s="36"/>
      <c r="L651" s="40">
        <v>230</v>
      </c>
      <c r="M651" s="36" t="s">
        <v>4</v>
      </c>
    </row>
    <row r="652" spans="1:13" x14ac:dyDescent="0.3">
      <c r="A652" s="35">
        <v>763824</v>
      </c>
      <c r="B652" s="35">
        <v>240</v>
      </c>
      <c r="C652" s="36"/>
      <c r="D652" s="36"/>
      <c r="E652" s="36"/>
      <c r="F652" s="39"/>
      <c r="G652" s="39"/>
      <c r="H652" s="39"/>
      <c r="I652" s="36" t="s">
        <v>1534</v>
      </c>
      <c r="J652" s="40">
        <v>150</v>
      </c>
      <c r="K652" s="36"/>
      <c r="L652" s="40">
        <v>240</v>
      </c>
      <c r="M652" s="36" t="s">
        <v>4</v>
      </c>
    </row>
    <row r="653" spans="1:13" x14ac:dyDescent="0.3">
      <c r="A653" s="35">
        <v>764011</v>
      </c>
      <c r="B653" s="35">
        <v>317</v>
      </c>
      <c r="C653" s="36"/>
      <c r="D653" s="36"/>
      <c r="E653" s="36"/>
      <c r="F653" s="39"/>
      <c r="G653" s="39"/>
      <c r="H653" s="39"/>
      <c r="I653" s="36" t="s">
        <v>1598</v>
      </c>
      <c r="J653" s="37">
        <v>198</v>
      </c>
      <c r="K653" s="36"/>
      <c r="L653" s="37">
        <v>317</v>
      </c>
      <c r="M653" s="36" t="s">
        <v>4</v>
      </c>
    </row>
    <row r="654" spans="1:13" x14ac:dyDescent="0.3">
      <c r="A654" s="35">
        <v>764123</v>
      </c>
      <c r="B654" s="35">
        <v>245</v>
      </c>
      <c r="C654" s="36"/>
      <c r="D654" s="36"/>
      <c r="E654" s="36"/>
      <c r="F654" s="39"/>
      <c r="G654" s="39"/>
      <c r="H654" s="39"/>
      <c r="I654" s="36" t="s">
        <v>1599</v>
      </c>
      <c r="J654" s="40">
        <v>153</v>
      </c>
      <c r="K654" s="36"/>
      <c r="L654" s="40">
        <v>245</v>
      </c>
      <c r="M654" s="36" t="s">
        <v>4</v>
      </c>
    </row>
    <row r="655" spans="1:13" x14ac:dyDescent="0.3">
      <c r="A655" s="35">
        <v>764352</v>
      </c>
      <c r="B655" s="35">
        <v>451</v>
      </c>
      <c r="C655" s="36"/>
      <c r="D655" s="36"/>
      <c r="E655" s="36"/>
      <c r="F655" s="39"/>
      <c r="G655" s="39"/>
      <c r="H655" s="39"/>
      <c r="I655" s="36" t="s">
        <v>1600</v>
      </c>
      <c r="J655" s="40">
        <v>282</v>
      </c>
      <c r="K655" s="36"/>
      <c r="L655" s="40">
        <v>451</v>
      </c>
      <c r="M655" s="36" t="s">
        <v>4</v>
      </c>
    </row>
    <row r="656" spans="1:13" x14ac:dyDescent="0.3">
      <c r="A656" s="35">
        <v>764599</v>
      </c>
      <c r="B656" s="35">
        <v>254</v>
      </c>
      <c r="C656" s="36"/>
      <c r="D656" s="36"/>
      <c r="E656" s="36"/>
      <c r="F656" s="39"/>
      <c r="G656" s="39"/>
      <c r="H656" s="39"/>
      <c r="I656" s="36" t="s">
        <v>1572</v>
      </c>
      <c r="J656" s="40">
        <v>159</v>
      </c>
      <c r="K656" s="36"/>
      <c r="L656" s="40">
        <v>254</v>
      </c>
      <c r="M656" s="36" t="s">
        <v>4</v>
      </c>
    </row>
    <row r="657" spans="1:13" x14ac:dyDescent="0.3">
      <c r="A657" s="35">
        <v>765376</v>
      </c>
      <c r="B657" s="35">
        <v>67</v>
      </c>
      <c r="C657" s="36"/>
      <c r="D657" s="36"/>
      <c r="E657" s="36"/>
      <c r="F657" s="39"/>
      <c r="G657" s="39"/>
      <c r="H657" s="39"/>
      <c r="I657" s="36" t="s">
        <v>833</v>
      </c>
      <c r="J657" s="40">
        <v>42</v>
      </c>
      <c r="K657" s="36"/>
      <c r="L657" s="40">
        <v>67</v>
      </c>
      <c r="M657" s="36" t="s">
        <v>4</v>
      </c>
    </row>
    <row r="658" spans="1:13" x14ac:dyDescent="0.3">
      <c r="A658" s="35">
        <v>765509</v>
      </c>
      <c r="B658" s="35">
        <v>62</v>
      </c>
      <c r="C658" s="36"/>
      <c r="D658" s="36"/>
      <c r="E658" s="36"/>
      <c r="F658" s="39"/>
      <c r="G658" s="39"/>
      <c r="H658" s="39"/>
      <c r="I658" s="36" t="s">
        <v>2058</v>
      </c>
      <c r="J658" s="37">
        <v>39</v>
      </c>
      <c r="K658" s="36"/>
      <c r="L658" s="37">
        <v>62</v>
      </c>
      <c r="M658" s="36" t="s">
        <v>4</v>
      </c>
    </row>
    <row r="659" spans="1:13" x14ac:dyDescent="0.3">
      <c r="A659" s="35">
        <v>769932</v>
      </c>
      <c r="B659" s="35">
        <v>158</v>
      </c>
      <c r="C659" s="36"/>
      <c r="D659" s="36"/>
      <c r="E659" s="36"/>
      <c r="F659" s="39"/>
      <c r="G659" s="39"/>
      <c r="H659" s="39"/>
      <c r="I659" s="36" t="s">
        <v>2059</v>
      </c>
      <c r="J659" s="40">
        <v>99</v>
      </c>
      <c r="K659" s="36"/>
      <c r="L659" s="40">
        <v>158</v>
      </c>
      <c r="M659" s="36" t="s">
        <v>4</v>
      </c>
    </row>
    <row r="660" spans="1:13" x14ac:dyDescent="0.3">
      <c r="A660" s="35">
        <v>770916</v>
      </c>
      <c r="B660" s="35">
        <v>197</v>
      </c>
      <c r="C660" s="36"/>
      <c r="D660" s="36"/>
      <c r="E660" s="36"/>
      <c r="F660" s="39"/>
      <c r="G660" s="39"/>
      <c r="H660" s="39"/>
      <c r="I660" s="36" t="s">
        <v>2060</v>
      </c>
      <c r="J660" s="40">
        <v>123</v>
      </c>
      <c r="K660" s="36"/>
      <c r="L660" s="40">
        <v>197</v>
      </c>
      <c r="M660" s="36" t="s">
        <v>4</v>
      </c>
    </row>
    <row r="661" spans="1:13" x14ac:dyDescent="0.3">
      <c r="A661" s="35">
        <v>771256</v>
      </c>
      <c r="B661" s="35">
        <v>845</v>
      </c>
      <c r="C661" s="36"/>
      <c r="D661" s="36"/>
      <c r="E661" s="36"/>
      <c r="F661" s="39"/>
      <c r="G661" s="39"/>
      <c r="H661" s="39"/>
      <c r="I661" s="36" t="s">
        <v>2061</v>
      </c>
      <c r="J661" s="40">
        <v>528</v>
      </c>
      <c r="K661" s="36"/>
      <c r="L661" s="40">
        <v>845</v>
      </c>
      <c r="M661" s="36" t="s">
        <v>4</v>
      </c>
    </row>
    <row r="662" spans="1:13" x14ac:dyDescent="0.3">
      <c r="A662" s="35">
        <v>772518</v>
      </c>
      <c r="B662" s="35">
        <v>158</v>
      </c>
      <c r="C662" s="36"/>
      <c r="D662" s="36"/>
      <c r="E662" s="36"/>
      <c r="F662" s="39"/>
      <c r="G662" s="39"/>
      <c r="H662" s="39"/>
      <c r="I662" s="36" t="s">
        <v>2062</v>
      </c>
      <c r="J662" s="40">
        <v>99</v>
      </c>
      <c r="K662" s="36"/>
      <c r="L662" s="40">
        <v>158</v>
      </c>
      <c r="M662" s="36" t="s">
        <v>4</v>
      </c>
    </row>
    <row r="663" spans="1:13" x14ac:dyDescent="0.3">
      <c r="A663" s="35">
        <v>773106</v>
      </c>
      <c r="B663" s="35">
        <v>82</v>
      </c>
      <c r="C663" s="36"/>
      <c r="D663" s="36"/>
      <c r="E663" s="36"/>
      <c r="F663" s="39"/>
      <c r="G663" s="39"/>
      <c r="H663" s="39"/>
      <c r="I663" s="36" t="s">
        <v>1535</v>
      </c>
      <c r="J663" s="40">
        <v>51</v>
      </c>
      <c r="K663" s="36"/>
      <c r="L663" s="40">
        <v>82</v>
      </c>
      <c r="M663" s="36" t="s">
        <v>4</v>
      </c>
    </row>
    <row r="664" spans="1:13" x14ac:dyDescent="0.3">
      <c r="A664" s="35">
        <v>773421</v>
      </c>
      <c r="B664" s="35">
        <v>254</v>
      </c>
      <c r="C664" s="36"/>
      <c r="D664" s="36"/>
      <c r="E664" s="36"/>
      <c r="F664" s="39"/>
      <c r="G664" s="39"/>
      <c r="H664" s="39"/>
      <c r="I664" s="36" t="s">
        <v>1536</v>
      </c>
      <c r="J664" s="40">
        <v>159</v>
      </c>
      <c r="K664" s="36"/>
      <c r="L664" s="40">
        <v>254</v>
      </c>
      <c r="M664" s="36" t="s">
        <v>4</v>
      </c>
    </row>
    <row r="665" spans="1:13" x14ac:dyDescent="0.3">
      <c r="A665" s="35">
        <v>773572</v>
      </c>
      <c r="B665" s="35">
        <v>312</v>
      </c>
      <c r="C665" s="36"/>
      <c r="D665" s="36"/>
      <c r="E665" s="36"/>
      <c r="F665" s="39"/>
      <c r="G665" s="39"/>
      <c r="H665" s="39"/>
      <c r="I665" s="36" t="s">
        <v>1537</v>
      </c>
      <c r="J665" s="40">
        <v>195</v>
      </c>
      <c r="K665" s="36"/>
      <c r="L665" s="40">
        <v>312</v>
      </c>
      <c r="M665" s="36" t="s">
        <v>4</v>
      </c>
    </row>
    <row r="666" spans="1:13" x14ac:dyDescent="0.3">
      <c r="A666" s="41">
        <v>775922</v>
      </c>
      <c r="B666" s="41">
        <v>158</v>
      </c>
      <c r="C666" s="38"/>
      <c r="D666" s="38"/>
      <c r="E666" s="38"/>
      <c r="F666" s="42"/>
      <c r="G666" s="42"/>
      <c r="H666" s="42"/>
      <c r="I666" s="38" t="s">
        <v>2063</v>
      </c>
      <c r="J666" s="37">
        <v>99</v>
      </c>
      <c r="K666" s="38"/>
      <c r="L666" s="37">
        <v>158</v>
      </c>
      <c r="M666" s="38" t="s">
        <v>2216</v>
      </c>
    </row>
    <row r="667" spans="1:13" x14ac:dyDescent="0.3">
      <c r="A667" s="35">
        <v>778649</v>
      </c>
      <c r="B667" s="35">
        <v>149</v>
      </c>
      <c r="C667" s="36"/>
      <c r="D667" s="36"/>
      <c r="E667" s="36"/>
      <c r="F667" s="39"/>
      <c r="G667" s="39"/>
      <c r="H667" s="39"/>
      <c r="I667" s="36" t="s">
        <v>839</v>
      </c>
      <c r="J667" s="40">
        <v>93</v>
      </c>
      <c r="K667" s="36"/>
      <c r="L667" s="40">
        <v>149</v>
      </c>
      <c r="M667" s="36" t="s">
        <v>4</v>
      </c>
    </row>
    <row r="668" spans="1:13" x14ac:dyDescent="0.3">
      <c r="A668" s="41">
        <v>779025</v>
      </c>
      <c r="B668" s="41">
        <v>101</v>
      </c>
      <c r="C668" s="38"/>
      <c r="D668" s="38"/>
      <c r="E668" s="38"/>
      <c r="F668" s="42"/>
      <c r="G668" s="42"/>
      <c r="H668" s="42"/>
      <c r="I668" s="38" t="s">
        <v>2064</v>
      </c>
      <c r="J668" s="37">
        <v>63</v>
      </c>
      <c r="K668" s="38"/>
      <c r="L668" s="37">
        <v>101</v>
      </c>
      <c r="M668" s="38" t="s">
        <v>2216</v>
      </c>
    </row>
    <row r="669" spans="1:13" x14ac:dyDescent="0.3">
      <c r="A669" s="35">
        <v>781539</v>
      </c>
      <c r="B669" s="35">
        <v>115</v>
      </c>
      <c r="C669" s="36"/>
      <c r="D669" s="36"/>
      <c r="E669" s="36"/>
      <c r="F669" s="39"/>
      <c r="G669" s="39"/>
      <c r="H669" s="39"/>
      <c r="I669" s="36" t="s">
        <v>841</v>
      </c>
      <c r="J669" s="40">
        <v>72</v>
      </c>
      <c r="K669" s="36"/>
      <c r="L669" s="40">
        <v>115</v>
      </c>
      <c r="M669" s="36" t="s">
        <v>4</v>
      </c>
    </row>
    <row r="670" spans="1:13" x14ac:dyDescent="0.3">
      <c r="A670" s="35">
        <v>782619</v>
      </c>
      <c r="B670" s="35">
        <v>326</v>
      </c>
      <c r="C670" s="36"/>
      <c r="D670" s="36"/>
      <c r="E670" s="36"/>
      <c r="F670" s="39"/>
      <c r="G670" s="39"/>
      <c r="H670" s="39"/>
      <c r="I670" s="36" t="s">
        <v>2065</v>
      </c>
      <c r="J670" s="40">
        <v>204</v>
      </c>
      <c r="K670" s="36"/>
      <c r="L670" s="40">
        <v>326</v>
      </c>
      <c r="M670" s="36" t="s">
        <v>4</v>
      </c>
    </row>
    <row r="671" spans="1:13" x14ac:dyDescent="0.3">
      <c r="A671" s="35">
        <v>783517</v>
      </c>
      <c r="B671" s="35">
        <v>365</v>
      </c>
      <c r="C671" s="36"/>
      <c r="D671" s="36"/>
      <c r="E671" s="36"/>
      <c r="F671" s="39"/>
      <c r="G671" s="39"/>
      <c r="H671" s="39"/>
      <c r="I671" s="36" t="s">
        <v>845</v>
      </c>
      <c r="J671" s="40">
        <v>228</v>
      </c>
      <c r="K671" s="36"/>
      <c r="L671" s="40">
        <v>365</v>
      </c>
      <c r="M671" s="36" t="s">
        <v>4</v>
      </c>
    </row>
    <row r="672" spans="1:13" x14ac:dyDescent="0.3">
      <c r="A672" s="35" t="s">
        <v>1260</v>
      </c>
      <c r="B672" s="35">
        <v>413</v>
      </c>
      <c r="C672" s="36"/>
      <c r="D672" s="36"/>
      <c r="E672" s="36"/>
      <c r="F672" s="39"/>
      <c r="G672" s="39"/>
      <c r="H672" s="39"/>
      <c r="I672" s="36" t="s">
        <v>1573</v>
      </c>
      <c r="J672" s="40">
        <v>258</v>
      </c>
      <c r="K672" s="36"/>
      <c r="L672" s="40">
        <v>413</v>
      </c>
      <c r="M672" s="36" t="s">
        <v>4</v>
      </c>
    </row>
    <row r="673" spans="1:13" x14ac:dyDescent="0.3">
      <c r="A673" s="35">
        <v>783529</v>
      </c>
      <c r="B673" s="35">
        <v>384</v>
      </c>
      <c r="C673" s="36"/>
      <c r="D673" s="36"/>
      <c r="E673" s="36"/>
      <c r="F673" s="39"/>
      <c r="G673" s="39"/>
      <c r="H673" s="39"/>
      <c r="I673" s="36" t="s">
        <v>849</v>
      </c>
      <c r="J673" s="40">
        <v>240</v>
      </c>
      <c r="K673" s="36"/>
      <c r="L673" s="40">
        <v>384</v>
      </c>
      <c r="M673" s="36" t="s">
        <v>4</v>
      </c>
    </row>
    <row r="674" spans="1:13" x14ac:dyDescent="0.3">
      <c r="A674" s="35" t="s">
        <v>1266</v>
      </c>
      <c r="B674" s="35">
        <v>432</v>
      </c>
      <c r="C674" s="36"/>
      <c r="D674" s="36"/>
      <c r="E674" s="36"/>
      <c r="F674" s="39"/>
      <c r="G674" s="39"/>
      <c r="H674" s="39"/>
      <c r="I674" s="36" t="s">
        <v>2066</v>
      </c>
      <c r="J674" s="40">
        <v>270</v>
      </c>
      <c r="K674" s="36"/>
      <c r="L674" s="40">
        <v>432</v>
      </c>
      <c r="M674" s="36" t="s">
        <v>4</v>
      </c>
    </row>
    <row r="675" spans="1:13" x14ac:dyDescent="0.3">
      <c r="A675" s="35">
        <v>783618</v>
      </c>
      <c r="B675" s="35">
        <v>389</v>
      </c>
      <c r="C675" s="36"/>
      <c r="D675" s="36"/>
      <c r="E675" s="36"/>
      <c r="F675" s="39"/>
      <c r="G675" s="39"/>
      <c r="H675" s="39"/>
      <c r="I675" s="36" t="s">
        <v>2067</v>
      </c>
      <c r="J675" s="40">
        <v>243</v>
      </c>
      <c r="K675" s="36"/>
      <c r="L675" s="40">
        <v>389</v>
      </c>
      <c r="M675" s="36" t="s">
        <v>4</v>
      </c>
    </row>
    <row r="676" spans="1:13" x14ac:dyDescent="0.3">
      <c r="A676" s="35" t="s">
        <v>1601</v>
      </c>
      <c r="B676" s="35">
        <v>437</v>
      </c>
      <c r="C676" s="36"/>
      <c r="D676" s="36"/>
      <c r="E676" s="36"/>
      <c r="F676" s="39"/>
      <c r="G676" s="39"/>
      <c r="H676" s="39"/>
      <c r="I676" s="36" t="s">
        <v>1573</v>
      </c>
      <c r="J676" s="40">
        <v>273</v>
      </c>
      <c r="K676" s="36"/>
      <c r="L676" s="40">
        <v>437</v>
      </c>
      <c r="M676" s="36" t="s">
        <v>4</v>
      </c>
    </row>
    <row r="677" spans="1:13" x14ac:dyDescent="0.3">
      <c r="A677" s="35">
        <v>783627</v>
      </c>
      <c r="B677" s="35">
        <v>413</v>
      </c>
      <c r="C677" s="36"/>
      <c r="D677" s="36"/>
      <c r="E677" s="36"/>
      <c r="F677" s="39"/>
      <c r="G677" s="39"/>
      <c r="H677" s="39"/>
      <c r="I677" s="36" t="s">
        <v>2068</v>
      </c>
      <c r="J677" s="40">
        <v>258</v>
      </c>
      <c r="K677" s="36"/>
      <c r="L677" s="40">
        <v>413</v>
      </c>
      <c r="M677" s="36" t="s">
        <v>4</v>
      </c>
    </row>
    <row r="678" spans="1:13" x14ac:dyDescent="0.3">
      <c r="A678" s="35" t="s">
        <v>1574</v>
      </c>
      <c r="B678" s="35">
        <v>461</v>
      </c>
      <c r="C678" s="36"/>
      <c r="D678" s="36"/>
      <c r="E678" s="36"/>
      <c r="F678" s="39"/>
      <c r="G678" s="39"/>
      <c r="H678" s="39"/>
      <c r="I678" s="36" t="s">
        <v>1575</v>
      </c>
      <c r="J678" s="40">
        <v>288</v>
      </c>
      <c r="K678" s="36"/>
      <c r="L678" s="40">
        <v>461</v>
      </c>
      <c r="M678" s="36" t="s">
        <v>4</v>
      </c>
    </row>
    <row r="679" spans="1:13" x14ac:dyDescent="0.3">
      <c r="A679" s="35">
        <v>783741</v>
      </c>
      <c r="B679" s="35">
        <v>250</v>
      </c>
      <c r="C679" s="36"/>
      <c r="D679" s="36"/>
      <c r="E679" s="36"/>
      <c r="F679" s="39"/>
      <c r="G679" s="39"/>
      <c r="H679" s="39"/>
      <c r="I679" s="36" t="s">
        <v>2069</v>
      </c>
      <c r="J679" s="40">
        <v>156</v>
      </c>
      <c r="K679" s="36"/>
      <c r="L679" s="40">
        <v>250</v>
      </c>
      <c r="M679" s="36" t="s">
        <v>4</v>
      </c>
    </row>
    <row r="680" spans="1:13" x14ac:dyDescent="0.3">
      <c r="A680" s="35">
        <v>783753</v>
      </c>
      <c r="B680" s="35">
        <v>240</v>
      </c>
      <c r="C680" s="36"/>
      <c r="D680" s="36"/>
      <c r="E680" s="36"/>
      <c r="F680" s="39"/>
      <c r="G680" s="39"/>
      <c r="H680" s="39"/>
      <c r="I680" s="36" t="s">
        <v>2070</v>
      </c>
      <c r="J680" s="40">
        <v>150</v>
      </c>
      <c r="K680" s="36"/>
      <c r="L680" s="40">
        <v>240</v>
      </c>
      <c r="M680" s="36" t="s">
        <v>4</v>
      </c>
    </row>
    <row r="681" spans="1:13" x14ac:dyDescent="0.3">
      <c r="A681" s="35">
        <v>784326</v>
      </c>
      <c r="B681" s="35">
        <v>91</v>
      </c>
      <c r="C681" s="36"/>
      <c r="D681" s="36"/>
      <c r="E681" s="36"/>
      <c r="F681" s="39"/>
      <c r="G681" s="39"/>
      <c r="H681" s="39"/>
      <c r="I681" s="36" t="s">
        <v>860</v>
      </c>
      <c r="J681" s="40">
        <v>57</v>
      </c>
      <c r="K681" s="36"/>
      <c r="L681" s="40">
        <v>91</v>
      </c>
      <c r="M681" s="36" t="s">
        <v>4</v>
      </c>
    </row>
    <row r="682" spans="1:13" x14ac:dyDescent="0.3">
      <c r="A682" s="35">
        <v>784347</v>
      </c>
      <c r="B682" s="35">
        <v>101</v>
      </c>
      <c r="C682" s="36"/>
      <c r="D682" s="36"/>
      <c r="E682" s="36"/>
      <c r="F682" s="39"/>
      <c r="G682" s="39"/>
      <c r="H682" s="39"/>
      <c r="I682" s="36" t="s">
        <v>865</v>
      </c>
      <c r="J682" s="40">
        <v>63</v>
      </c>
      <c r="K682" s="36"/>
      <c r="L682" s="40">
        <v>101</v>
      </c>
      <c r="M682" s="36" t="s">
        <v>4</v>
      </c>
    </row>
    <row r="683" spans="1:13" x14ac:dyDescent="0.3">
      <c r="A683" s="35">
        <v>785635</v>
      </c>
      <c r="B683" s="35">
        <v>1027</v>
      </c>
      <c r="C683" s="36"/>
      <c r="D683" s="36"/>
      <c r="E683" s="36"/>
      <c r="F683" s="39"/>
      <c r="G683" s="39"/>
      <c r="H683" s="39"/>
      <c r="I683" s="36" t="s">
        <v>869</v>
      </c>
      <c r="J683" s="40">
        <v>642</v>
      </c>
      <c r="K683" s="36"/>
      <c r="L683" s="40">
        <v>1027</v>
      </c>
      <c r="M683" s="36" t="s">
        <v>4</v>
      </c>
    </row>
    <row r="684" spans="1:13" x14ac:dyDescent="0.3">
      <c r="A684" s="35" t="s">
        <v>1269</v>
      </c>
      <c r="B684" s="35">
        <v>1075</v>
      </c>
      <c r="C684" s="36"/>
      <c r="D684" s="36"/>
      <c r="E684" s="36"/>
      <c r="F684" s="39"/>
      <c r="G684" s="39"/>
      <c r="H684" s="39"/>
      <c r="I684" s="36" t="s">
        <v>2071</v>
      </c>
      <c r="J684" s="40">
        <v>672</v>
      </c>
      <c r="K684" s="36"/>
      <c r="L684" s="40">
        <v>1075</v>
      </c>
      <c r="M684" s="36" t="s">
        <v>4</v>
      </c>
    </row>
    <row r="685" spans="1:13" x14ac:dyDescent="0.3">
      <c r="A685" s="35">
        <v>785648</v>
      </c>
      <c r="B685" s="35">
        <v>1171</v>
      </c>
      <c r="C685" s="36"/>
      <c r="D685" s="36"/>
      <c r="E685" s="36"/>
      <c r="F685" s="39"/>
      <c r="G685" s="39"/>
      <c r="H685" s="39"/>
      <c r="I685" s="36" t="s">
        <v>872</v>
      </c>
      <c r="J685" s="40">
        <v>732</v>
      </c>
      <c r="K685" s="36"/>
      <c r="L685" s="40">
        <v>1171</v>
      </c>
      <c r="M685" s="36" t="s">
        <v>4</v>
      </c>
    </row>
    <row r="686" spans="1:13" x14ac:dyDescent="0.3">
      <c r="A686" s="35" t="s">
        <v>1272</v>
      </c>
      <c r="B686" s="35">
        <v>1219</v>
      </c>
      <c r="C686" s="36"/>
      <c r="D686" s="36"/>
      <c r="E686" s="36"/>
      <c r="F686" s="39"/>
      <c r="G686" s="39"/>
      <c r="H686" s="39"/>
      <c r="I686" s="36" t="s">
        <v>2072</v>
      </c>
      <c r="J686" s="40">
        <v>762</v>
      </c>
      <c r="K686" s="36"/>
      <c r="L686" s="40">
        <v>1219</v>
      </c>
      <c r="M686" s="36" t="s">
        <v>4</v>
      </c>
    </row>
    <row r="687" spans="1:13" x14ac:dyDescent="0.3">
      <c r="A687" s="35">
        <v>785721</v>
      </c>
      <c r="B687" s="35">
        <v>2914</v>
      </c>
      <c r="C687" s="36"/>
      <c r="D687" s="36"/>
      <c r="E687" s="36"/>
      <c r="F687" s="39"/>
      <c r="G687" s="39"/>
      <c r="H687" s="39"/>
      <c r="I687" s="36" t="s">
        <v>2073</v>
      </c>
      <c r="J687" s="40">
        <v>1821</v>
      </c>
      <c r="K687" s="36"/>
      <c r="L687" s="40">
        <v>2914</v>
      </c>
      <c r="M687" s="36" t="s">
        <v>4</v>
      </c>
    </row>
    <row r="688" spans="1:13" x14ac:dyDescent="0.3">
      <c r="A688" s="35" t="s">
        <v>1602</v>
      </c>
      <c r="B688" s="35">
        <v>2962</v>
      </c>
      <c r="C688" s="36"/>
      <c r="D688" s="36"/>
      <c r="E688" s="36"/>
      <c r="F688" s="39"/>
      <c r="G688" s="39"/>
      <c r="H688" s="39"/>
      <c r="I688" s="36" t="s">
        <v>1603</v>
      </c>
      <c r="J688" s="40">
        <v>1851</v>
      </c>
      <c r="K688" s="36"/>
      <c r="L688" s="40">
        <v>2962</v>
      </c>
      <c r="M688" s="36" t="s">
        <v>4</v>
      </c>
    </row>
    <row r="689" spans="1:13" x14ac:dyDescent="0.3">
      <c r="A689" s="35">
        <v>785861</v>
      </c>
      <c r="B689" s="35">
        <v>2664</v>
      </c>
      <c r="C689" s="36"/>
      <c r="D689" s="36"/>
      <c r="E689" s="36"/>
      <c r="F689" s="39"/>
      <c r="G689" s="39"/>
      <c r="H689" s="39"/>
      <c r="I689" s="36" t="s">
        <v>1492</v>
      </c>
      <c r="J689" s="40">
        <v>1665</v>
      </c>
      <c r="K689" s="36"/>
      <c r="L689" s="40">
        <v>2664</v>
      </c>
      <c r="M689" s="36" t="s">
        <v>4</v>
      </c>
    </row>
    <row r="690" spans="1:13" x14ac:dyDescent="0.3">
      <c r="A690" s="35" t="s">
        <v>1490</v>
      </c>
      <c r="B690" s="35">
        <v>2712</v>
      </c>
      <c r="C690" s="36"/>
      <c r="D690" s="36"/>
      <c r="E690" s="36"/>
      <c r="F690" s="39"/>
      <c r="G690" s="39"/>
      <c r="H690" s="39"/>
      <c r="I690" s="36" t="s">
        <v>1493</v>
      </c>
      <c r="J690" s="40">
        <v>1695</v>
      </c>
      <c r="K690" s="36"/>
      <c r="L690" s="40">
        <v>2712</v>
      </c>
      <c r="M690" s="36" t="s">
        <v>4</v>
      </c>
    </row>
    <row r="691" spans="1:13" x14ac:dyDescent="0.3">
      <c r="A691" s="35">
        <v>786136</v>
      </c>
      <c r="B691" s="35">
        <v>178</v>
      </c>
      <c r="C691" s="36"/>
      <c r="D691" s="36"/>
      <c r="E691" s="36"/>
      <c r="F691" s="39"/>
      <c r="G691" s="39"/>
      <c r="H691" s="39"/>
      <c r="I691" s="36" t="s">
        <v>876</v>
      </c>
      <c r="J691" s="37">
        <v>111</v>
      </c>
      <c r="K691" s="36"/>
      <c r="L691" s="37">
        <v>178</v>
      </c>
      <c r="M691" s="36" t="s">
        <v>4</v>
      </c>
    </row>
    <row r="692" spans="1:13" x14ac:dyDescent="0.3">
      <c r="A692" s="35">
        <v>786351</v>
      </c>
      <c r="B692" s="35">
        <v>154</v>
      </c>
      <c r="C692" s="36"/>
      <c r="D692" s="36"/>
      <c r="E692" s="36"/>
      <c r="F692" s="39"/>
      <c r="G692" s="39"/>
      <c r="H692" s="39"/>
      <c r="I692" s="36" t="s">
        <v>880</v>
      </c>
      <c r="J692" s="40">
        <v>96</v>
      </c>
      <c r="K692" s="36"/>
      <c r="L692" s="40">
        <v>154</v>
      </c>
      <c r="M692" s="36" t="s">
        <v>4</v>
      </c>
    </row>
    <row r="693" spans="1:13" x14ac:dyDescent="0.3">
      <c r="A693" s="35">
        <v>786716</v>
      </c>
      <c r="B693" s="35">
        <v>278</v>
      </c>
      <c r="C693" s="36"/>
      <c r="D693" s="36"/>
      <c r="E693" s="36"/>
      <c r="F693" s="39"/>
      <c r="G693" s="39"/>
      <c r="H693" s="39"/>
      <c r="I693" s="36" t="s">
        <v>1538</v>
      </c>
      <c r="J693" s="40">
        <v>174</v>
      </c>
      <c r="K693" s="36"/>
      <c r="L693" s="40">
        <v>278</v>
      </c>
      <c r="M693" s="36" t="s">
        <v>4</v>
      </c>
    </row>
    <row r="694" spans="1:13" x14ac:dyDescent="0.3">
      <c r="A694" s="35">
        <v>786831</v>
      </c>
      <c r="B694" s="35">
        <v>293</v>
      </c>
      <c r="C694" s="36"/>
      <c r="D694" s="36"/>
      <c r="E694" s="36"/>
      <c r="F694" s="39"/>
      <c r="G694" s="39"/>
      <c r="H694" s="39"/>
      <c r="I694" s="36" t="s">
        <v>1539</v>
      </c>
      <c r="J694" s="40">
        <v>183</v>
      </c>
      <c r="K694" s="36"/>
      <c r="L694" s="40">
        <v>293</v>
      </c>
      <c r="M694" s="36" t="s">
        <v>4</v>
      </c>
    </row>
    <row r="695" spans="1:13" x14ac:dyDescent="0.3">
      <c r="A695" s="35">
        <v>791248</v>
      </c>
      <c r="B695" s="35">
        <v>149</v>
      </c>
      <c r="C695" s="36"/>
      <c r="D695" s="36"/>
      <c r="E695" s="36"/>
      <c r="F695" s="39"/>
      <c r="G695" s="39"/>
      <c r="H695" s="39"/>
      <c r="I695" s="36" t="s">
        <v>2074</v>
      </c>
      <c r="J695" s="40">
        <v>93</v>
      </c>
      <c r="K695" s="36"/>
      <c r="L695" s="40">
        <v>149</v>
      </c>
      <c r="M695" s="36" t="s">
        <v>4</v>
      </c>
    </row>
    <row r="696" spans="1:13" x14ac:dyDescent="0.3">
      <c r="A696" s="35">
        <v>791362</v>
      </c>
      <c r="B696" s="35">
        <v>614</v>
      </c>
      <c r="C696" s="36"/>
      <c r="D696" s="36"/>
      <c r="E696" s="36"/>
      <c r="F696" s="39"/>
      <c r="G696" s="39"/>
      <c r="H696" s="39"/>
      <c r="I696" s="36" t="s">
        <v>1540</v>
      </c>
      <c r="J696" s="40">
        <v>384</v>
      </c>
      <c r="K696" s="36"/>
      <c r="L696" s="40">
        <v>614</v>
      </c>
      <c r="M696" s="36" t="s">
        <v>4</v>
      </c>
    </row>
    <row r="697" spans="1:13" x14ac:dyDescent="0.3">
      <c r="A697" s="35">
        <v>792538</v>
      </c>
      <c r="B697" s="35">
        <v>259</v>
      </c>
      <c r="C697" s="36"/>
      <c r="D697" s="36"/>
      <c r="E697" s="36"/>
      <c r="F697" s="39"/>
      <c r="G697" s="39"/>
      <c r="H697" s="39"/>
      <c r="I697" s="36" t="s">
        <v>883</v>
      </c>
      <c r="J697" s="40">
        <v>162</v>
      </c>
      <c r="K697" s="36"/>
      <c r="L697" s="40">
        <v>259</v>
      </c>
      <c r="M697" s="36" t="s">
        <v>4</v>
      </c>
    </row>
    <row r="698" spans="1:13" x14ac:dyDescent="0.3">
      <c r="A698" s="35">
        <v>792549</v>
      </c>
      <c r="B698" s="35">
        <v>259</v>
      </c>
      <c r="C698" s="36"/>
      <c r="D698" s="36"/>
      <c r="E698" s="36"/>
      <c r="F698" s="39"/>
      <c r="G698" s="39"/>
      <c r="H698" s="39"/>
      <c r="I698" s="36" t="s">
        <v>886</v>
      </c>
      <c r="J698" s="40">
        <v>162</v>
      </c>
      <c r="K698" s="36"/>
      <c r="L698" s="40">
        <v>259</v>
      </c>
      <c r="M698" s="36" t="s">
        <v>4</v>
      </c>
    </row>
    <row r="699" spans="1:13" x14ac:dyDescent="0.3">
      <c r="A699" s="35">
        <v>792572</v>
      </c>
      <c r="B699" s="35">
        <v>259</v>
      </c>
      <c r="C699" s="36"/>
      <c r="D699" s="36"/>
      <c r="E699" s="36"/>
      <c r="F699" s="39"/>
      <c r="G699" s="39"/>
      <c r="H699" s="39"/>
      <c r="I699" s="36" t="s">
        <v>890</v>
      </c>
      <c r="J699" s="40">
        <v>162</v>
      </c>
      <c r="K699" s="36"/>
      <c r="L699" s="40">
        <v>259</v>
      </c>
      <c r="M699" s="36" t="s">
        <v>4</v>
      </c>
    </row>
    <row r="700" spans="1:13" x14ac:dyDescent="0.3">
      <c r="A700" s="41">
        <v>792750</v>
      </c>
      <c r="B700" s="41">
        <v>2170</v>
      </c>
      <c r="C700" s="38"/>
      <c r="D700" s="38"/>
      <c r="E700" s="38"/>
      <c r="F700" s="42"/>
      <c r="G700" s="42"/>
      <c r="H700" s="42"/>
      <c r="I700" s="38" t="s">
        <v>2075</v>
      </c>
      <c r="J700" s="37">
        <v>1356</v>
      </c>
      <c r="K700" s="38"/>
      <c r="L700" s="37">
        <v>2170</v>
      </c>
      <c r="M700" s="38" t="s">
        <v>2216</v>
      </c>
    </row>
    <row r="701" spans="1:13" x14ac:dyDescent="0.3">
      <c r="A701" s="35">
        <v>793091</v>
      </c>
      <c r="B701" s="35">
        <v>658</v>
      </c>
      <c r="C701" s="36"/>
      <c r="D701" s="36"/>
      <c r="E701" s="36"/>
      <c r="F701" s="39"/>
      <c r="G701" s="39"/>
      <c r="H701" s="39"/>
      <c r="I701" s="36" t="s">
        <v>2076</v>
      </c>
      <c r="J701" s="40">
        <v>411</v>
      </c>
      <c r="K701" s="36"/>
      <c r="L701" s="40">
        <v>658</v>
      </c>
      <c r="M701" s="36" t="s">
        <v>4</v>
      </c>
    </row>
    <row r="702" spans="1:13" x14ac:dyDescent="0.3">
      <c r="A702" s="35" t="s">
        <v>1604</v>
      </c>
      <c r="B702" s="35">
        <v>706</v>
      </c>
      <c r="C702" s="36"/>
      <c r="D702" s="36"/>
      <c r="E702" s="36"/>
      <c r="F702" s="39"/>
      <c r="G702" s="39"/>
      <c r="H702" s="39"/>
      <c r="I702" s="36" t="s">
        <v>1605</v>
      </c>
      <c r="J702" s="40">
        <v>441</v>
      </c>
      <c r="K702" s="36"/>
      <c r="L702" s="40">
        <v>706</v>
      </c>
      <c r="M702" s="36" t="s">
        <v>4</v>
      </c>
    </row>
    <row r="703" spans="1:13" x14ac:dyDescent="0.3">
      <c r="A703" s="35">
        <v>793258</v>
      </c>
      <c r="B703" s="35">
        <v>1018</v>
      </c>
      <c r="C703" s="36"/>
      <c r="D703" s="36"/>
      <c r="E703" s="36"/>
      <c r="F703" s="39"/>
      <c r="G703" s="39"/>
      <c r="H703" s="39"/>
      <c r="I703" s="36" t="s">
        <v>2077</v>
      </c>
      <c r="J703" s="40">
        <v>636</v>
      </c>
      <c r="K703" s="36"/>
      <c r="L703" s="40">
        <v>1018</v>
      </c>
      <c r="M703" s="36" t="s">
        <v>4</v>
      </c>
    </row>
    <row r="704" spans="1:13" x14ac:dyDescent="0.3">
      <c r="A704" s="35" t="s">
        <v>1627</v>
      </c>
      <c r="B704" s="35">
        <v>1066</v>
      </c>
      <c r="C704" s="36"/>
      <c r="D704" s="36"/>
      <c r="E704" s="36"/>
      <c r="F704" s="39"/>
      <c r="G704" s="39"/>
      <c r="H704" s="39"/>
      <c r="I704" s="36" t="s">
        <v>1628</v>
      </c>
      <c r="J704" s="40">
        <v>666</v>
      </c>
      <c r="K704" s="36"/>
      <c r="L704" s="40">
        <v>1066</v>
      </c>
      <c r="M704" s="36" t="s">
        <v>4</v>
      </c>
    </row>
    <row r="705" spans="1:13" x14ac:dyDescent="0.3">
      <c r="A705" s="35">
        <v>793269</v>
      </c>
      <c r="B705" s="35">
        <v>979</v>
      </c>
      <c r="C705" s="36"/>
      <c r="D705" s="36"/>
      <c r="E705" s="36"/>
      <c r="F705" s="39"/>
      <c r="G705" s="39"/>
      <c r="H705" s="39"/>
      <c r="I705" s="36" t="s">
        <v>1576</v>
      </c>
      <c r="J705" s="40">
        <v>612</v>
      </c>
      <c r="K705" s="36"/>
      <c r="L705" s="40">
        <v>979</v>
      </c>
      <c r="M705" s="36" t="s">
        <v>4</v>
      </c>
    </row>
    <row r="706" spans="1:13" x14ac:dyDescent="0.3">
      <c r="A706" s="35" t="s">
        <v>1622</v>
      </c>
      <c r="B706" s="35">
        <v>1027</v>
      </c>
      <c r="C706" s="36"/>
      <c r="D706" s="36"/>
      <c r="E706" s="36"/>
      <c r="F706" s="39"/>
      <c r="G706" s="39"/>
      <c r="H706" s="39"/>
      <c r="I706" s="36" t="s">
        <v>1576</v>
      </c>
      <c r="J706" s="40">
        <v>642</v>
      </c>
      <c r="K706" s="36"/>
      <c r="L706" s="40">
        <v>1027</v>
      </c>
      <c r="M706" s="36" t="s">
        <v>4</v>
      </c>
    </row>
    <row r="707" spans="1:13" x14ac:dyDescent="0.3">
      <c r="A707" s="35">
        <v>793301</v>
      </c>
      <c r="B707" s="35">
        <v>86</v>
      </c>
      <c r="C707" s="36"/>
      <c r="D707" s="36"/>
      <c r="E707" s="36"/>
      <c r="F707" s="39"/>
      <c r="G707" s="39"/>
      <c r="H707" s="39"/>
      <c r="I707" s="36" t="s">
        <v>898</v>
      </c>
      <c r="J707" s="40">
        <v>54</v>
      </c>
      <c r="K707" s="36"/>
      <c r="L707" s="40">
        <v>86</v>
      </c>
      <c r="M707" s="36" t="s">
        <v>4</v>
      </c>
    </row>
    <row r="708" spans="1:13" x14ac:dyDescent="0.3">
      <c r="A708" s="35">
        <v>793371</v>
      </c>
      <c r="B708" s="35">
        <v>173</v>
      </c>
      <c r="C708" s="36"/>
      <c r="D708" s="36"/>
      <c r="E708" s="36"/>
      <c r="F708" s="39"/>
      <c r="G708" s="39"/>
      <c r="H708" s="39"/>
      <c r="I708" s="36" t="s">
        <v>2078</v>
      </c>
      <c r="J708" s="40">
        <v>108</v>
      </c>
      <c r="K708" s="36"/>
      <c r="L708" s="40">
        <v>173</v>
      </c>
      <c r="M708" s="36" t="s">
        <v>4</v>
      </c>
    </row>
    <row r="709" spans="1:13" x14ac:dyDescent="0.3">
      <c r="A709" s="35">
        <v>793412</v>
      </c>
      <c r="B709" s="35">
        <v>182</v>
      </c>
      <c r="C709" s="36"/>
      <c r="D709" s="36"/>
      <c r="E709" s="36"/>
      <c r="F709" s="39"/>
      <c r="G709" s="39"/>
      <c r="H709" s="39"/>
      <c r="I709" s="36" t="s">
        <v>2079</v>
      </c>
      <c r="J709" s="40">
        <v>114</v>
      </c>
      <c r="K709" s="36"/>
      <c r="L709" s="40">
        <v>182</v>
      </c>
      <c r="M709" s="36" t="s">
        <v>4</v>
      </c>
    </row>
    <row r="710" spans="1:13" x14ac:dyDescent="0.3">
      <c r="A710" s="35">
        <v>793429</v>
      </c>
      <c r="B710" s="35">
        <v>101</v>
      </c>
      <c r="C710" s="36"/>
      <c r="D710" s="36"/>
      <c r="E710" s="36"/>
      <c r="F710" s="39"/>
      <c r="G710" s="39"/>
      <c r="H710" s="39"/>
      <c r="I710" s="36" t="s">
        <v>1629</v>
      </c>
      <c r="J710" s="40">
        <v>63</v>
      </c>
      <c r="K710" s="36"/>
      <c r="L710" s="40">
        <v>101</v>
      </c>
      <c r="M710" s="36" t="s">
        <v>4</v>
      </c>
    </row>
    <row r="711" spans="1:13" x14ac:dyDescent="0.3">
      <c r="A711" s="35">
        <v>793523</v>
      </c>
      <c r="B711" s="35">
        <v>370</v>
      </c>
      <c r="C711" s="36"/>
      <c r="D711" s="36"/>
      <c r="E711" s="36"/>
      <c r="F711" s="39"/>
      <c r="G711" s="39"/>
      <c r="H711" s="39"/>
      <c r="I711" s="36" t="s">
        <v>2080</v>
      </c>
      <c r="J711" s="40">
        <v>231</v>
      </c>
      <c r="K711" s="36"/>
      <c r="L711" s="40">
        <v>370</v>
      </c>
      <c r="M711" s="36" t="s">
        <v>4</v>
      </c>
    </row>
    <row r="712" spans="1:13" x14ac:dyDescent="0.3">
      <c r="A712" s="35" t="s">
        <v>1623</v>
      </c>
      <c r="B712" s="35">
        <v>418</v>
      </c>
      <c r="C712" s="36"/>
      <c r="D712" s="36"/>
      <c r="E712" s="36"/>
      <c r="F712" s="39"/>
      <c r="G712" s="39"/>
      <c r="H712" s="39"/>
      <c r="I712" s="36" t="s">
        <v>1624</v>
      </c>
      <c r="J712" s="40">
        <v>261</v>
      </c>
      <c r="K712" s="36"/>
      <c r="L712" s="40">
        <v>418</v>
      </c>
      <c r="M712" s="36" t="s">
        <v>4</v>
      </c>
    </row>
    <row r="713" spans="1:13" x14ac:dyDescent="0.3">
      <c r="A713" s="35">
        <v>793534</v>
      </c>
      <c r="B713" s="35">
        <v>389</v>
      </c>
      <c r="C713" s="36"/>
      <c r="D713" s="36"/>
      <c r="E713" s="36"/>
      <c r="F713" s="39"/>
      <c r="G713" s="39"/>
      <c r="H713" s="39"/>
      <c r="I713" s="36" t="s">
        <v>1577</v>
      </c>
      <c r="J713" s="40">
        <v>243</v>
      </c>
      <c r="K713" s="36"/>
      <c r="L713" s="40">
        <v>389</v>
      </c>
      <c r="M713" s="36" t="s">
        <v>4</v>
      </c>
    </row>
    <row r="714" spans="1:13" x14ac:dyDescent="0.3">
      <c r="A714" s="35" t="s">
        <v>1578</v>
      </c>
      <c r="B714" s="35">
        <v>437</v>
      </c>
      <c r="C714" s="36"/>
      <c r="D714" s="36"/>
      <c r="E714" s="36"/>
      <c r="F714" s="39"/>
      <c r="G714" s="39"/>
      <c r="H714" s="39"/>
      <c r="I714" s="36" t="s">
        <v>1579</v>
      </c>
      <c r="J714" s="40">
        <v>273</v>
      </c>
      <c r="K714" s="36"/>
      <c r="L714" s="40">
        <v>437</v>
      </c>
      <c r="M714" s="36" t="s">
        <v>4</v>
      </c>
    </row>
    <row r="715" spans="1:13" x14ac:dyDescent="0.3">
      <c r="A715" s="35">
        <v>793635</v>
      </c>
      <c r="B715" s="35">
        <v>331</v>
      </c>
      <c r="C715" s="36"/>
      <c r="D715" s="36"/>
      <c r="E715" s="36"/>
      <c r="F715" s="39"/>
      <c r="G715" s="39"/>
      <c r="H715" s="39"/>
      <c r="I715" s="36" t="s">
        <v>909</v>
      </c>
      <c r="J715" s="40">
        <v>207</v>
      </c>
      <c r="K715" s="36"/>
      <c r="L715" s="40">
        <v>331</v>
      </c>
      <c r="M715" s="36" t="s">
        <v>4</v>
      </c>
    </row>
    <row r="716" spans="1:13" x14ac:dyDescent="0.3">
      <c r="A716" s="35" t="s">
        <v>1580</v>
      </c>
      <c r="B716" s="35">
        <v>379</v>
      </c>
      <c r="C716" s="36"/>
      <c r="D716" s="36"/>
      <c r="E716" s="36"/>
      <c r="F716" s="39"/>
      <c r="G716" s="39"/>
      <c r="H716" s="39"/>
      <c r="I716" s="36" t="s">
        <v>1581</v>
      </c>
      <c r="J716" s="40">
        <v>237</v>
      </c>
      <c r="K716" s="36"/>
      <c r="L716" s="40">
        <v>379</v>
      </c>
      <c r="M716" s="36" t="s">
        <v>4</v>
      </c>
    </row>
    <row r="717" spans="1:13" x14ac:dyDescent="0.3">
      <c r="A717" s="35">
        <v>793659</v>
      </c>
      <c r="B717" s="35">
        <v>336</v>
      </c>
      <c r="C717" s="36"/>
      <c r="D717" s="36"/>
      <c r="E717" s="36"/>
      <c r="F717" s="39"/>
      <c r="G717" s="39"/>
      <c r="H717" s="39"/>
      <c r="I717" s="36" t="s">
        <v>2081</v>
      </c>
      <c r="J717" s="40">
        <v>210</v>
      </c>
      <c r="K717" s="36"/>
      <c r="L717" s="40">
        <v>336</v>
      </c>
      <c r="M717" s="36" t="s">
        <v>4</v>
      </c>
    </row>
    <row r="718" spans="1:13" x14ac:dyDescent="0.3">
      <c r="A718" s="35">
        <v>793746</v>
      </c>
      <c r="B718" s="35">
        <v>686</v>
      </c>
      <c r="C718" s="36"/>
      <c r="D718" s="36"/>
      <c r="E718" s="36"/>
      <c r="F718" s="39"/>
      <c r="G718" s="39"/>
      <c r="H718" s="39"/>
      <c r="I718" s="36" t="s">
        <v>2082</v>
      </c>
      <c r="J718" s="40">
        <v>429</v>
      </c>
      <c r="K718" s="36"/>
      <c r="L718" s="40">
        <v>686</v>
      </c>
      <c r="M718" s="36" t="s">
        <v>4</v>
      </c>
    </row>
    <row r="719" spans="1:13" x14ac:dyDescent="0.3">
      <c r="A719" s="35" t="s">
        <v>1634</v>
      </c>
      <c r="B719" s="35">
        <v>734</v>
      </c>
      <c r="C719" s="36"/>
      <c r="D719" s="36"/>
      <c r="E719" s="36"/>
      <c r="F719" s="39"/>
      <c r="G719" s="39"/>
      <c r="H719" s="39"/>
      <c r="I719" s="36" t="s">
        <v>1635</v>
      </c>
      <c r="J719" s="40">
        <v>459</v>
      </c>
      <c r="K719" s="36"/>
      <c r="L719" s="40">
        <v>734</v>
      </c>
      <c r="M719" s="36" t="s">
        <v>4</v>
      </c>
    </row>
    <row r="720" spans="1:13" x14ac:dyDescent="0.3">
      <c r="A720" s="35">
        <v>793960</v>
      </c>
      <c r="B720" s="35">
        <v>2155</v>
      </c>
      <c r="C720" s="36"/>
      <c r="D720" s="36"/>
      <c r="E720" s="36"/>
      <c r="F720" s="39"/>
      <c r="G720" s="39"/>
      <c r="H720" s="39"/>
      <c r="I720" s="36" t="s">
        <v>914</v>
      </c>
      <c r="J720" s="40">
        <v>1347</v>
      </c>
      <c r="K720" s="36"/>
      <c r="L720" s="40">
        <v>2155</v>
      </c>
      <c r="M720" s="36" t="s">
        <v>4</v>
      </c>
    </row>
    <row r="721" spans="1:13" x14ac:dyDescent="0.3">
      <c r="A721" s="35" t="s">
        <v>1630</v>
      </c>
      <c r="B721" s="35">
        <v>2203</v>
      </c>
      <c r="C721" s="36"/>
      <c r="D721" s="36"/>
      <c r="E721" s="36"/>
      <c r="F721" s="39"/>
      <c r="G721" s="39"/>
      <c r="H721" s="39"/>
      <c r="I721" s="36" t="s">
        <v>1631</v>
      </c>
      <c r="J721" s="40">
        <v>1377</v>
      </c>
      <c r="K721" s="36"/>
      <c r="L721" s="40">
        <v>2203</v>
      </c>
      <c r="M721" s="36" t="s">
        <v>4</v>
      </c>
    </row>
    <row r="722" spans="1:13" x14ac:dyDescent="0.3">
      <c r="A722" s="41" t="s">
        <v>2083</v>
      </c>
      <c r="B722" s="41">
        <v>2261</v>
      </c>
      <c r="C722" s="38"/>
      <c r="D722" s="38"/>
      <c r="E722" s="38"/>
      <c r="F722" s="42"/>
      <c r="G722" s="42"/>
      <c r="H722" s="42"/>
      <c r="I722" s="38" t="s">
        <v>2084</v>
      </c>
      <c r="J722" s="37">
        <v>1413</v>
      </c>
      <c r="K722" s="38"/>
      <c r="L722" s="37">
        <v>2261</v>
      </c>
      <c r="M722" s="38" t="s">
        <v>2216</v>
      </c>
    </row>
    <row r="723" spans="1:13" x14ac:dyDescent="0.3">
      <c r="A723" s="41" t="s">
        <v>2085</v>
      </c>
      <c r="B723" s="41">
        <v>2314</v>
      </c>
      <c r="C723" s="38"/>
      <c r="D723" s="38"/>
      <c r="E723" s="38"/>
      <c r="F723" s="42"/>
      <c r="G723" s="42"/>
      <c r="H723" s="42"/>
      <c r="I723" s="38" t="s">
        <v>2086</v>
      </c>
      <c r="J723" s="37">
        <v>1446</v>
      </c>
      <c r="K723" s="38"/>
      <c r="L723" s="37">
        <v>2314</v>
      </c>
      <c r="M723" s="38" t="s">
        <v>2216</v>
      </c>
    </row>
    <row r="724" spans="1:13" ht="14.55" x14ac:dyDescent="0.35">
      <c r="A724" s="35">
        <v>79401000</v>
      </c>
      <c r="B724" s="35">
        <v>258</v>
      </c>
      <c r="C724" s="36"/>
      <c r="D724" s="36"/>
      <c r="E724" s="36"/>
      <c r="F724" s="39"/>
      <c r="G724" s="39"/>
      <c r="H724" s="39"/>
      <c r="I724" s="36" t="s">
        <v>1617</v>
      </c>
      <c r="J724" s="40">
        <v>161</v>
      </c>
      <c r="K724" s="36"/>
      <c r="L724" s="40">
        <v>258</v>
      </c>
      <c r="M724" s="36" t="s">
        <v>4</v>
      </c>
    </row>
    <row r="725" spans="1:13" x14ac:dyDescent="0.3">
      <c r="A725" s="35">
        <v>794017</v>
      </c>
      <c r="B725" s="35">
        <v>211</v>
      </c>
      <c r="C725" s="36"/>
      <c r="D725" s="36"/>
      <c r="E725" s="36"/>
      <c r="F725" s="39"/>
      <c r="G725" s="39"/>
      <c r="H725" s="39"/>
      <c r="I725" s="36" t="s">
        <v>1582</v>
      </c>
      <c r="J725" s="40">
        <v>132</v>
      </c>
      <c r="K725" s="36"/>
      <c r="L725" s="40">
        <v>211</v>
      </c>
      <c r="M725" s="36" t="s">
        <v>4</v>
      </c>
    </row>
    <row r="726" spans="1:13" x14ac:dyDescent="0.3">
      <c r="A726" s="35" t="s">
        <v>1487</v>
      </c>
      <c r="B726" s="35">
        <v>259</v>
      </c>
      <c r="C726" s="36"/>
      <c r="D726" s="36"/>
      <c r="E726" s="36"/>
      <c r="F726" s="39"/>
      <c r="G726" s="39"/>
      <c r="H726" s="39"/>
      <c r="I726" s="36" t="s">
        <v>1582</v>
      </c>
      <c r="J726" s="40">
        <v>162</v>
      </c>
      <c r="K726" s="36"/>
      <c r="L726" s="40">
        <v>259</v>
      </c>
      <c r="M726" s="36" t="s">
        <v>4</v>
      </c>
    </row>
    <row r="727" spans="1:13" x14ac:dyDescent="0.3">
      <c r="A727" s="35">
        <v>794025</v>
      </c>
      <c r="B727" s="35">
        <v>226</v>
      </c>
      <c r="C727" s="36"/>
      <c r="D727" s="36"/>
      <c r="E727" s="36"/>
      <c r="F727" s="39"/>
      <c r="G727" s="39"/>
      <c r="H727" s="39"/>
      <c r="I727" s="36" t="s">
        <v>1583</v>
      </c>
      <c r="J727" s="40">
        <v>141</v>
      </c>
      <c r="K727" s="36"/>
      <c r="L727" s="40">
        <v>226</v>
      </c>
      <c r="M727" s="36" t="s">
        <v>4</v>
      </c>
    </row>
    <row r="728" spans="1:13" x14ac:dyDescent="0.3">
      <c r="A728" s="35" t="s">
        <v>1584</v>
      </c>
      <c r="B728" s="35">
        <v>274</v>
      </c>
      <c r="C728" s="36"/>
      <c r="D728" s="36"/>
      <c r="E728" s="36"/>
      <c r="F728" s="39"/>
      <c r="G728" s="39"/>
      <c r="H728" s="39"/>
      <c r="I728" s="36" t="s">
        <v>1583</v>
      </c>
      <c r="J728" s="40">
        <v>171</v>
      </c>
      <c r="K728" s="36"/>
      <c r="L728" s="40">
        <v>274</v>
      </c>
      <c r="M728" s="36" t="s">
        <v>4</v>
      </c>
    </row>
    <row r="729" spans="1:13" x14ac:dyDescent="0.3">
      <c r="A729" s="35">
        <v>794172</v>
      </c>
      <c r="B729" s="35">
        <v>374</v>
      </c>
      <c r="C729" s="36"/>
      <c r="D729" s="36"/>
      <c r="E729" s="36"/>
      <c r="F729" s="39"/>
      <c r="G729" s="39"/>
      <c r="H729" s="39"/>
      <c r="I729" s="36" t="s">
        <v>2087</v>
      </c>
      <c r="J729" s="40">
        <v>234</v>
      </c>
      <c r="K729" s="36"/>
      <c r="L729" s="40">
        <v>374</v>
      </c>
      <c r="M729" s="36" t="s">
        <v>4</v>
      </c>
    </row>
    <row r="730" spans="1:13" ht="14.55" x14ac:dyDescent="0.35">
      <c r="A730" s="41">
        <v>794218</v>
      </c>
      <c r="B730" s="41">
        <v>298</v>
      </c>
      <c r="C730" s="38"/>
      <c r="D730" s="38"/>
      <c r="E730" s="38"/>
      <c r="F730" s="42"/>
      <c r="G730" s="42"/>
      <c r="H730" s="42"/>
      <c r="I730" s="38" t="s">
        <v>2088</v>
      </c>
      <c r="J730" s="37">
        <v>186</v>
      </c>
      <c r="K730" s="38"/>
      <c r="L730" s="37">
        <v>298</v>
      </c>
      <c r="M730" s="38" t="s">
        <v>2216</v>
      </c>
    </row>
    <row r="731" spans="1:13" x14ac:dyDescent="0.3">
      <c r="A731" s="41">
        <v>794368</v>
      </c>
      <c r="B731" s="41">
        <v>350</v>
      </c>
      <c r="C731" s="38"/>
      <c r="D731" s="38"/>
      <c r="E731" s="38"/>
      <c r="F731" s="42"/>
      <c r="G731" s="42"/>
      <c r="H731" s="42"/>
      <c r="I731" s="38" t="s">
        <v>2089</v>
      </c>
      <c r="J731" s="37">
        <v>219</v>
      </c>
      <c r="K731" s="38"/>
      <c r="L731" s="37">
        <v>350</v>
      </c>
      <c r="M731" s="38" t="s">
        <v>2216</v>
      </c>
    </row>
    <row r="732" spans="1:13" x14ac:dyDescent="0.3">
      <c r="A732" s="35">
        <v>794485</v>
      </c>
      <c r="B732" s="35">
        <v>91</v>
      </c>
      <c r="C732" s="36"/>
      <c r="D732" s="36"/>
      <c r="E732" s="36"/>
      <c r="F732" s="39"/>
      <c r="G732" s="39"/>
      <c r="H732" s="39"/>
      <c r="I732" s="36" t="s">
        <v>2090</v>
      </c>
      <c r="J732" s="40">
        <v>57</v>
      </c>
      <c r="K732" s="36"/>
      <c r="L732" s="40">
        <v>91</v>
      </c>
      <c r="M732" s="36" t="s">
        <v>4</v>
      </c>
    </row>
    <row r="733" spans="1:13" x14ac:dyDescent="0.3">
      <c r="A733" s="35">
        <v>794496</v>
      </c>
      <c r="B733" s="35">
        <v>96</v>
      </c>
      <c r="C733" s="36"/>
      <c r="D733" s="36"/>
      <c r="E733" s="36"/>
      <c r="F733" s="39"/>
      <c r="G733" s="39"/>
      <c r="H733" s="39"/>
      <c r="I733" s="36" t="s">
        <v>1632</v>
      </c>
      <c r="J733" s="40">
        <v>60</v>
      </c>
      <c r="K733" s="36"/>
      <c r="L733" s="40">
        <v>96</v>
      </c>
      <c r="M733" s="36" t="s">
        <v>4</v>
      </c>
    </row>
    <row r="734" spans="1:13" x14ac:dyDescent="0.3">
      <c r="A734" s="35">
        <v>794528</v>
      </c>
      <c r="B734" s="35">
        <v>178</v>
      </c>
      <c r="C734" s="36"/>
      <c r="D734" s="36"/>
      <c r="E734" s="36"/>
      <c r="F734" s="39"/>
      <c r="G734" s="39"/>
      <c r="H734" s="39"/>
      <c r="I734" s="36" t="s">
        <v>2091</v>
      </c>
      <c r="J734" s="40">
        <v>111</v>
      </c>
      <c r="K734" s="36"/>
      <c r="L734" s="40">
        <v>178</v>
      </c>
      <c r="M734" s="36" t="s">
        <v>4</v>
      </c>
    </row>
    <row r="735" spans="1:13" x14ac:dyDescent="0.3">
      <c r="A735" s="35">
        <v>794539</v>
      </c>
      <c r="B735" s="35">
        <v>202</v>
      </c>
      <c r="C735" s="36"/>
      <c r="D735" s="36"/>
      <c r="E735" s="36"/>
      <c r="F735" s="39"/>
      <c r="G735" s="39"/>
      <c r="H735" s="39"/>
      <c r="I735" s="36" t="s">
        <v>1585</v>
      </c>
      <c r="J735" s="40">
        <v>126</v>
      </c>
      <c r="K735" s="36"/>
      <c r="L735" s="40">
        <v>202</v>
      </c>
      <c r="M735" s="36" t="s">
        <v>4</v>
      </c>
    </row>
    <row r="736" spans="1:13" x14ac:dyDescent="0.3">
      <c r="A736" s="35">
        <v>794691</v>
      </c>
      <c r="B736" s="35">
        <v>4061</v>
      </c>
      <c r="C736" s="36"/>
      <c r="D736" s="36"/>
      <c r="E736" s="36"/>
      <c r="F736" s="39"/>
      <c r="G736" s="39"/>
      <c r="H736" s="39"/>
      <c r="I736" s="36" t="s">
        <v>1586</v>
      </c>
      <c r="J736" s="40">
        <v>2538</v>
      </c>
      <c r="K736" s="36"/>
      <c r="L736" s="40">
        <v>4061</v>
      </c>
      <c r="M736" s="36" t="s">
        <v>4</v>
      </c>
    </row>
    <row r="737" spans="1:13" x14ac:dyDescent="0.3">
      <c r="A737" s="41" t="s">
        <v>2092</v>
      </c>
      <c r="B737" s="41">
        <v>4147</v>
      </c>
      <c r="C737" s="38"/>
      <c r="D737" s="38"/>
      <c r="E737" s="38"/>
      <c r="F737" s="42"/>
      <c r="G737" s="42"/>
      <c r="H737" s="42"/>
      <c r="I737" s="38" t="s">
        <v>2093</v>
      </c>
      <c r="J737" s="37">
        <v>2592</v>
      </c>
      <c r="K737" s="38"/>
      <c r="L737" s="37">
        <v>4147</v>
      </c>
      <c r="M737" s="38" t="s">
        <v>2216</v>
      </c>
    </row>
    <row r="738" spans="1:13" x14ac:dyDescent="0.3">
      <c r="A738" s="35">
        <v>810637</v>
      </c>
      <c r="B738" s="35">
        <v>2952</v>
      </c>
      <c r="C738" s="36"/>
      <c r="D738" s="36"/>
      <c r="E738" s="36"/>
      <c r="F738" s="39"/>
      <c r="G738" s="39"/>
      <c r="H738" s="39"/>
      <c r="I738" s="36" t="s">
        <v>924</v>
      </c>
      <c r="J738" s="40">
        <v>1845</v>
      </c>
      <c r="K738" s="36"/>
      <c r="L738" s="40">
        <v>2952</v>
      </c>
      <c r="M738" s="36" t="s">
        <v>4</v>
      </c>
    </row>
    <row r="739" spans="1:13" x14ac:dyDescent="0.3">
      <c r="A739" s="35" t="s">
        <v>1587</v>
      </c>
      <c r="B739" s="35">
        <v>3014</v>
      </c>
      <c r="C739" s="36"/>
      <c r="D739" s="36"/>
      <c r="E739" s="36"/>
      <c r="F739" s="39"/>
      <c r="G739" s="39"/>
      <c r="H739" s="39"/>
      <c r="I739" s="36" t="s">
        <v>1588</v>
      </c>
      <c r="J739" s="40">
        <v>1884</v>
      </c>
      <c r="K739" s="36"/>
      <c r="L739" s="40">
        <v>3014</v>
      </c>
      <c r="M739" s="36" t="s">
        <v>4</v>
      </c>
    </row>
    <row r="740" spans="1:13" x14ac:dyDescent="0.3">
      <c r="A740" s="35">
        <v>810871</v>
      </c>
      <c r="B740" s="35">
        <v>120</v>
      </c>
      <c r="C740" s="36"/>
      <c r="D740" s="36"/>
      <c r="E740" s="36"/>
      <c r="F740" s="39"/>
      <c r="G740" s="39"/>
      <c r="H740" s="39"/>
      <c r="I740" s="36" t="s">
        <v>929</v>
      </c>
      <c r="J740" s="40">
        <v>75</v>
      </c>
      <c r="K740" s="36"/>
      <c r="L740" s="40">
        <v>120</v>
      </c>
      <c r="M740" s="36" t="s">
        <v>4</v>
      </c>
    </row>
    <row r="741" spans="1:13" x14ac:dyDescent="0.3">
      <c r="A741" s="41">
        <v>814516</v>
      </c>
      <c r="B741" s="41">
        <v>202</v>
      </c>
      <c r="C741" s="38"/>
      <c r="D741" s="38"/>
      <c r="E741" s="38"/>
      <c r="F741" s="42"/>
      <c r="G741" s="42"/>
      <c r="H741" s="42"/>
      <c r="I741" s="38" t="s">
        <v>2094</v>
      </c>
      <c r="J741" s="37">
        <v>126</v>
      </c>
      <c r="K741" s="38"/>
      <c r="L741" s="37">
        <v>202</v>
      </c>
      <c r="M741" s="38" t="s">
        <v>2216</v>
      </c>
    </row>
    <row r="742" spans="1:13" x14ac:dyDescent="0.3">
      <c r="A742" s="41">
        <v>815470</v>
      </c>
      <c r="B742" s="41">
        <v>110</v>
      </c>
      <c r="C742" s="38"/>
      <c r="D742" s="38"/>
      <c r="E742" s="38"/>
      <c r="F742" s="42"/>
      <c r="G742" s="42"/>
      <c r="H742" s="42"/>
      <c r="I742" s="38" t="s">
        <v>2095</v>
      </c>
      <c r="J742" s="37">
        <v>69</v>
      </c>
      <c r="K742" s="38"/>
      <c r="L742" s="37">
        <v>110</v>
      </c>
      <c r="M742" s="38" t="s">
        <v>2216</v>
      </c>
    </row>
    <row r="743" spans="1:13" x14ac:dyDescent="0.3">
      <c r="A743" s="41">
        <v>819374</v>
      </c>
      <c r="B743" s="41">
        <v>158</v>
      </c>
      <c r="C743" s="38"/>
      <c r="D743" s="38"/>
      <c r="E743" s="38"/>
      <c r="F743" s="42"/>
      <c r="G743" s="42"/>
      <c r="H743" s="42"/>
      <c r="I743" s="38" t="s">
        <v>2096</v>
      </c>
      <c r="J743" s="37">
        <v>99</v>
      </c>
      <c r="K743" s="38"/>
      <c r="L743" s="37">
        <v>158</v>
      </c>
      <c r="M743" s="38" t="s">
        <v>2216</v>
      </c>
    </row>
    <row r="744" spans="1:13" x14ac:dyDescent="0.3">
      <c r="A744" s="35">
        <v>820318</v>
      </c>
      <c r="B744" s="35">
        <v>634</v>
      </c>
      <c r="C744" s="36"/>
      <c r="D744" s="36"/>
      <c r="E744" s="36"/>
      <c r="F744" s="39"/>
      <c r="G744" s="39"/>
      <c r="H744" s="39"/>
      <c r="I744" s="36" t="s">
        <v>933</v>
      </c>
      <c r="J744" s="40">
        <v>396</v>
      </c>
      <c r="K744" s="36"/>
      <c r="L744" s="40">
        <v>634</v>
      </c>
      <c r="M744" s="36" t="s">
        <v>4</v>
      </c>
    </row>
    <row r="745" spans="1:13" x14ac:dyDescent="0.3">
      <c r="A745" s="35">
        <v>820963</v>
      </c>
      <c r="B745" s="35">
        <v>235</v>
      </c>
      <c r="C745" s="36"/>
      <c r="D745" s="36"/>
      <c r="E745" s="36"/>
      <c r="F745" s="39"/>
      <c r="G745" s="39"/>
      <c r="H745" s="39"/>
      <c r="I745" s="36" t="s">
        <v>2097</v>
      </c>
      <c r="J745" s="40">
        <v>147</v>
      </c>
      <c r="K745" s="36"/>
      <c r="L745" s="40">
        <v>235</v>
      </c>
      <c r="M745" s="36" t="s">
        <v>4</v>
      </c>
    </row>
    <row r="746" spans="1:13" x14ac:dyDescent="0.3">
      <c r="A746" s="35">
        <v>821437</v>
      </c>
      <c r="B746" s="35">
        <v>893</v>
      </c>
      <c r="C746" s="36"/>
      <c r="D746" s="36"/>
      <c r="E746" s="36"/>
      <c r="F746" s="39"/>
      <c r="G746" s="39"/>
      <c r="H746" s="39"/>
      <c r="I746" s="36" t="s">
        <v>939</v>
      </c>
      <c r="J746" s="40">
        <v>558</v>
      </c>
      <c r="K746" s="36"/>
      <c r="L746" s="40">
        <v>893</v>
      </c>
      <c r="M746" s="36" t="s">
        <v>4</v>
      </c>
    </row>
    <row r="747" spans="1:13" x14ac:dyDescent="0.3">
      <c r="A747" s="35">
        <v>821629</v>
      </c>
      <c r="B747" s="35">
        <v>422</v>
      </c>
      <c r="C747" s="36"/>
      <c r="D747" s="36"/>
      <c r="E747" s="36"/>
      <c r="F747" s="39"/>
      <c r="G747" s="39"/>
      <c r="H747" s="39"/>
      <c r="I747" s="36" t="s">
        <v>945</v>
      </c>
      <c r="J747" s="40">
        <v>264</v>
      </c>
      <c r="K747" s="36"/>
      <c r="L747" s="40">
        <v>422</v>
      </c>
      <c r="M747" s="36" t="s">
        <v>4</v>
      </c>
    </row>
    <row r="748" spans="1:13" x14ac:dyDescent="0.3">
      <c r="A748" s="35">
        <v>825306</v>
      </c>
      <c r="B748" s="35">
        <v>216</v>
      </c>
      <c r="C748" s="36"/>
      <c r="D748" s="36"/>
      <c r="E748" s="36"/>
      <c r="F748" s="39"/>
      <c r="G748" s="39"/>
      <c r="H748" s="39"/>
      <c r="I748" s="36" t="s">
        <v>2098</v>
      </c>
      <c r="J748" s="40">
        <v>135</v>
      </c>
      <c r="K748" s="36"/>
      <c r="L748" s="40">
        <v>216</v>
      </c>
      <c r="M748" s="36" t="s">
        <v>4</v>
      </c>
    </row>
    <row r="749" spans="1:13" x14ac:dyDescent="0.3">
      <c r="A749" s="35">
        <v>825473</v>
      </c>
      <c r="B749" s="35">
        <v>120</v>
      </c>
      <c r="C749" s="36"/>
      <c r="D749" s="36"/>
      <c r="E749" s="36"/>
      <c r="F749" s="39"/>
      <c r="G749" s="39"/>
      <c r="H749" s="39"/>
      <c r="I749" s="36" t="s">
        <v>953</v>
      </c>
      <c r="J749" s="40">
        <v>75</v>
      </c>
      <c r="K749" s="36"/>
      <c r="L749" s="40">
        <v>120</v>
      </c>
      <c r="M749" s="36" t="s">
        <v>4</v>
      </c>
    </row>
    <row r="750" spans="1:13" x14ac:dyDescent="0.3">
      <c r="A750" s="41">
        <v>826198</v>
      </c>
      <c r="B750" s="41">
        <v>158</v>
      </c>
      <c r="C750" s="38"/>
      <c r="D750" s="38"/>
      <c r="E750" s="38"/>
      <c r="F750" s="42"/>
      <c r="G750" s="42"/>
      <c r="H750" s="42"/>
      <c r="I750" s="38" t="s">
        <v>2099</v>
      </c>
      <c r="J750" s="37">
        <v>99</v>
      </c>
      <c r="K750" s="38"/>
      <c r="L750" s="37">
        <v>158</v>
      </c>
      <c r="M750" s="38" t="s">
        <v>2216</v>
      </c>
    </row>
    <row r="751" spans="1:13" x14ac:dyDescent="0.3">
      <c r="A751" s="35">
        <v>827319</v>
      </c>
      <c r="B751" s="35">
        <v>221</v>
      </c>
      <c r="C751" s="36"/>
      <c r="D751" s="36"/>
      <c r="E751" s="36"/>
      <c r="F751" s="39"/>
      <c r="G751" s="39"/>
      <c r="H751" s="39"/>
      <c r="I751" s="36" t="s">
        <v>954</v>
      </c>
      <c r="J751" s="40">
        <v>138</v>
      </c>
      <c r="K751" s="36"/>
      <c r="L751" s="40">
        <v>221</v>
      </c>
      <c r="M751" s="36" t="s">
        <v>4</v>
      </c>
    </row>
    <row r="752" spans="1:13" x14ac:dyDescent="0.3">
      <c r="A752" s="35">
        <v>827523</v>
      </c>
      <c r="B752" s="35">
        <v>158</v>
      </c>
      <c r="C752" s="36"/>
      <c r="D752" s="36"/>
      <c r="E752" s="36"/>
      <c r="F752" s="39"/>
      <c r="G752" s="39"/>
      <c r="H752" s="39"/>
      <c r="I752" s="36" t="s">
        <v>959</v>
      </c>
      <c r="J752" s="40">
        <v>99</v>
      </c>
      <c r="K752" s="36"/>
      <c r="L752" s="40">
        <v>158</v>
      </c>
      <c r="M752" s="36" t="s">
        <v>4</v>
      </c>
    </row>
    <row r="753" spans="1:13" x14ac:dyDescent="0.3">
      <c r="A753" s="35">
        <v>827635</v>
      </c>
      <c r="B753" s="35">
        <v>374</v>
      </c>
      <c r="C753" s="36"/>
      <c r="D753" s="36"/>
      <c r="E753" s="36"/>
      <c r="F753" s="39"/>
      <c r="G753" s="39"/>
      <c r="H753" s="39"/>
      <c r="I753" s="36" t="s">
        <v>963</v>
      </c>
      <c r="J753" s="40">
        <v>234</v>
      </c>
      <c r="K753" s="36"/>
      <c r="L753" s="40">
        <v>374</v>
      </c>
      <c r="M753" s="36" t="s">
        <v>4</v>
      </c>
    </row>
    <row r="754" spans="1:13" x14ac:dyDescent="0.3">
      <c r="A754" s="35">
        <v>827746</v>
      </c>
      <c r="B754" s="35">
        <v>101</v>
      </c>
      <c r="C754" s="36"/>
      <c r="D754" s="36"/>
      <c r="E754" s="36"/>
      <c r="F754" s="39"/>
      <c r="G754" s="39"/>
      <c r="H754" s="39"/>
      <c r="I754" s="36" t="s">
        <v>968</v>
      </c>
      <c r="J754" s="40">
        <v>63</v>
      </c>
      <c r="K754" s="36"/>
      <c r="L754" s="40">
        <v>101</v>
      </c>
      <c r="M754" s="36" t="s">
        <v>4</v>
      </c>
    </row>
    <row r="755" spans="1:13" x14ac:dyDescent="0.3">
      <c r="A755" s="35">
        <v>832128</v>
      </c>
      <c r="B755" s="35">
        <v>331</v>
      </c>
      <c r="C755" s="36"/>
      <c r="D755" s="36"/>
      <c r="E755" s="36"/>
      <c r="F755" s="39"/>
      <c r="G755" s="39"/>
      <c r="H755" s="39"/>
      <c r="I755" s="36" t="s">
        <v>971</v>
      </c>
      <c r="J755" s="40">
        <v>207</v>
      </c>
      <c r="K755" s="36"/>
      <c r="L755" s="40">
        <v>331</v>
      </c>
      <c r="M755" s="36" t="s">
        <v>4</v>
      </c>
    </row>
    <row r="756" spans="1:13" x14ac:dyDescent="0.3">
      <c r="A756" s="35">
        <v>832139</v>
      </c>
      <c r="B756" s="35">
        <v>331</v>
      </c>
      <c r="C756" s="36"/>
      <c r="D756" s="36"/>
      <c r="E756" s="36"/>
      <c r="F756" s="39"/>
      <c r="G756" s="39"/>
      <c r="H756" s="39"/>
      <c r="I756" s="36" t="s">
        <v>975</v>
      </c>
      <c r="J756" s="40">
        <v>207</v>
      </c>
      <c r="K756" s="36"/>
      <c r="L756" s="40">
        <v>331</v>
      </c>
      <c r="M756" s="36" t="s">
        <v>4</v>
      </c>
    </row>
    <row r="757" spans="1:13" x14ac:dyDescent="0.3">
      <c r="A757" s="41">
        <v>835244</v>
      </c>
      <c r="B757" s="41">
        <v>158</v>
      </c>
      <c r="C757" s="38"/>
      <c r="D757" s="38"/>
      <c r="E757" s="38"/>
      <c r="F757" s="42"/>
      <c r="G757" s="42"/>
      <c r="H757" s="42"/>
      <c r="I757" s="38" t="s">
        <v>2100</v>
      </c>
      <c r="J757" s="37">
        <v>99</v>
      </c>
      <c r="K757" s="38"/>
      <c r="L757" s="37">
        <v>158</v>
      </c>
      <c r="M757" s="38" t="s">
        <v>2216</v>
      </c>
    </row>
    <row r="758" spans="1:13" x14ac:dyDescent="0.3">
      <c r="A758" s="35">
        <v>836104</v>
      </c>
      <c r="B758" s="35">
        <v>96</v>
      </c>
      <c r="C758" s="36"/>
      <c r="D758" s="36"/>
      <c r="E758" s="36"/>
      <c r="F758" s="39"/>
      <c r="G758" s="39"/>
      <c r="H758" s="39"/>
      <c r="I758" s="36" t="s">
        <v>1633</v>
      </c>
      <c r="J758" s="40">
        <v>60</v>
      </c>
      <c r="K758" s="36"/>
      <c r="L758" s="40">
        <v>96</v>
      </c>
      <c r="M758" s="36" t="s">
        <v>4</v>
      </c>
    </row>
    <row r="759" spans="1:13" x14ac:dyDescent="0.3">
      <c r="A759" s="35">
        <v>842016</v>
      </c>
      <c r="B759" s="35">
        <v>269</v>
      </c>
      <c r="C759" s="36"/>
      <c r="D759" s="36"/>
      <c r="E759" s="36"/>
      <c r="F759" s="39"/>
      <c r="G759" s="39"/>
      <c r="H759" s="39"/>
      <c r="I759" s="36" t="s">
        <v>2101</v>
      </c>
      <c r="J759" s="37">
        <v>168</v>
      </c>
      <c r="K759" s="36"/>
      <c r="L759" s="37">
        <v>269</v>
      </c>
      <c r="M759" s="36" t="s">
        <v>4</v>
      </c>
    </row>
    <row r="760" spans="1:13" x14ac:dyDescent="0.3">
      <c r="A760" s="35">
        <v>842130</v>
      </c>
      <c r="B760" s="35">
        <v>245</v>
      </c>
      <c r="C760" s="36"/>
      <c r="D760" s="36"/>
      <c r="E760" s="36"/>
      <c r="F760" s="39"/>
      <c r="G760" s="39"/>
      <c r="H760" s="39"/>
      <c r="I760" s="36" t="s">
        <v>976</v>
      </c>
      <c r="J760" s="40">
        <v>153</v>
      </c>
      <c r="K760" s="36"/>
      <c r="L760" s="40">
        <v>245</v>
      </c>
      <c r="M760" s="36" t="s">
        <v>4</v>
      </c>
    </row>
    <row r="761" spans="1:13" x14ac:dyDescent="0.3">
      <c r="A761" s="35">
        <v>851251</v>
      </c>
      <c r="B761" s="35">
        <v>72</v>
      </c>
      <c r="C761" s="36"/>
      <c r="D761" s="36"/>
      <c r="E761" s="36"/>
      <c r="F761" s="39"/>
      <c r="G761" s="39"/>
      <c r="H761" s="39"/>
      <c r="I761" s="36" t="s">
        <v>2102</v>
      </c>
      <c r="J761" s="40">
        <v>45</v>
      </c>
      <c r="K761" s="36"/>
      <c r="L761" s="40">
        <v>72</v>
      </c>
      <c r="M761" s="36" t="s">
        <v>4</v>
      </c>
    </row>
    <row r="762" spans="1:13" x14ac:dyDescent="0.3">
      <c r="A762" s="41">
        <v>851973</v>
      </c>
      <c r="B762" s="41">
        <v>163</v>
      </c>
      <c r="C762" s="38"/>
      <c r="D762" s="38"/>
      <c r="E762" s="38"/>
      <c r="F762" s="42"/>
      <c r="G762" s="42"/>
      <c r="H762" s="42"/>
      <c r="I762" s="38" t="s">
        <v>2103</v>
      </c>
      <c r="J762" s="37">
        <v>102</v>
      </c>
      <c r="K762" s="38"/>
      <c r="L762" s="37">
        <v>163</v>
      </c>
      <c r="M762" s="38" t="s">
        <v>2216</v>
      </c>
    </row>
    <row r="763" spans="1:13" x14ac:dyDescent="0.3">
      <c r="A763" s="41" t="s">
        <v>2104</v>
      </c>
      <c r="B763" s="41">
        <v>72</v>
      </c>
      <c r="C763" s="38"/>
      <c r="D763" s="38"/>
      <c r="E763" s="38"/>
      <c r="F763" s="42"/>
      <c r="G763" s="42"/>
      <c r="H763" s="42"/>
      <c r="I763" s="38" t="s">
        <v>977</v>
      </c>
      <c r="J763" s="37">
        <v>45</v>
      </c>
      <c r="K763" s="38"/>
      <c r="L763" s="37">
        <v>72</v>
      </c>
      <c r="M763" s="38" t="s">
        <v>2216</v>
      </c>
    </row>
    <row r="764" spans="1:13" x14ac:dyDescent="0.3">
      <c r="A764" s="41">
        <v>853804</v>
      </c>
      <c r="B764" s="41">
        <v>202</v>
      </c>
      <c r="C764" s="38"/>
      <c r="D764" s="38"/>
      <c r="E764" s="38"/>
      <c r="F764" s="42"/>
      <c r="G764" s="42"/>
      <c r="H764" s="42"/>
      <c r="I764" s="38" t="s">
        <v>2105</v>
      </c>
      <c r="J764" s="37">
        <v>126</v>
      </c>
      <c r="K764" s="38"/>
      <c r="L764" s="37">
        <v>202</v>
      </c>
      <c r="M764" s="38" t="s">
        <v>2216</v>
      </c>
    </row>
    <row r="765" spans="1:13" x14ac:dyDescent="0.3">
      <c r="A765" s="35">
        <v>854196</v>
      </c>
      <c r="B765" s="35">
        <v>144</v>
      </c>
      <c r="C765" s="36"/>
      <c r="D765" s="36"/>
      <c r="E765" s="36"/>
      <c r="F765" s="39"/>
      <c r="G765" s="39"/>
      <c r="H765" s="39"/>
      <c r="I765" s="36" t="s">
        <v>978</v>
      </c>
      <c r="J765" s="40">
        <v>90</v>
      </c>
      <c r="K765" s="36"/>
      <c r="L765" s="40">
        <v>144</v>
      </c>
      <c r="M765" s="36" t="s">
        <v>4</v>
      </c>
    </row>
    <row r="766" spans="1:13" x14ac:dyDescent="0.3">
      <c r="A766" s="35" t="s">
        <v>1303</v>
      </c>
      <c r="B766" s="35">
        <v>216</v>
      </c>
      <c r="C766" s="36"/>
      <c r="D766" s="36"/>
      <c r="E766" s="36"/>
      <c r="F766" s="39"/>
      <c r="G766" s="39"/>
      <c r="H766" s="39"/>
      <c r="I766" s="36" t="s">
        <v>2106</v>
      </c>
      <c r="J766" s="40">
        <v>135</v>
      </c>
      <c r="K766" s="36"/>
      <c r="L766" s="40">
        <v>216</v>
      </c>
      <c r="M766" s="36" t="s">
        <v>4</v>
      </c>
    </row>
    <row r="767" spans="1:13" x14ac:dyDescent="0.3">
      <c r="A767" s="35">
        <v>854275</v>
      </c>
      <c r="B767" s="35">
        <v>144</v>
      </c>
      <c r="C767" s="36"/>
      <c r="D767" s="36"/>
      <c r="E767" s="36"/>
      <c r="F767" s="39"/>
      <c r="G767" s="39"/>
      <c r="H767" s="39"/>
      <c r="I767" s="36" t="s">
        <v>983</v>
      </c>
      <c r="J767" s="40">
        <v>90</v>
      </c>
      <c r="K767" s="36"/>
      <c r="L767" s="40">
        <v>144</v>
      </c>
      <c r="M767" s="36" t="s">
        <v>4</v>
      </c>
    </row>
    <row r="768" spans="1:13" x14ac:dyDescent="0.3">
      <c r="A768" s="35" t="s">
        <v>1305</v>
      </c>
      <c r="B768" s="35">
        <v>216</v>
      </c>
      <c r="C768" s="36"/>
      <c r="D768" s="36"/>
      <c r="E768" s="36"/>
      <c r="F768" s="39"/>
      <c r="G768" s="39"/>
      <c r="H768" s="39"/>
      <c r="I768" s="36" t="s">
        <v>1306</v>
      </c>
      <c r="J768" s="40">
        <v>135</v>
      </c>
      <c r="K768" s="36"/>
      <c r="L768" s="40">
        <v>216</v>
      </c>
      <c r="M768" s="36" t="s">
        <v>4</v>
      </c>
    </row>
    <row r="769" spans="1:13" x14ac:dyDescent="0.3">
      <c r="A769" s="35">
        <v>854321</v>
      </c>
      <c r="B769" s="35">
        <v>389</v>
      </c>
      <c r="C769" s="36"/>
      <c r="D769" s="36"/>
      <c r="E769" s="36"/>
      <c r="F769" s="39"/>
      <c r="G769" s="39"/>
      <c r="H769" s="39"/>
      <c r="I769" s="36" t="s">
        <v>986</v>
      </c>
      <c r="J769" s="40">
        <v>243</v>
      </c>
      <c r="K769" s="36"/>
      <c r="L769" s="40">
        <v>389</v>
      </c>
      <c r="M769" s="36" t="s">
        <v>4</v>
      </c>
    </row>
    <row r="770" spans="1:13" x14ac:dyDescent="0.3">
      <c r="A770" s="35" t="s">
        <v>1307</v>
      </c>
      <c r="B770" s="35">
        <v>494</v>
      </c>
      <c r="C770" s="36"/>
      <c r="D770" s="36"/>
      <c r="E770" s="36"/>
      <c r="F770" s="39"/>
      <c r="G770" s="39"/>
      <c r="H770" s="39"/>
      <c r="I770" s="36" t="s">
        <v>1308</v>
      </c>
      <c r="J770" s="40">
        <v>309</v>
      </c>
      <c r="K770" s="36"/>
      <c r="L770" s="40">
        <v>494</v>
      </c>
      <c r="M770" s="36" t="s">
        <v>4</v>
      </c>
    </row>
    <row r="771" spans="1:13" x14ac:dyDescent="0.3">
      <c r="A771" s="35" t="s">
        <v>1309</v>
      </c>
      <c r="B771" s="35">
        <v>350</v>
      </c>
      <c r="C771" s="36"/>
      <c r="D771" s="36"/>
      <c r="E771" s="36"/>
      <c r="F771" s="39"/>
      <c r="G771" s="39"/>
      <c r="H771" s="39"/>
      <c r="I771" s="36" t="s">
        <v>1310</v>
      </c>
      <c r="J771" s="40">
        <v>219</v>
      </c>
      <c r="K771" s="36"/>
      <c r="L771" s="40">
        <v>350</v>
      </c>
      <c r="M771" s="36" t="s">
        <v>4</v>
      </c>
    </row>
    <row r="772" spans="1:13" x14ac:dyDescent="0.3">
      <c r="A772" s="41" t="s">
        <v>2107</v>
      </c>
      <c r="B772" s="41">
        <v>302</v>
      </c>
      <c r="C772" s="38"/>
      <c r="D772" s="38"/>
      <c r="E772" s="38"/>
      <c r="F772" s="42"/>
      <c r="G772" s="42"/>
      <c r="H772" s="42"/>
      <c r="I772" s="38" t="s">
        <v>2108</v>
      </c>
      <c r="J772" s="37">
        <v>189</v>
      </c>
      <c r="K772" s="38"/>
      <c r="L772" s="37">
        <v>302</v>
      </c>
      <c r="M772" s="38" t="s">
        <v>2216</v>
      </c>
    </row>
    <row r="773" spans="1:13" x14ac:dyDescent="0.3">
      <c r="A773" s="35">
        <v>854537</v>
      </c>
      <c r="B773" s="35">
        <v>475</v>
      </c>
      <c r="C773" s="36"/>
      <c r="D773" s="36"/>
      <c r="E773" s="36"/>
      <c r="F773" s="39"/>
      <c r="G773" s="39"/>
      <c r="H773" s="39"/>
      <c r="I773" s="36" t="s">
        <v>987</v>
      </c>
      <c r="J773" s="40">
        <v>297</v>
      </c>
      <c r="K773" s="36"/>
      <c r="L773" s="40">
        <v>475</v>
      </c>
      <c r="M773" s="36" t="s">
        <v>4</v>
      </c>
    </row>
    <row r="774" spans="1:13" x14ac:dyDescent="0.3">
      <c r="A774" s="35" t="s">
        <v>1311</v>
      </c>
      <c r="B774" s="35">
        <v>605</v>
      </c>
      <c r="C774" s="36"/>
      <c r="D774" s="36"/>
      <c r="E774" s="36"/>
      <c r="F774" s="39"/>
      <c r="G774" s="39"/>
      <c r="H774" s="39"/>
      <c r="I774" s="36" t="s">
        <v>1312</v>
      </c>
      <c r="J774" s="40">
        <v>378</v>
      </c>
      <c r="K774" s="36"/>
      <c r="L774" s="40">
        <v>605</v>
      </c>
      <c r="M774" s="36" t="s">
        <v>4</v>
      </c>
    </row>
    <row r="775" spans="1:13" x14ac:dyDescent="0.3">
      <c r="A775" s="35">
        <v>854683</v>
      </c>
      <c r="B775" s="35">
        <v>77</v>
      </c>
      <c r="C775" s="36"/>
      <c r="D775" s="36"/>
      <c r="E775" s="36"/>
      <c r="F775" s="39"/>
      <c r="G775" s="39"/>
      <c r="H775" s="39"/>
      <c r="I775" s="36" t="s">
        <v>991</v>
      </c>
      <c r="J775" s="40">
        <v>48</v>
      </c>
      <c r="K775" s="36"/>
      <c r="L775" s="40">
        <v>77</v>
      </c>
      <c r="M775" s="36" t="s">
        <v>4</v>
      </c>
    </row>
    <row r="776" spans="1:13" x14ac:dyDescent="0.3">
      <c r="A776" s="35">
        <v>860218</v>
      </c>
      <c r="B776" s="35">
        <v>106</v>
      </c>
      <c r="C776" s="36"/>
      <c r="D776" s="36"/>
      <c r="E776" s="36"/>
      <c r="F776" s="39"/>
      <c r="G776" s="39"/>
      <c r="H776" s="39"/>
      <c r="I776" s="36" t="s">
        <v>996</v>
      </c>
      <c r="J776" s="40">
        <v>66</v>
      </c>
      <c r="K776" s="36"/>
      <c r="L776" s="40">
        <v>106</v>
      </c>
      <c r="M776" s="36" t="s">
        <v>4</v>
      </c>
    </row>
    <row r="777" spans="1:13" x14ac:dyDescent="0.3">
      <c r="A777" s="35">
        <v>860627</v>
      </c>
      <c r="B777" s="35">
        <v>149</v>
      </c>
      <c r="C777" s="36"/>
      <c r="D777" s="36"/>
      <c r="E777" s="36"/>
      <c r="F777" s="39"/>
      <c r="G777" s="39"/>
      <c r="H777" s="39"/>
      <c r="I777" s="36" t="s">
        <v>1000</v>
      </c>
      <c r="J777" s="40">
        <v>93</v>
      </c>
      <c r="K777" s="36"/>
      <c r="L777" s="40">
        <v>149</v>
      </c>
      <c r="M777" s="36" t="s">
        <v>4</v>
      </c>
    </row>
    <row r="778" spans="1:13" x14ac:dyDescent="0.3">
      <c r="A778" s="35">
        <v>860953</v>
      </c>
      <c r="B778" s="35">
        <v>101</v>
      </c>
      <c r="C778" s="36"/>
      <c r="D778" s="36"/>
      <c r="E778" s="36"/>
      <c r="F778" s="39"/>
      <c r="G778" s="39"/>
      <c r="H778" s="39"/>
      <c r="I778" s="36" t="s">
        <v>1004</v>
      </c>
      <c r="J778" s="40">
        <v>63</v>
      </c>
      <c r="K778" s="36"/>
      <c r="L778" s="40">
        <v>101</v>
      </c>
      <c r="M778" s="36" t="s">
        <v>4</v>
      </c>
    </row>
    <row r="779" spans="1:13" x14ac:dyDescent="0.3">
      <c r="A779" s="41">
        <v>861298</v>
      </c>
      <c r="B779" s="41">
        <v>158</v>
      </c>
      <c r="C779" s="38"/>
      <c r="D779" s="38"/>
      <c r="E779" s="38"/>
      <c r="F779" s="42"/>
      <c r="G779" s="42"/>
      <c r="H779" s="42"/>
      <c r="I779" s="38" t="s">
        <v>2109</v>
      </c>
      <c r="J779" s="37">
        <v>99</v>
      </c>
      <c r="K779" s="38"/>
      <c r="L779" s="37">
        <v>158</v>
      </c>
      <c r="M779" s="38" t="s">
        <v>2216</v>
      </c>
    </row>
    <row r="780" spans="1:13" x14ac:dyDescent="0.3">
      <c r="A780" s="35">
        <v>863624</v>
      </c>
      <c r="B780" s="35">
        <v>115</v>
      </c>
      <c r="C780" s="36"/>
      <c r="D780" s="36"/>
      <c r="E780" s="36"/>
      <c r="F780" s="39"/>
      <c r="G780" s="39"/>
      <c r="H780" s="39"/>
      <c r="I780" s="36" t="s">
        <v>1006</v>
      </c>
      <c r="J780" s="40">
        <v>72</v>
      </c>
      <c r="K780" s="36"/>
      <c r="L780" s="40">
        <v>115</v>
      </c>
      <c r="M780" s="36" t="s">
        <v>4</v>
      </c>
    </row>
    <row r="781" spans="1:13" x14ac:dyDescent="0.3">
      <c r="A781" s="41">
        <v>863952</v>
      </c>
      <c r="B781" s="41">
        <v>178</v>
      </c>
      <c r="C781" s="38"/>
      <c r="D781" s="38"/>
      <c r="E781" s="38"/>
      <c r="F781" s="42"/>
      <c r="G781" s="42"/>
      <c r="H781" s="42"/>
      <c r="I781" s="38" t="s">
        <v>2110</v>
      </c>
      <c r="J781" s="37">
        <v>111</v>
      </c>
      <c r="K781" s="38"/>
      <c r="L781" s="37">
        <v>178</v>
      </c>
      <c r="M781" s="38" t="s">
        <v>2216</v>
      </c>
    </row>
    <row r="782" spans="1:13" x14ac:dyDescent="0.3">
      <c r="A782" s="35">
        <v>867012</v>
      </c>
      <c r="B782" s="35">
        <v>187</v>
      </c>
      <c r="C782" s="36"/>
      <c r="D782" s="36"/>
      <c r="E782" s="36"/>
      <c r="F782" s="39"/>
      <c r="G782" s="39"/>
      <c r="H782" s="39"/>
      <c r="I782" s="36" t="s">
        <v>1009</v>
      </c>
      <c r="J782" s="40">
        <v>117</v>
      </c>
      <c r="K782" s="36"/>
      <c r="L782" s="40">
        <v>187</v>
      </c>
      <c r="M782" s="36" t="s">
        <v>4</v>
      </c>
    </row>
    <row r="783" spans="1:13" x14ac:dyDescent="0.3">
      <c r="A783" s="35">
        <v>867123</v>
      </c>
      <c r="B783" s="35">
        <v>48</v>
      </c>
      <c r="C783" s="36"/>
      <c r="D783" s="36"/>
      <c r="E783" s="36"/>
      <c r="F783" s="39"/>
      <c r="G783" s="39"/>
      <c r="H783" s="39"/>
      <c r="I783" s="36" t="s">
        <v>1012</v>
      </c>
      <c r="J783" s="40">
        <v>30</v>
      </c>
      <c r="K783" s="36"/>
      <c r="L783" s="40">
        <v>48</v>
      </c>
      <c r="M783" s="36" t="s">
        <v>4</v>
      </c>
    </row>
    <row r="784" spans="1:13" x14ac:dyDescent="0.3">
      <c r="A784" s="35">
        <v>867234</v>
      </c>
      <c r="B784" s="35">
        <v>182</v>
      </c>
      <c r="C784" s="36"/>
      <c r="D784" s="36"/>
      <c r="E784" s="36"/>
      <c r="F784" s="39"/>
      <c r="G784" s="39"/>
      <c r="H784" s="39"/>
      <c r="I784" s="36" t="s">
        <v>1015</v>
      </c>
      <c r="J784" s="40">
        <v>114</v>
      </c>
      <c r="K784" s="36"/>
      <c r="L784" s="40">
        <v>182</v>
      </c>
      <c r="M784" s="36" t="s">
        <v>4</v>
      </c>
    </row>
    <row r="785" spans="1:13" x14ac:dyDescent="0.3">
      <c r="A785" s="35">
        <v>867345</v>
      </c>
      <c r="B785" s="35">
        <v>72</v>
      </c>
      <c r="C785" s="36"/>
      <c r="D785" s="36"/>
      <c r="E785" s="36"/>
      <c r="F785" s="39"/>
      <c r="G785" s="39"/>
      <c r="H785" s="39"/>
      <c r="I785" s="36" t="s">
        <v>1016</v>
      </c>
      <c r="J785" s="40">
        <v>45</v>
      </c>
      <c r="K785" s="36"/>
      <c r="L785" s="40">
        <v>72</v>
      </c>
      <c r="M785" s="36" t="s">
        <v>4</v>
      </c>
    </row>
    <row r="786" spans="1:13" x14ac:dyDescent="0.3">
      <c r="A786" s="35">
        <v>870951</v>
      </c>
      <c r="B786" s="35">
        <v>91</v>
      </c>
      <c r="C786" s="36"/>
      <c r="D786" s="36"/>
      <c r="E786" s="36"/>
      <c r="F786" s="39"/>
      <c r="G786" s="39"/>
      <c r="H786" s="39"/>
      <c r="I786" s="36" t="s">
        <v>1018</v>
      </c>
      <c r="J786" s="40">
        <v>57</v>
      </c>
      <c r="K786" s="36"/>
      <c r="L786" s="40">
        <v>91</v>
      </c>
      <c r="M786" s="36" t="s">
        <v>4</v>
      </c>
    </row>
    <row r="787" spans="1:13" x14ac:dyDescent="0.3">
      <c r="A787" s="35">
        <v>872258</v>
      </c>
      <c r="B787" s="35">
        <v>125</v>
      </c>
      <c r="C787" s="36"/>
      <c r="D787" s="36"/>
      <c r="E787" s="36"/>
      <c r="F787" s="39"/>
      <c r="G787" s="39"/>
      <c r="H787" s="39"/>
      <c r="I787" s="36" t="s">
        <v>1022</v>
      </c>
      <c r="J787" s="40">
        <v>78</v>
      </c>
      <c r="K787" s="36"/>
      <c r="L787" s="40">
        <v>125</v>
      </c>
      <c r="M787" s="36" t="s">
        <v>4</v>
      </c>
    </row>
    <row r="788" spans="1:13" x14ac:dyDescent="0.3">
      <c r="A788" s="35">
        <v>872469</v>
      </c>
      <c r="B788" s="35">
        <v>1426</v>
      </c>
      <c r="C788" s="36"/>
      <c r="D788" s="36"/>
      <c r="E788" s="36"/>
      <c r="F788" s="39"/>
      <c r="G788" s="39"/>
      <c r="H788" s="39"/>
      <c r="I788" s="36" t="s">
        <v>2111</v>
      </c>
      <c r="J788" s="40">
        <v>891</v>
      </c>
      <c r="K788" s="36"/>
      <c r="L788" s="40">
        <v>1426</v>
      </c>
      <c r="M788" s="36" t="s">
        <v>4</v>
      </c>
    </row>
    <row r="789" spans="1:13" x14ac:dyDescent="0.3">
      <c r="A789" s="35" t="s">
        <v>1636</v>
      </c>
      <c r="B789" s="35">
        <v>1478</v>
      </c>
      <c r="C789" s="36"/>
      <c r="D789" s="36"/>
      <c r="E789" s="36"/>
      <c r="F789" s="39"/>
      <c r="G789" s="39"/>
      <c r="H789" s="39"/>
      <c r="I789" s="36" t="s">
        <v>1637</v>
      </c>
      <c r="J789" s="40">
        <v>924</v>
      </c>
      <c r="K789" s="36"/>
      <c r="L789" s="40">
        <v>1478</v>
      </c>
      <c r="M789" s="36" t="s">
        <v>4</v>
      </c>
    </row>
    <row r="790" spans="1:13" x14ac:dyDescent="0.3">
      <c r="A790" s="41">
        <v>872478</v>
      </c>
      <c r="B790" s="41">
        <v>1570</v>
      </c>
      <c r="C790" s="38"/>
      <c r="D790" s="38"/>
      <c r="E790" s="38"/>
      <c r="F790" s="42"/>
      <c r="G790" s="42"/>
      <c r="H790" s="42"/>
      <c r="I790" s="38" t="s">
        <v>2112</v>
      </c>
      <c r="J790" s="37">
        <v>981</v>
      </c>
      <c r="K790" s="38"/>
      <c r="L790" s="37">
        <v>1570</v>
      </c>
      <c r="M790" s="38" t="s">
        <v>2216</v>
      </c>
    </row>
    <row r="791" spans="1:13" x14ac:dyDescent="0.3">
      <c r="A791" s="41" t="s">
        <v>2113</v>
      </c>
      <c r="B791" s="41">
        <v>1622</v>
      </c>
      <c r="C791" s="38"/>
      <c r="D791" s="38"/>
      <c r="E791" s="38"/>
      <c r="F791" s="42"/>
      <c r="G791" s="42"/>
      <c r="H791" s="42"/>
      <c r="I791" s="38" t="s">
        <v>2114</v>
      </c>
      <c r="J791" s="37">
        <v>1014</v>
      </c>
      <c r="K791" s="38"/>
      <c r="L791" s="37">
        <v>1622</v>
      </c>
      <c r="M791" s="38" t="s">
        <v>2216</v>
      </c>
    </row>
    <row r="792" spans="1:13" x14ac:dyDescent="0.3">
      <c r="A792" s="35">
        <v>872593</v>
      </c>
      <c r="B792" s="35">
        <v>763</v>
      </c>
      <c r="C792" s="36"/>
      <c r="D792" s="36"/>
      <c r="E792" s="36"/>
      <c r="F792" s="39"/>
      <c r="G792" s="39"/>
      <c r="H792" s="39"/>
      <c r="I792" s="36" t="s">
        <v>1034</v>
      </c>
      <c r="J792" s="40">
        <v>477</v>
      </c>
      <c r="K792" s="36"/>
      <c r="L792" s="40">
        <v>763</v>
      </c>
      <c r="M792" s="36" t="s">
        <v>4</v>
      </c>
    </row>
    <row r="793" spans="1:13" x14ac:dyDescent="0.3">
      <c r="A793" s="35">
        <v>872611</v>
      </c>
      <c r="B793" s="35">
        <v>542</v>
      </c>
      <c r="C793" s="36"/>
      <c r="D793" s="36"/>
      <c r="E793" s="36"/>
      <c r="F793" s="39"/>
      <c r="G793" s="39"/>
      <c r="H793" s="39"/>
      <c r="I793" s="36" t="s">
        <v>1037</v>
      </c>
      <c r="J793" s="40">
        <v>339</v>
      </c>
      <c r="K793" s="36"/>
      <c r="L793" s="40">
        <v>542</v>
      </c>
      <c r="M793" s="36" t="s">
        <v>4</v>
      </c>
    </row>
    <row r="794" spans="1:13" x14ac:dyDescent="0.3">
      <c r="A794" s="35">
        <v>872712</v>
      </c>
      <c r="B794" s="35">
        <v>206</v>
      </c>
      <c r="C794" s="36"/>
      <c r="D794" s="36"/>
      <c r="E794" s="36"/>
      <c r="F794" s="39"/>
      <c r="G794" s="39"/>
      <c r="H794" s="39"/>
      <c r="I794" s="36" t="s">
        <v>1042</v>
      </c>
      <c r="J794" s="40">
        <v>129</v>
      </c>
      <c r="K794" s="36"/>
      <c r="L794" s="40">
        <v>206</v>
      </c>
      <c r="M794" s="36" t="s">
        <v>4</v>
      </c>
    </row>
    <row r="795" spans="1:13" ht="14.55" x14ac:dyDescent="0.35">
      <c r="A795" s="35">
        <v>872729</v>
      </c>
      <c r="B795" s="35">
        <v>221</v>
      </c>
      <c r="C795" s="36"/>
      <c r="D795" s="36"/>
      <c r="E795" s="36"/>
      <c r="F795" s="39"/>
      <c r="G795" s="39"/>
      <c r="H795" s="39"/>
      <c r="I795" s="36" t="s">
        <v>1638</v>
      </c>
      <c r="J795" s="40">
        <v>138</v>
      </c>
      <c r="K795" s="36"/>
      <c r="L795" s="40">
        <v>221</v>
      </c>
      <c r="M795" s="36" t="s">
        <v>4</v>
      </c>
    </row>
    <row r="796" spans="1:13" x14ac:dyDescent="0.3">
      <c r="A796" s="35">
        <v>872853</v>
      </c>
      <c r="B796" s="35">
        <v>1219</v>
      </c>
      <c r="C796" s="36"/>
      <c r="D796" s="36"/>
      <c r="E796" s="36"/>
      <c r="F796" s="39"/>
      <c r="G796" s="39"/>
      <c r="H796" s="39"/>
      <c r="I796" s="36" t="s">
        <v>1047</v>
      </c>
      <c r="J796" s="40">
        <v>762</v>
      </c>
      <c r="K796" s="36"/>
      <c r="L796" s="40">
        <v>1219</v>
      </c>
      <c r="M796" s="36" t="s">
        <v>4</v>
      </c>
    </row>
    <row r="797" spans="1:13" x14ac:dyDescent="0.3">
      <c r="A797" s="35" t="s">
        <v>1589</v>
      </c>
      <c r="B797" s="35">
        <v>1272</v>
      </c>
      <c r="C797" s="36"/>
      <c r="D797" s="36"/>
      <c r="E797" s="36"/>
      <c r="F797" s="39"/>
      <c r="G797" s="39"/>
      <c r="H797" s="39"/>
      <c r="I797" s="36" t="s">
        <v>1590</v>
      </c>
      <c r="J797" s="40">
        <v>795</v>
      </c>
      <c r="K797" s="36"/>
      <c r="L797" s="40">
        <v>1272</v>
      </c>
      <c r="M797" s="36" t="s">
        <v>4</v>
      </c>
    </row>
    <row r="798" spans="1:13" x14ac:dyDescent="0.3">
      <c r="A798" s="35">
        <v>872941</v>
      </c>
      <c r="B798" s="35">
        <v>1690</v>
      </c>
      <c r="C798" s="36"/>
      <c r="D798" s="36"/>
      <c r="E798" s="36"/>
      <c r="F798" s="39"/>
      <c r="G798" s="39"/>
      <c r="H798" s="39"/>
      <c r="I798" s="36" t="s">
        <v>1052</v>
      </c>
      <c r="J798" s="40">
        <v>1056</v>
      </c>
      <c r="K798" s="36"/>
      <c r="L798" s="40">
        <v>1690</v>
      </c>
      <c r="M798" s="36" t="s">
        <v>4</v>
      </c>
    </row>
    <row r="799" spans="1:13" x14ac:dyDescent="0.3">
      <c r="A799" s="35" t="s">
        <v>1318</v>
      </c>
      <c r="B799" s="35">
        <v>1747</v>
      </c>
      <c r="C799" s="36"/>
      <c r="D799" s="36"/>
      <c r="E799" s="36"/>
      <c r="F799" s="39"/>
      <c r="G799" s="39"/>
      <c r="H799" s="39"/>
      <c r="I799" s="36" t="s">
        <v>1319</v>
      </c>
      <c r="J799" s="40">
        <v>1092</v>
      </c>
      <c r="K799" s="36"/>
      <c r="L799" s="40">
        <v>1747</v>
      </c>
      <c r="M799" s="36" t="s">
        <v>4</v>
      </c>
    </row>
    <row r="800" spans="1:13" ht="14.55" x14ac:dyDescent="0.35">
      <c r="A800" s="35">
        <v>872956</v>
      </c>
      <c r="B800" s="35">
        <v>1848</v>
      </c>
      <c r="C800" s="36"/>
      <c r="D800" s="36"/>
      <c r="E800" s="36"/>
      <c r="F800" s="39"/>
      <c r="G800" s="39"/>
      <c r="H800" s="39"/>
      <c r="I800" s="36" t="s">
        <v>2115</v>
      </c>
      <c r="J800" s="40">
        <v>1155</v>
      </c>
      <c r="K800" s="36"/>
      <c r="L800" s="40">
        <v>1848</v>
      </c>
      <c r="M800" s="36" t="s">
        <v>4</v>
      </c>
    </row>
    <row r="801" spans="1:13" x14ac:dyDescent="0.3">
      <c r="A801" s="35">
        <v>873079</v>
      </c>
      <c r="B801" s="35">
        <v>2952</v>
      </c>
      <c r="C801" s="36"/>
      <c r="D801" s="36"/>
      <c r="E801" s="36"/>
      <c r="F801" s="39"/>
      <c r="G801" s="39"/>
      <c r="H801" s="39"/>
      <c r="I801" s="36" t="s">
        <v>1059</v>
      </c>
      <c r="J801" s="40">
        <v>1845</v>
      </c>
      <c r="K801" s="36"/>
      <c r="L801" s="40">
        <v>2952</v>
      </c>
      <c r="M801" s="36" t="s">
        <v>4</v>
      </c>
    </row>
    <row r="802" spans="1:13" x14ac:dyDescent="0.3">
      <c r="A802" s="35" t="s">
        <v>1320</v>
      </c>
      <c r="B802" s="35">
        <v>3010</v>
      </c>
      <c r="C802" s="36"/>
      <c r="D802" s="36"/>
      <c r="E802" s="36"/>
      <c r="F802" s="39"/>
      <c r="G802" s="39"/>
      <c r="H802" s="39"/>
      <c r="I802" s="36" t="s">
        <v>2116</v>
      </c>
      <c r="J802" s="40">
        <v>1881</v>
      </c>
      <c r="K802" s="36"/>
      <c r="L802" s="40">
        <v>3010</v>
      </c>
      <c r="M802" s="36" t="s">
        <v>4</v>
      </c>
    </row>
    <row r="803" spans="1:13" x14ac:dyDescent="0.3">
      <c r="A803" s="35">
        <v>874192</v>
      </c>
      <c r="B803" s="35">
        <v>139</v>
      </c>
      <c r="C803" s="36"/>
      <c r="D803" s="36"/>
      <c r="E803" s="36"/>
      <c r="F803" s="39"/>
      <c r="G803" s="39"/>
      <c r="H803" s="39"/>
      <c r="I803" s="36" t="s">
        <v>2117</v>
      </c>
      <c r="J803" s="40">
        <v>87</v>
      </c>
      <c r="K803" s="36"/>
      <c r="L803" s="40">
        <v>139</v>
      </c>
      <c r="M803" s="36" t="s">
        <v>4</v>
      </c>
    </row>
    <row r="804" spans="1:13" x14ac:dyDescent="0.3">
      <c r="A804" s="35">
        <v>876113</v>
      </c>
      <c r="B804" s="35">
        <v>557</v>
      </c>
      <c r="C804" s="36"/>
      <c r="D804" s="36"/>
      <c r="E804" s="36"/>
      <c r="F804" s="39"/>
      <c r="G804" s="39"/>
      <c r="H804" s="39"/>
      <c r="I804" s="36" t="s">
        <v>1063</v>
      </c>
      <c r="J804" s="40">
        <v>348</v>
      </c>
      <c r="K804" s="36"/>
      <c r="L804" s="40">
        <v>557</v>
      </c>
      <c r="M804" s="36" t="s">
        <v>4</v>
      </c>
    </row>
    <row r="805" spans="1:13" x14ac:dyDescent="0.3">
      <c r="A805" s="35" t="s">
        <v>1321</v>
      </c>
      <c r="B805" s="35">
        <v>614</v>
      </c>
      <c r="C805" s="36"/>
      <c r="D805" s="36"/>
      <c r="E805" s="36"/>
      <c r="F805" s="39"/>
      <c r="G805" s="39"/>
      <c r="H805" s="39"/>
      <c r="I805" s="36" t="s">
        <v>2118</v>
      </c>
      <c r="J805" s="40">
        <v>384</v>
      </c>
      <c r="K805" s="36"/>
      <c r="L805" s="40">
        <v>614</v>
      </c>
      <c r="M805" s="36" t="s">
        <v>4</v>
      </c>
    </row>
    <row r="806" spans="1:13" x14ac:dyDescent="0.3">
      <c r="A806" s="35">
        <v>876124</v>
      </c>
      <c r="B806" s="35">
        <v>667</v>
      </c>
      <c r="C806" s="36"/>
      <c r="D806" s="36"/>
      <c r="E806" s="36"/>
      <c r="F806" s="39"/>
      <c r="G806" s="39"/>
      <c r="H806" s="39"/>
      <c r="I806" s="36" t="s">
        <v>1065</v>
      </c>
      <c r="J806" s="40">
        <v>417</v>
      </c>
      <c r="K806" s="36"/>
      <c r="L806" s="40">
        <v>667</v>
      </c>
      <c r="M806" s="36" t="s">
        <v>4</v>
      </c>
    </row>
    <row r="807" spans="1:13" x14ac:dyDescent="0.3">
      <c r="A807" s="35" t="s">
        <v>1322</v>
      </c>
      <c r="B807" s="35">
        <v>725</v>
      </c>
      <c r="C807" s="36"/>
      <c r="D807" s="36"/>
      <c r="E807" s="36"/>
      <c r="F807" s="39"/>
      <c r="G807" s="39"/>
      <c r="H807" s="39"/>
      <c r="I807" s="36" t="s">
        <v>2119</v>
      </c>
      <c r="J807" s="40">
        <v>453</v>
      </c>
      <c r="K807" s="36"/>
      <c r="L807" s="40">
        <v>725</v>
      </c>
      <c r="M807" s="36" t="s">
        <v>4</v>
      </c>
    </row>
    <row r="808" spans="1:13" x14ac:dyDescent="0.3">
      <c r="A808" s="35">
        <v>876241</v>
      </c>
      <c r="B808" s="35">
        <v>408</v>
      </c>
      <c r="C808" s="36"/>
      <c r="D808" s="36"/>
      <c r="E808" s="36"/>
      <c r="F808" s="39"/>
      <c r="G808" s="39"/>
      <c r="H808" s="39"/>
      <c r="I808" s="36" t="s">
        <v>1067</v>
      </c>
      <c r="J808" s="40">
        <v>255</v>
      </c>
      <c r="K808" s="36"/>
      <c r="L808" s="40">
        <v>408</v>
      </c>
      <c r="M808" s="36" t="s">
        <v>4</v>
      </c>
    </row>
    <row r="809" spans="1:13" x14ac:dyDescent="0.3">
      <c r="A809" s="35" t="s">
        <v>1591</v>
      </c>
      <c r="B809" s="35">
        <v>461</v>
      </c>
      <c r="C809" s="36"/>
      <c r="D809" s="36"/>
      <c r="E809" s="36"/>
      <c r="F809" s="39"/>
      <c r="G809" s="39"/>
      <c r="H809" s="39"/>
      <c r="I809" s="36" t="s">
        <v>1067</v>
      </c>
      <c r="J809" s="40">
        <v>288</v>
      </c>
      <c r="K809" s="36"/>
      <c r="L809" s="40">
        <v>461</v>
      </c>
      <c r="M809" s="36" t="s">
        <v>4</v>
      </c>
    </row>
    <row r="810" spans="1:13" x14ac:dyDescent="0.3">
      <c r="A810" s="35">
        <v>876352</v>
      </c>
      <c r="B810" s="35">
        <v>408</v>
      </c>
      <c r="C810" s="36"/>
      <c r="D810" s="36"/>
      <c r="E810" s="36"/>
      <c r="F810" s="39"/>
      <c r="G810" s="39"/>
      <c r="H810" s="39"/>
      <c r="I810" s="36" t="s">
        <v>1073</v>
      </c>
      <c r="J810" s="40">
        <v>255</v>
      </c>
      <c r="K810" s="36"/>
      <c r="L810" s="40">
        <v>408</v>
      </c>
      <c r="M810" s="36" t="s">
        <v>4</v>
      </c>
    </row>
    <row r="811" spans="1:13" x14ac:dyDescent="0.3">
      <c r="A811" s="35" t="s">
        <v>1592</v>
      </c>
      <c r="B811" s="35">
        <v>461</v>
      </c>
      <c r="C811" s="36"/>
      <c r="D811" s="36"/>
      <c r="E811" s="36"/>
      <c r="F811" s="39"/>
      <c r="G811" s="39"/>
      <c r="H811" s="39"/>
      <c r="I811" s="36" t="s">
        <v>2120</v>
      </c>
      <c r="J811" s="40">
        <v>288</v>
      </c>
      <c r="K811" s="36"/>
      <c r="L811" s="40">
        <v>461</v>
      </c>
      <c r="M811" s="36" t="s">
        <v>4</v>
      </c>
    </row>
    <row r="812" spans="1:13" x14ac:dyDescent="0.3">
      <c r="A812" s="35">
        <v>876360</v>
      </c>
      <c r="B812" s="35">
        <v>432</v>
      </c>
      <c r="C812" s="36"/>
      <c r="D812" s="36"/>
      <c r="E812" s="36"/>
      <c r="F812" s="39"/>
      <c r="G812" s="39"/>
      <c r="H812" s="39"/>
      <c r="I812" s="36" t="s">
        <v>1078</v>
      </c>
      <c r="J812" s="40">
        <v>270</v>
      </c>
      <c r="K812" s="36"/>
      <c r="L812" s="40">
        <v>432</v>
      </c>
      <c r="M812" s="36" t="s">
        <v>4</v>
      </c>
    </row>
    <row r="813" spans="1:13" x14ac:dyDescent="0.3">
      <c r="A813" s="35" t="s">
        <v>2121</v>
      </c>
      <c r="B813" s="35">
        <v>475</v>
      </c>
      <c r="C813" s="36"/>
      <c r="D813" s="36"/>
      <c r="E813" s="36"/>
      <c r="F813" s="39"/>
      <c r="G813" s="39"/>
      <c r="H813" s="39"/>
      <c r="I813" s="36" t="s">
        <v>2122</v>
      </c>
      <c r="J813" s="40">
        <v>297</v>
      </c>
      <c r="K813" s="36"/>
      <c r="L813" s="40">
        <v>475</v>
      </c>
      <c r="M813" s="36" t="s">
        <v>4</v>
      </c>
    </row>
    <row r="814" spans="1:13" x14ac:dyDescent="0.3">
      <c r="A814" s="35">
        <v>877019</v>
      </c>
      <c r="B814" s="35">
        <v>941</v>
      </c>
      <c r="C814" s="36"/>
      <c r="D814" s="36"/>
      <c r="E814" s="36"/>
      <c r="F814" s="39"/>
      <c r="G814" s="39"/>
      <c r="H814" s="39"/>
      <c r="I814" s="36" t="s">
        <v>1080</v>
      </c>
      <c r="J814" s="40">
        <v>588</v>
      </c>
      <c r="K814" s="36"/>
      <c r="L814" s="40">
        <v>941</v>
      </c>
      <c r="M814" s="36" t="s">
        <v>4</v>
      </c>
    </row>
    <row r="815" spans="1:13" x14ac:dyDescent="0.3">
      <c r="A815" s="35">
        <v>877236</v>
      </c>
      <c r="B815" s="35">
        <v>624</v>
      </c>
      <c r="C815" s="36"/>
      <c r="D815" s="36"/>
      <c r="E815" s="36"/>
      <c r="F815" s="39"/>
      <c r="G815" s="39"/>
      <c r="H815" s="39"/>
      <c r="I815" s="36" t="s">
        <v>1081</v>
      </c>
      <c r="J815" s="37">
        <v>390</v>
      </c>
      <c r="K815" s="36"/>
      <c r="L815" s="37">
        <v>624</v>
      </c>
      <c r="M815" s="36" t="s">
        <v>4</v>
      </c>
    </row>
    <row r="816" spans="1:13" x14ac:dyDescent="0.3">
      <c r="A816" s="35">
        <v>877342</v>
      </c>
      <c r="B816" s="35">
        <v>763</v>
      </c>
      <c r="C816" s="36"/>
      <c r="D816" s="36"/>
      <c r="E816" s="36"/>
      <c r="F816" s="39"/>
      <c r="G816" s="39"/>
      <c r="H816" s="39"/>
      <c r="I816" s="36" t="s">
        <v>1083</v>
      </c>
      <c r="J816" s="40">
        <v>477</v>
      </c>
      <c r="K816" s="36"/>
      <c r="L816" s="40">
        <v>763</v>
      </c>
      <c r="M816" s="36" t="s">
        <v>4</v>
      </c>
    </row>
    <row r="817" spans="1:13" x14ac:dyDescent="0.3">
      <c r="A817" s="35">
        <v>877451</v>
      </c>
      <c r="B817" s="35">
        <v>403</v>
      </c>
      <c r="C817" s="36"/>
      <c r="D817" s="36"/>
      <c r="E817" s="36"/>
      <c r="F817" s="39"/>
      <c r="G817" s="39"/>
      <c r="H817" s="39"/>
      <c r="I817" s="36" t="s">
        <v>1085</v>
      </c>
      <c r="J817" s="40">
        <v>252</v>
      </c>
      <c r="K817" s="36"/>
      <c r="L817" s="40">
        <v>403</v>
      </c>
      <c r="M817" s="36" t="s">
        <v>4</v>
      </c>
    </row>
    <row r="818" spans="1:13" x14ac:dyDescent="0.3">
      <c r="A818" s="35">
        <v>877503</v>
      </c>
      <c r="B818" s="35">
        <v>864</v>
      </c>
      <c r="C818" s="36"/>
      <c r="D818" s="36"/>
      <c r="E818" s="36"/>
      <c r="F818" s="39"/>
      <c r="G818" s="39"/>
      <c r="H818" s="39"/>
      <c r="I818" s="36" t="s">
        <v>1087</v>
      </c>
      <c r="J818" s="40">
        <v>540</v>
      </c>
      <c r="K818" s="36"/>
      <c r="L818" s="40">
        <v>864</v>
      </c>
      <c r="M818" s="36" t="s">
        <v>4</v>
      </c>
    </row>
    <row r="819" spans="1:13" x14ac:dyDescent="0.3">
      <c r="A819" s="41">
        <v>880138</v>
      </c>
      <c r="B819" s="41">
        <v>158</v>
      </c>
      <c r="C819" s="38"/>
      <c r="D819" s="38"/>
      <c r="E819" s="38"/>
      <c r="F819" s="42"/>
      <c r="G819" s="42"/>
      <c r="H819" s="42"/>
      <c r="I819" s="38" t="s">
        <v>2123</v>
      </c>
      <c r="J819" s="37">
        <v>99</v>
      </c>
      <c r="K819" s="38"/>
      <c r="L819" s="37">
        <v>158</v>
      </c>
      <c r="M819" s="38" t="s">
        <v>2216</v>
      </c>
    </row>
    <row r="820" spans="1:13" x14ac:dyDescent="0.3">
      <c r="A820" s="35">
        <v>894190</v>
      </c>
      <c r="B820" s="35">
        <v>370</v>
      </c>
      <c r="C820" s="36"/>
      <c r="D820" s="36"/>
      <c r="E820" s="36"/>
      <c r="F820" s="39"/>
      <c r="G820" s="39"/>
      <c r="H820" s="39"/>
      <c r="I820" s="36" t="s">
        <v>1089</v>
      </c>
      <c r="J820" s="40">
        <v>231</v>
      </c>
      <c r="K820" s="36"/>
      <c r="L820" s="40">
        <v>370</v>
      </c>
      <c r="M820" s="36" t="s">
        <v>4</v>
      </c>
    </row>
    <row r="821" spans="1:13" x14ac:dyDescent="0.3">
      <c r="A821" s="41">
        <v>896306</v>
      </c>
      <c r="B821" s="41">
        <v>72</v>
      </c>
      <c r="C821" s="38"/>
      <c r="D821" s="38"/>
      <c r="E821" s="38"/>
      <c r="F821" s="42"/>
      <c r="G821" s="42"/>
      <c r="H821" s="42"/>
      <c r="I821" s="38" t="s">
        <v>2124</v>
      </c>
      <c r="J821" s="37">
        <v>45</v>
      </c>
      <c r="K821" s="38"/>
      <c r="L821" s="37">
        <v>72</v>
      </c>
      <c r="M821" s="38" t="s">
        <v>2216</v>
      </c>
    </row>
    <row r="822" spans="1:13" x14ac:dyDescent="0.3">
      <c r="A822" s="41">
        <v>896412</v>
      </c>
      <c r="B822" s="41">
        <v>72</v>
      </c>
      <c r="C822" s="38"/>
      <c r="D822" s="38"/>
      <c r="E822" s="38"/>
      <c r="F822" s="42"/>
      <c r="G822" s="42"/>
      <c r="H822" s="42"/>
      <c r="I822" s="38" t="s">
        <v>2125</v>
      </c>
      <c r="J822" s="37">
        <v>45</v>
      </c>
      <c r="K822" s="38"/>
      <c r="L822" s="37">
        <v>72</v>
      </c>
      <c r="M822" s="38" t="s">
        <v>2216</v>
      </c>
    </row>
    <row r="823" spans="1:13" x14ac:dyDescent="0.3">
      <c r="A823" s="41">
        <v>899925</v>
      </c>
      <c r="B823" s="41">
        <v>158</v>
      </c>
      <c r="C823" s="38"/>
      <c r="D823" s="38"/>
      <c r="E823" s="38"/>
      <c r="F823" s="42"/>
      <c r="G823" s="42"/>
      <c r="H823" s="42"/>
      <c r="I823" s="38" t="s">
        <v>2126</v>
      </c>
      <c r="J823" s="37">
        <v>99</v>
      </c>
      <c r="K823" s="38"/>
      <c r="L823" s="37">
        <v>158</v>
      </c>
      <c r="M823" s="38" t="s">
        <v>2216</v>
      </c>
    </row>
    <row r="824" spans="1:13" x14ac:dyDescent="0.3">
      <c r="A824" s="41">
        <v>912064</v>
      </c>
      <c r="B824" s="41">
        <v>149</v>
      </c>
      <c r="C824" s="38"/>
      <c r="D824" s="38"/>
      <c r="E824" s="38"/>
      <c r="F824" s="42"/>
      <c r="G824" s="42"/>
      <c r="H824" s="42"/>
      <c r="I824" s="38" t="s">
        <v>2127</v>
      </c>
      <c r="J824" s="37">
        <v>93</v>
      </c>
      <c r="K824" s="38"/>
      <c r="L824" s="37">
        <v>149</v>
      </c>
      <c r="M824" s="38" t="s">
        <v>2216</v>
      </c>
    </row>
    <row r="825" spans="1:13" x14ac:dyDescent="0.3">
      <c r="A825" s="41">
        <v>921688</v>
      </c>
      <c r="B825" s="41">
        <v>158</v>
      </c>
      <c r="C825" s="38"/>
      <c r="D825" s="38"/>
      <c r="E825" s="38"/>
      <c r="F825" s="42"/>
      <c r="G825" s="42"/>
      <c r="H825" s="42"/>
      <c r="I825" s="38" t="s">
        <v>2128</v>
      </c>
      <c r="J825" s="37">
        <v>99</v>
      </c>
      <c r="K825" s="38"/>
      <c r="L825" s="37">
        <v>158</v>
      </c>
      <c r="M825" s="38" t="s">
        <v>2216</v>
      </c>
    </row>
    <row r="826" spans="1:13" x14ac:dyDescent="0.3">
      <c r="A826" s="35">
        <v>924071</v>
      </c>
      <c r="B826" s="35">
        <v>595</v>
      </c>
      <c r="C826" s="36"/>
      <c r="D826" s="36"/>
      <c r="E826" s="36"/>
      <c r="F826" s="39"/>
      <c r="G826" s="39"/>
      <c r="H826" s="39"/>
      <c r="I826" s="36" t="s">
        <v>1094</v>
      </c>
      <c r="J826" s="40">
        <v>372</v>
      </c>
      <c r="K826" s="36"/>
      <c r="L826" s="40">
        <v>595</v>
      </c>
      <c r="M826" s="36" t="s">
        <v>4</v>
      </c>
    </row>
    <row r="827" spans="1:13" x14ac:dyDescent="0.3">
      <c r="A827" s="35">
        <v>924713</v>
      </c>
      <c r="B827" s="35">
        <v>211</v>
      </c>
      <c r="C827" s="36"/>
      <c r="D827" s="36"/>
      <c r="E827" s="36"/>
      <c r="F827" s="39"/>
      <c r="G827" s="39"/>
      <c r="H827" s="39"/>
      <c r="I827" s="36" t="s">
        <v>1098</v>
      </c>
      <c r="J827" s="40">
        <v>132</v>
      </c>
      <c r="K827" s="36"/>
      <c r="L827" s="40">
        <v>211</v>
      </c>
      <c r="M827" s="36" t="s">
        <v>4</v>
      </c>
    </row>
    <row r="828" spans="1:13" x14ac:dyDescent="0.3">
      <c r="A828" s="35">
        <v>926148</v>
      </c>
      <c r="B828" s="35">
        <v>1320</v>
      </c>
      <c r="C828" s="36"/>
      <c r="D828" s="36"/>
      <c r="E828" s="36"/>
      <c r="F828" s="39"/>
      <c r="G828" s="39"/>
      <c r="H828" s="39"/>
      <c r="I828" s="36" t="s">
        <v>1099</v>
      </c>
      <c r="J828" s="40">
        <v>825</v>
      </c>
      <c r="K828" s="36"/>
      <c r="L828" s="40">
        <v>1320</v>
      </c>
      <c r="M828" s="36" t="s">
        <v>4</v>
      </c>
    </row>
    <row r="829" spans="1:13" x14ac:dyDescent="0.3">
      <c r="A829" s="35">
        <v>932401</v>
      </c>
      <c r="B829" s="35">
        <v>504</v>
      </c>
      <c r="C829" s="36"/>
      <c r="D829" s="36"/>
      <c r="E829" s="36"/>
      <c r="F829" s="39"/>
      <c r="G829" s="39"/>
      <c r="H829" s="39"/>
      <c r="I829" s="36" t="s">
        <v>1101</v>
      </c>
      <c r="J829" s="40">
        <v>315</v>
      </c>
      <c r="K829" s="36"/>
      <c r="L829" s="40">
        <v>504</v>
      </c>
      <c r="M829" s="36" t="s">
        <v>4</v>
      </c>
    </row>
    <row r="830" spans="1:13" x14ac:dyDescent="0.3">
      <c r="A830" s="35">
        <v>943501</v>
      </c>
      <c r="B830" s="35">
        <v>221</v>
      </c>
      <c r="C830" s="36"/>
      <c r="D830" s="36"/>
      <c r="E830" s="36"/>
      <c r="F830" s="39"/>
      <c r="G830" s="39"/>
      <c r="H830" s="39"/>
      <c r="I830" s="36" t="s">
        <v>2129</v>
      </c>
      <c r="J830" s="40">
        <v>138</v>
      </c>
      <c r="K830" s="36"/>
      <c r="L830" s="40">
        <v>221</v>
      </c>
      <c r="M830" s="36" t="s">
        <v>4</v>
      </c>
    </row>
    <row r="831" spans="1:13" x14ac:dyDescent="0.3">
      <c r="A831" s="35">
        <v>953271</v>
      </c>
      <c r="B831" s="35">
        <v>158</v>
      </c>
      <c r="C831" s="36"/>
      <c r="D831" s="36"/>
      <c r="E831" s="36"/>
      <c r="F831" s="39"/>
      <c r="G831" s="39"/>
      <c r="H831" s="39"/>
      <c r="I831" s="36" t="s">
        <v>1104</v>
      </c>
      <c r="J831" s="40">
        <v>99</v>
      </c>
      <c r="K831" s="36"/>
      <c r="L831" s="40">
        <v>158</v>
      </c>
      <c r="M831" s="36" t="s">
        <v>4</v>
      </c>
    </row>
    <row r="832" spans="1:13" x14ac:dyDescent="0.3">
      <c r="A832" s="35">
        <v>956082</v>
      </c>
      <c r="B832" s="35">
        <v>48</v>
      </c>
      <c r="C832" s="36"/>
      <c r="D832" s="36"/>
      <c r="E832" s="36"/>
      <c r="F832" s="39"/>
      <c r="G832" s="39"/>
      <c r="H832" s="39"/>
      <c r="I832" s="36" t="s">
        <v>1107</v>
      </c>
      <c r="J832" s="40">
        <v>30</v>
      </c>
      <c r="K832" s="36"/>
      <c r="L832" s="40">
        <v>48</v>
      </c>
      <c r="M832" s="36" t="s">
        <v>4</v>
      </c>
    </row>
    <row r="833" spans="1:13" x14ac:dyDescent="0.3">
      <c r="A833" s="35">
        <v>956091</v>
      </c>
      <c r="B833" s="35">
        <v>53</v>
      </c>
      <c r="C833" s="36"/>
      <c r="D833" s="36"/>
      <c r="E833" s="36"/>
      <c r="F833" s="39"/>
      <c r="G833" s="39"/>
      <c r="H833" s="39"/>
      <c r="I833" s="36" t="s">
        <v>1108</v>
      </c>
      <c r="J833" s="40">
        <v>33</v>
      </c>
      <c r="K833" s="36"/>
      <c r="L833" s="40">
        <v>53</v>
      </c>
      <c r="M833" s="36" t="s">
        <v>4</v>
      </c>
    </row>
    <row r="834" spans="1:13" x14ac:dyDescent="0.3">
      <c r="A834" s="35">
        <v>956235</v>
      </c>
      <c r="B834" s="35">
        <v>48</v>
      </c>
      <c r="C834" s="36"/>
      <c r="D834" s="36"/>
      <c r="E834" s="36"/>
      <c r="F834" s="39"/>
      <c r="G834" s="39"/>
      <c r="H834" s="39"/>
      <c r="I834" s="36" t="s">
        <v>1111</v>
      </c>
      <c r="J834" s="40">
        <v>30</v>
      </c>
      <c r="K834" s="36"/>
      <c r="L834" s="40">
        <v>48</v>
      </c>
      <c r="M834" s="36" t="s">
        <v>4</v>
      </c>
    </row>
    <row r="835" spans="1:13" x14ac:dyDescent="0.3">
      <c r="A835" s="35">
        <v>956241</v>
      </c>
      <c r="B835" s="35">
        <v>48</v>
      </c>
      <c r="C835" s="36"/>
      <c r="D835" s="36"/>
      <c r="E835" s="36"/>
      <c r="F835" s="39"/>
      <c r="G835" s="39"/>
      <c r="H835" s="39"/>
      <c r="I835" s="36" t="s">
        <v>1114</v>
      </c>
      <c r="J835" s="40">
        <v>30</v>
      </c>
      <c r="K835" s="36"/>
      <c r="L835" s="40">
        <v>48</v>
      </c>
      <c r="M835" s="36" t="s">
        <v>4</v>
      </c>
    </row>
    <row r="836" spans="1:13" x14ac:dyDescent="0.3">
      <c r="A836" s="35">
        <v>956372</v>
      </c>
      <c r="B836" s="35">
        <v>139</v>
      </c>
      <c r="C836" s="36"/>
      <c r="D836" s="36"/>
      <c r="E836" s="36"/>
      <c r="F836" s="39"/>
      <c r="G836" s="39"/>
      <c r="H836" s="39"/>
      <c r="I836" s="36" t="s">
        <v>2130</v>
      </c>
      <c r="J836" s="40">
        <v>87</v>
      </c>
      <c r="K836" s="36"/>
      <c r="L836" s="40">
        <v>139</v>
      </c>
      <c r="M836" s="36" t="s">
        <v>4</v>
      </c>
    </row>
    <row r="837" spans="1:13" x14ac:dyDescent="0.3">
      <c r="A837" s="35">
        <v>956384</v>
      </c>
      <c r="B837" s="35">
        <v>130</v>
      </c>
      <c r="C837" s="36"/>
      <c r="D837" s="36"/>
      <c r="E837" s="36"/>
      <c r="F837" s="39"/>
      <c r="G837" s="39"/>
      <c r="H837" s="39"/>
      <c r="I837" s="36" t="s">
        <v>1117</v>
      </c>
      <c r="J837" s="40">
        <v>81</v>
      </c>
      <c r="K837" s="36"/>
      <c r="L837" s="40">
        <v>130</v>
      </c>
      <c r="M837" s="36" t="s">
        <v>4</v>
      </c>
    </row>
    <row r="838" spans="1:13" x14ac:dyDescent="0.3">
      <c r="A838" s="35">
        <v>956450</v>
      </c>
      <c r="B838" s="35">
        <v>120</v>
      </c>
      <c r="C838" s="36"/>
      <c r="D838" s="36"/>
      <c r="E838" s="36"/>
      <c r="F838" s="39"/>
      <c r="G838" s="39"/>
      <c r="H838" s="39"/>
      <c r="I838" s="36" t="s">
        <v>1120</v>
      </c>
      <c r="J838" s="40">
        <v>75</v>
      </c>
      <c r="K838" s="36"/>
      <c r="L838" s="40">
        <v>120</v>
      </c>
      <c r="M838" s="36" t="s">
        <v>4</v>
      </c>
    </row>
    <row r="839" spans="1:13" x14ac:dyDescent="0.3">
      <c r="A839" s="35">
        <v>956467</v>
      </c>
      <c r="B839" s="35">
        <v>125</v>
      </c>
      <c r="C839" s="36"/>
      <c r="D839" s="36"/>
      <c r="E839" s="36"/>
      <c r="F839" s="39"/>
      <c r="G839" s="39"/>
      <c r="H839" s="39"/>
      <c r="I839" s="36" t="s">
        <v>2131</v>
      </c>
      <c r="J839" s="40">
        <v>78</v>
      </c>
      <c r="K839" s="36"/>
      <c r="L839" s="40">
        <v>125</v>
      </c>
      <c r="M839" s="36" t="s">
        <v>4</v>
      </c>
    </row>
    <row r="840" spans="1:13" x14ac:dyDescent="0.3">
      <c r="A840" s="35">
        <v>956518</v>
      </c>
      <c r="B840" s="35">
        <v>168</v>
      </c>
      <c r="C840" s="36"/>
      <c r="D840" s="36"/>
      <c r="E840" s="36"/>
      <c r="F840" s="39"/>
      <c r="G840" s="39"/>
      <c r="H840" s="39"/>
      <c r="I840" s="36" t="s">
        <v>2132</v>
      </c>
      <c r="J840" s="40">
        <v>105</v>
      </c>
      <c r="K840" s="36"/>
      <c r="L840" s="40">
        <v>168</v>
      </c>
      <c r="M840" s="36" t="s">
        <v>4</v>
      </c>
    </row>
    <row r="841" spans="1:13" x14ac:dyDescent="0.3">
      <c r="A841" s="35">
        <v>956522</v>
      </c>
      <c r="B841" s="35">
        <v>158</v>
      </c>
      <c r="C841" s="36"/>
      <c r="D841" s="36"/>
      <c r="E841" s="36"/>
      <c r="F841" s="39"/>
      <c r="G841" s="39"/>
      <c r="H841" s="39"/>
      <c r="I841" s="36" t="s">
        <v>1125</v>
      </c>
      <c r="J841" s="40">
        <v>99</v>
      </c>
      <c r="K841" s="36"/>
      <c r="L841" s="40">
        <v>158</v>
      </c>
      <c r="M841" s="36" t="s">
        <v>4</v>
      </c>
    </row>
    <row r="842" spans="1:13" x14ac:dyDescent="0.3">
      <c r="A842" s="41">
        <v>960243</v>
      </c>
      <c r="B842" s="41">
        <v>158</v>
      </c>
      <c r="C842" s="38"/>
      <c r="D842" s="38"/>
      <c r="E842" s="38"/>
      <c r="F842" s="42"/>
      <c r="G842" s="42"/>
      <c r="H842" s="42"/>
      <c r="I842" s="38" t="s">
        <v>2133</v>
      </c>
      <c r="J842" s="37">
        <v>99</v>
      </c>
      <c r="K842" s="38"/>
      <c r="L842" s="37">
        <v>158</v>
      </c>
      <c r="M842" s="38" t="s">
        <v>2216</v>
      </c>
    </row>
    <row r="843" spans="1:13" x14ac:dyDescent="0.3">
      <c r="A843" s="35">
        <v>978153</v>
      </c>
      <c r="B843" s="35">
        <v>139</v>
      </c>
      <c r="C843" s="36"/>
      <c r="D843" s="36"/>
      <c r="E843" s="36"/>
      <c r="F843" s="39"/>
      <c r="G843" s="39"/>
      <c r="H843" s="39"/>
      <c r="I843" s="36" t="s">
        <v>1128</v>
      </c>
      <c r="J843" s="40">
        <v>87</v>
      </c>
      <c r="K843" s="36"/>
      <c r="L843" s="40">
        <v>139</v>
      </c>
      <c r="M843" s="36" t="s">
        <v>4</v>
      </c>
    </row>
    <row r="844" spans="1:13" x14ac:dyDescent="0.3">
      <c r="A844" s="35">
        <v>978245</v>
      </c>
      <c r="B844" s="35">
        <v>158</v>
      </c>
      <c r="C844" s="36"/>
      <c r="D844" s="36"/>
      <c r="E844" s="36"/>
      <c r="F844" s="39"/>
      <c r="G844" s="39"/>
      <c r="H844" s="39"/>
      <c r="I844" s="36" t="s">
        <v>2134</v>
      </c>
      <c r="J844" s="40">
        <v>99</v>
      </c>
      <c r="K844" s="36"/>
      <c r="L844" s="40">
        <v>158</v>
      </c>
      <c r="M844" s="36" t="s">
        <v>4</v>
      </c>
    </row>
    <row r="845" spans="1:13" x14ac:dyDescent="0.3">
      <c r="A845" s="41">
        <v>996426</v>
      </c>
      <c r="B845" s="41">
        <v>158</v>
      </c>
      <c r="C845" s="38"/>
      <c r="D845" s="38"/>
      <c r="E845" s="38"/>
      <c r="F845" s="42"/>
      <c r="G845" s="42"/>
      <c r="H845" s="42"/>
      <c r="I845" s="38" t="s">
        <v>2135</v>
      </c>
      <c r="J845" s="37">
        <v>99</v>
      </c>
      <c r="K845" s="38"/>
      <c r="L845" s="37">
        <v>158</v>
      </c>
      <c r="M845" s="38" t="s">
        <v>2216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87"/>
  <sheetViews>
    <sheetView workbookViewId="0">
      <selection activeCell="N12" sqref="N12"/>
    </sheetView>
  </sheetViews>
  <sheetFormatPr baseColWidth="10" defaultRowHeight="14.4" x14ac:dyDescent="0.3"/>
  <sheetData>
    <row r="1" spans="1:13" ht="48.6" x14ac:dyDescent="0.3">
      <c r="A1" s="54" t="s">
        <v>2277</v>
      </c>
      <c r="B1" s="113" t="s">
        <v>2317</v>
      </c>
      <c r="C1" s="113"/>
      <c r="D1" s="114" t="s">
        <v>2318</v>
      </c>
      <c r="E1" s="114"/>
      <c r="F1" s="55" t="s">
        <v>2319</v>
      </c>
      <c r="G1" s="56" t="s">
        <v>2279</v>
      </c>
      <c r="H1" s="57" t="s">
        <v>2280</v>
      </c>
      <c r="I1" s="61" t="s">
        <v>2281</v>
      </c>
      <c r="J1" s="58" t="s">
        <v>2320</v>
      </c>
      <c r="K1" s="59" t="s">
        <v>2321</v>
      </c>
      <c r="L1" s="62" t="s">
        <v>2282</v>
      </c>
      <c r="M1" s="55" t="s">
        <v>2322</v>
      </c>
    </row>
    <row r="2" spans="1:13" x14ac:dyDescent="0.3">
      <c r="A2" s="51">
        <v>112512</v>
      </c>
      <c r="B2" s="47"/>
      <c r="C2" s="51" t="s">
        <v>4</v>
      </c>
      <c r="D2" s="47"/>
      <c r="E2" s="48">
        <v>13</v>
      </c>
      <c r="F2" s="47"/>
      <c r="G2" s="49">
        <v>43854</v>
      </c>
      <c r="H2" s="48" t="s">
        <v>9</v>
      </c>
      <c r="I2" s="50">
        <v>126</v>
      </c>
      <c r="J2" s="47"/>
      <c r="K2" s="52" t="s">
        <v>4</v>
      </c>
      <c r="L2" s="50">
        <v>202</v>
      </c>
      <c r="M2" s="63" t="s">
        <v>4</v>
      </c>
    </row>
    <row r="3" spans="1:13" x14ac:dyDescent="0.3">
      <c r="A3" s="51">
        <v>112638</v>
      </c>
      <c r="B3" s="47"/>
      <c r="C3" s="51" t="s">
        <v>4</v>
      </c>
      <c r="D3" s="47"/>
      <c r="E3" s="48">
        <v>34</v>
      </c>
      <c r="F3" s="47"/>
      <c r="G3" s="47"/>
      <c r="H3" s="48" t="s">
        <v>10</v>
      </c>
      <c r="I3" s="50">
        <v>78</v>
      </c>
      <c r="J3" s="47"/>
      <c r="K3" s="52" t="s">
        <v>4</v>
      </c>
      <c r="L3" s="50">
        <v>125</v>
      </c>
      <c r="M3" s="63" t="s">
        <v>4</v>
      </c>
    </row>
    <row r="4" spans="1:13" x14ac:dyDescent="0.3">
      <c r="A4" s="51">
        <v>118624</v>
      </c>
      <c r="B4" s="47"/>
      <c r="C4" s="51" t="s">
        <v>4</v>
      </c>
      <c r="D4" s="47"/>
      <c r="E4" s="48">
        <v>21</v>
      </c>
      <c r="F4" s="47"/>
      <c r="G4" s="47"/>
      <c r="H4" s="48" t="s">
        <v>16</v>
      </c>
      <c r="I4" s="50">
        <v>297</v>
      </c>
      <c r="J4" s="47"/>
      <c r="K4" s="52" t="s">
        <v>4</v>
      </c>
      <c r="L4" s="50">
        <v>475</v>
      </c>
      <c r="M4" s="63" t="s">
        <v>4</v>
      </c>
    </row>
    <row r="5" spans="1:13" x14ac:dyDescent="0.3">
      <c r="A5" s="51">
        <v>119015</v>
      </c>
      <c r="B5" s="47"/>
      <c r="C5" s="51" t="s">
        <v>4</v>
      </c>
      <c r="D5" s="47"/>
      <c r="E5" s="48">
        <v>96</v>
      </c>
      <c r="F5" s="47"/>
      <c r="G5" s="47"/>
      <c r="H5" s="48" t="s">
        <v>1745</v>
      </c>
      <c r="I5" s="50">
        <v>42</v>
      </c>
      <c r="J5" s="47"/>
      <c r="K5" s="52" t="s">
        <v>4</v>
      </c>
      <c r="L5" s="50">
        <v>67</v>
      </c>
      <c r="M5" s="63" t="s">
        <v>4</v>
      </c>
    </row>
    <row r="6" spans="1:13" x14ac:dyDescent="0.3">
      <c r="A6" s="51">
        <v>119122</v>
      </c>
      <c r="B6" s="47"/>
      <c r="C6" s="51" t="s">
        <v>4</v>
      </c>
      <c r="D6" s="47"/>
      <c r="E6" s="48">
        <v>106</v>
      </c>
      <c r="F6" s="47"/>
      <c r="G6" s="47"/>
      <c r="H6" s="48" t="s">
        <v>1747</v>
      </c>
      <c r="I6" s="50">
        <v>57</v>
      </c>
      <c r="J6" s="47"/>
      <c r="K6" s="52" t="s">
        <v>4</v>
      </c>
      <c r="L6" s="50">
        <v>91</v>
      </c>
      <c r="M6" s="63" t="s">
        <v>4</v>
      </c>
    </row>
    <row r="7" spans="1:13" x14ac:dyDescent="0.3">
      <c r="A7" s="51">
        <v>119238</v>
      </c>
      <c r="B7" s="47"/>
      <c r="C7" s="51" t="s">
        <v>4</v>
      </c>
      <c r="D7" s="47"/>
      <c r="E7" s="48">
        <v>23</v>
      </c>
      <c r="F7" s="47"/>
      <c r="G7" s="49">
        <v>43882</v>
      </c>
      <c r="H7" s="48" t="s">
        <v>1749</v>
      </c>
      <c r="I7" s="50">
        <v>66</v>
      </c>
      <c r="J7" s="47"/>
      <c r="K7" s="52" t="s">
        <v>4</v>
      </c>
      <c r="L7" s="50">
        <v>106</v>
      </c>
      <c r="M7" s="63" t="s">
        <v>4</v>
      </c>
    </row>
    <row r="8" spans="1:13" x14ac:dyDescent="0.3">
      <c r="A8" s="51">
        <v>119344</v>
      </c>
      <c r="B8" s="47"/>
      <c r="C8" s="51" t="s">
        <v>4</v>
      </c>
      <c r="D8" s="47"/>
      <c r="E8" s="48">
        <v>29</v>
      </c>
      <c r="F8" s="47"/>
      <c r="G8" s="47"/>
      <c r="H8" s="48" t="s">
        <v>1751</v>
      </c>
      <c r="I8" s="50">
        <v>54</v>
      </c>
      <c r="J8" s="47"/>
      <c r="K8" s="52" t="s">
        <v>4</v>
      </c>
      <c r="L8" s="50">
        <v>86</v>
      </c>
      <c r="M8" s="63" t="s">
        <v>4</v>
      </c>
    </row>
    <row r="9" spans="1:13" x14ac:dyDescent="0.3">
      <c r="A9" s="51">
        <v>119481</v>
      </c>
      <c r="B9" s="47"/>
      <c r="C9" s="51" t="s">
        <v>4</v>
      </c>
      <c r="D9" s="47"/>
      <c r="E9" s="48">
        <v>25</v>
      </c>
      <c r="F9" s="47"/>
      <c r="G9" s="47"/>
      <c r="H9" s="48" t="s">
        <v>2323</v>
      </c>
      <c r="I9" s="50">
        <v>78</v>
      </c>
      <c r="J9" s="47"/>
      <c r="K9" s="52" t="s">
        <v>4</v>
      </c>
      <c r="L9" s="50">
        <v>125</v>
      </c>
      <c r="M9" s="63" t="s">
        <v>4</v>
      </c>
    </row>
    <row r="10" spans="1:13" x14ac:dyDescent="0.3">
      <c r="A10" s="51">
        <v>124011</v>
      </c>
      <c r="B10" s="47"/>
      <c r="C10" s="51" t="s">
        <v>4</v>
      </c>
      <c r="D10" s="47"/>
      <c r="E10" s="48">
        <v>16</v>
      </c>
      <c r="F10" s="48">
        <v>48</v>
      </c>
      <c r="G10" s="49">
        <v>43844</v>
      </c>
      <c r="H10" s="48" t="s">
        <v>23</v>
      </c>
      <c r="I10" s="50">
        <v>120</v>
      </c>
      <c r="J10" s="47"/>
      <c r="K10" s="52" t="s">
        <v>4</v>
      </c>
      <c r="L10" s="50">
        <v>192</v>
      </c>
      <c r="M10" s="63" t="s">
        <v>4</v>
      </c>
    </row>
    <row r="11" spans="1:13" x14ac:dyDescent="0.3">
      <c r="A11" s="51">
        <v>124346</v>
      </c>
      <c r="B11" s="47"/>
      <c r="C11" s="51" t="s">
        <v>4</v>
      </c>
      <c r="D11" s="47"/>
      <c r="E11" s="48">
        <v>36</v>
      </c>
      <c r="F11" s="47"/>
      <c r="G11" s="49">
        <v>43896</v>
      </c>
      <c r="H11" s="48" t="s">
        <v>28</v>
      </c>
      <c r="I11" s="50">
        <v>156</v>
      </c>
      <c r="J11" s="47"/>
      <c r="K11" s="52" t="s">
        <v>4</v>
      </c>
      <c r="L11" s="50">
        <v>250</v>
      </c>
      <c r="M11" s="63" t="s">
        <v>4</v>
      </c>
    </row>
    <row r="12" spans="1:13" x14ac:dyDescent="0.3">
      <c r="A12" s="51">
        <v>124465</v>
      </c>
      <c r="B12" s="47"/>
      <c r="C12" s="51" t="s">
        <v>4</v>
      </c>
      <c r="D12" s="47"/>
      <c r="E12" s="48">
        <v>10</v>
      </c>
      <c r="F12" s="48">
        <v>48</v>
      </c>
      <c r="G12" s="49">
        <v>43844</v>
      </c>
      <c r="H12" s="48" t="s">
        <v>34</v>
      </c>
      <c r="I12" s="50">
        <v>183</v>
      </c>
      <c r="J12" s="47"/>
      <c r="K12" s="52" t="s">
        <v>4</v>
      </c>
      <c r="L12" s="50">
        <v>293</v>
      </c>
      <c r="M12" s="63" t="s">
        <v>4</v>
      </c>
    </row>
    <row r="13" spans="1:13" x14ac:dyDescent="0.3">
      <c r="A13" s="51">
        <v>127011</v>
      </c>
      <c r="B13" s="47"/>
      <c r="C13" s="51" t="s">
        <v>4</v>
      </c>
      <c r="D13" s="47"/>
      <c r="E13" s="48">
        <v>69</v>
      </c>
      <c r="F13" s="47"/>
      <c r="G13" s="47"/>
      <c r="H13" s="48" t="s">
        <v>1755</v>
      </c>
      <c r="I13" s="50">
        <v>48</v>
      </c>
      <c r="J13" s="47"/>
      <c r="K13" s="52" t="s">
        <v>4</v>
      </c>
      <c r="L13" s="50">
        <v>77</v>
      </c>
      <c r="M13" s="63" t="s">
        <v>4</v>
      </c>
    </row>
    <row r="14" spans="1:13" x14ac:dyDescent="0.3">
      <c r="A14" s="51">
        <v>127127</v>
      </c>
      <c r="B14" s="47"/>
      <c r="C14" s="51" t="s">
        <v>4</v>
      </c>
      <c r="D14" s="47"/>
      <c r="E14" s="48">
        <v>74</v>
      </c>
      <c r="F14" s="47"/>
      <c r="G14" s="49">
        <v>43850</v>
      </c>
      <c r="H14" s="48" t="s">
        <v>1757</v>
      </c>
      <c r="I14" s="50">
        <v>78</v>
      </c>
      <c r="J14" s="47"/>
      <c r="K14" s="52" t="s">
        <v>4</v>
      </c>
      <c r="L14" s="50">
        <v>125</v>
      </c>
      <c r="M14" s="63" t="s">
        <v>4</v>
      </c>
    </row>
    <row r="15" spans="1:13" x14ac:dyDescent="0.3">
      <c r="A15" s="51">
        <v>127233</v>
      </c>
      <c r="B15" s="47"/>
      <c r="C15" s="51" t="s">
        <v>4</v>
      </c>
      <c r="D15" s="47"/>
      <c r="E15" s="48">
        <v>48</v>
      </c>
      <c r="F15" s="47"/>
      <c r="G15" s="47"/>
      <c r="H15" s="48" t="s">
        <v>1759</v>
      </c>
      <c r="I15" s="50">
        <v>54</v>
      </c>
      <c r="J15" s="47"/>
      <c r="K15" s="52" t="s">
        <v>4</v>
      </c>
      <c r="L15" s="50">
        <v>86</v>
      </c>
      <c r="M15" s="63" t="s">
        <v>4</v>
      </c>
    </row>
    <row r="16" spans="1:13" x14ac:dyDescent="0.3">
      <c r="A16" s="51">
        <v>127387</v>
      </c>
      <c r="B16" s="47"/>
      <c r="C16" s="51" t="s">
        <v>4</v>
      </c>
      <c r="D16" s="47"/>
      <c r="E16" s="48">
        <v>59</v>
      </c>
      <c r="F16" s="47"/>
      <c r="G16" s="47"/>
      <c r="H16" s="48" t="s">
        <v>1761</v>
      </c>
      <c r="I16" s="50">
        <v>75</v>
      </c>
      <c r="J16" s="47"/>
      <c r="K16" s="52" t="s">
        <v>4</v>
      </c>
      <c r="L16" s="50">
        <v>120</v>
      </c>
      <c r="M16" s="63" t="s">
        <v>4</v>
      </c>
    </row>
    <row r="17" spans="1:13" x14ac:dyDescent="0.3">
      <c r="A17" s="51">
        <v>1280</v>
      </c>
      <c r="B17" s="47"/>
      <c r="C17" s="51" t="s">
        <v>4</v>
      </c>
      <c r="D17" s="47"/>
      <c r="E17" s="48">
        <v>78</v>
      </c>
      <c r="F17" s="47"/>
      <c r="G17" s="47"/>
      <c r="H17" s="48" t="s">
        <v>1762</v>
      </c>
      <c r="I17" s="50">
        <v>4</v>
      </c>
      <c r="J17" s="47"/>
      <c r="K17" s="47"/>
      <c r="L17" s="50">
        <v>6</v>
      </c>
      <c r="M17" s="63" t="s">
        <v>4</v>
      </c>
    </row>
    <row r="18" spans="1:13" x14ac:dyDescent="0.3">
      <c r="A18" s="51">
        <v>130963</v>
      </c>
      <c r="B18" s="47"/>
      <c r="C18" s="51" t="s">
        <v>4</v>
      </c>
      <c r="D18" s="47"/>
      <c r="E18" s="48">
        <v>33</v>
      </c>
      <c r="F18" s="47"/>
      <c r="G18" s="49">
        <v>43952</v>
      </c>
      <c r="H18" s="48" t="s">
        <v>40</v>
      </c>
      <c r="I18" s="50">
        <v>87</v>
      </c>
      <c r="J18" s="47"/>
      <c r="K18" s="52" t="s">
        <v>4</v>
      </c>
      <c r="L18" s="50">
        <v>139</v>
      </c>
      <c r="M18" s="63" t="s">
        <v>4</v>
      </c>
    </row>
    <row r="19" spans="1:13" x14ac:dyDescent="0.3">
      <c r="A19" s="51">
        <v>1361</v>
      </c>
      <c r="B19" s="47"/>
      <c r="C19" s="51" t="s">
        <v>4</v>
      </c>
      <c r="D19" s="47"/>
      <c r="E19" s="48">
        <v>21</v>
      </c>
      <c r="F19" s="47"/>
      <c r="G19" s="47"/>
      <c r="H19" s="48" t="s">
        <v>1765</v>
      </c>
      <c r="I19" s="50">
        <v>6</v>
      </c>
      <c r="J19" s="47"/>
      <c r="K19" s="47"/>
      <c r="L19" s="50">
        <v>10</v>
      </c>
      <c r="M19" s="63" t="s">
        <v>4</v>
      </c>
    </row>
    <row r="20" spans="1:13" x14ac:dyDescent="0.3">
      <c r="A20" s="51">
        <v>1419</v>
      </c>
      <c r="B20" s="47"/>
      <c r="C20" s="51" t="s">
        <v>4</v>
      </c>
      <c r="D20" s="47"/>
      <c r="E20" s="48">
        <v>16</v>
      </c>
      <c r="F20" s="47"/>
      <c r="G20" s="47"/>
      <c r="H20" s="48" t="s">
        <v>1770</v>
      </c>
      <c r="I20" s="50">
        <v>7</v>
      </c>
      <c r="J20" s="47"/>
      <c r="K20" s="47"/>
      <c r="L20" s="50">
        <v>11</v>
      </c>
      <c r="M20" s="63" t="s">
        <v>4</v>
      </c>
    </row>
    <row r="21" spans="1:13" x14ac:dyDescent="0.3">
      <c r="A21" s="51">
        <v>148193</v>
      </c>
      <c r="B21" s="47"/>
      <c r="C21" s="51" t="s">
        <v>4</v>
      </c>
      <c r="D21" s="47"/>
      <c r="E21" s="48">
        <v>34</v>
      </c>
      <c r="F21" s="47"/>
      <c r="G21" s="49">
        <v>43882</v>
      </c>
      <c r="H21" s="48" t="s">
        <v>45</v>
      </c>
      <c r="I21" s="50">
        <v>114</v>
      </c>
      <c r="J21" s="47"/>
      <c r="K21" s="52" t="s">
        <v>4</v>
      </c>
      <c r="L21" s="50">
        <v>182</v>
      </c>
      <c r="M21" s="63" t="s">
        <v>4</v>
      </c>
    </row>
    <row r="22" spans="1:13" x14ac:dyDescent="0.3">
      <c r="A22" s="51">
        <v>148277</v>
      </c>
      <c r="B22" s="47"/>
      <c r="C22" s="51" t="s">
        <v>4</v>
      </c>
      <c r="D22" s="47"/>
      <c r="E22" s="48">
        <v>6</v>
      </c>
      <c r="F22" s="48">
        <v>48</v>
      </c>
      <c r="G22" s="49">
        <v>43844</v>
      </c>
      <c r="H22" s="48" t="s">
        <v>51</v>
      </c>
      <c r="I22" s="50">
        <v>114</v>
      </c>
      <c r="J22" s="47"/>
      <c r="K22" s="52" t="s">
        <v>4</v>
      </c>
      <c r="L22" s="50">
        <v>182</v>
      </c>
      <c r="M22" s="63" t="s">
        <v>4</v>
      </c>
    </row>
    <row r="23" spans="1:13" x14ac:dyDescent="0.3">
      <c r="A23" s="51">
        <v>152461</v>
      </c>
      <c r="B23" s="47"/>
      <c r="C23" s="51" t="s">
        <v>4</v>
      </c>
      <c r="D23" s="47"/>
      <c r="E23" s="48">
        <v>15</v>
      </c>
      <c r="F23" s="47"/>
      <c r="G23" s="47"/>
      <c r="H23" s="48" t="s">
        <v>1777</v>
      </c>
      <c r="I23" s="50">
        <v>243</v>
      </c>
      <c r="J23" s="47"/>
      <c r="K23" s="52" t="s">
        <v>4</v>
      </c>
      <c r="L23" s="50">
        <v>389</v>
      </c>
      <c r="M23" s="63" t="s">
        <v>4</v>
      </c>
    </row>
    <row r="24" spans="1:13" x14ac:dyDescent="0.3">
      <c r="A24" s="51" t="s">
        <v>1541</v>
      </c>
      <c r="B24" s="47"/>
      <c r="C24" s="51" t="s">
        <v>4</v>
      </c>
      <c r="D24" s="47"/>
      <c r="E24" s="48">
        <v>15</v>
      </c>
      <c r="F24" s="47"/>
      <c r="G24" s="47"/>
      <c r="H24" s="48" t="s">
        <v>1542</v>
      </c>
      <c r="I24" s="50">
        <v>273</v>
      </c>
      <c r="J24" s="47"/>
      <c r="K24" s="52" t="s">
        <v>4</v>
      </c>
      <c r="L24" s="50">
        <v>437</v>
      </c>
      <c r="M24" s="63" t="s">
        <v>4</v>
      </c>
    </row>
    <row r="25" spans="1:13" x14ac:dyDescent="0.3">
      <c r="A25" s="51">
        <v>160320</v>
      </c>
      <c r="B25" s="47"/>
      <c r="C25" s="51" t="s">
        <v>4</v>
      </c>
      <c r="D25" s="47"/>
      <c r="E25" s="48">
        <v>76</v>
      </c>
      <c r="F25" s="48">
        <v>48</v>
      </c>
      <c r="G25" s="49">
        <v>43844</v>
      </c>
      <c r="H25" s="48" t="s">
        <v>58</v>
      </c>
      <c r="I25" s="50">
        <v>48</v>
      </c>
      <c r="J25" s="47"/>
      <c r="K25" s="52" t="s">
        <v>4</v>
      </c>
      <c r="L25" s="50">
        <v>77</v>
      </c>
      <c r="M25" s="63" t="s">
        <v>4</v>
      </c>
    </row>
    <row r="26" spans="1:13" x14ac:dyDescent="0.3">
      <c r="A26" s="51">
        <v>160451</v>
      </c>
      <c r="B26" s="47"/>
      <c r="C26" s="51" t="s">
        <v>4</v>
      </c>
      <c r="D26" s="47"/>
      <c r="E26" s="48">
        <v>47</v>
      </c>
      <c r="F26" s="47"/>
      <c r="G26" s="47"/>
      <c r="H26" s="48" t="s">
        <v>61</v>
      </c>
      <c r="I26" s="50">
        <v>78</v>
      </c>
      <c r="J26" s="47"/>
      <c r="K26" s="52" t="s">
        <v>4</v>
      </c>
      <c r="L26" s="50">
        <v>125</v>
      </c>
      <c r="M26" s="63" t="s">
        <v>4</v>
      </c>
    </row>
    <row r="27" spans="1:13" x14ac:dyDescent="0.3">
      <c r="A27" s="51">
        <v>160563</v>
      </c>
      <c r="B27" s="47"/>
      <c r="C27" s="51" t="s">
        <v>4</v>
      </c>
      <c r="D27" s="47"/>
      <c r="E27" s="48">
        <v>65</v>
      </c>
      <c r="F27" s="47"/>
      <c r="G27" s="49">
        <v>43952</v>
      </c>
      <c r="H27" s="48" t="s">
        <v>64</v>
      </c>
      <c r="I27" s="50">
        <v>189</v>
      </c>
      <c r="J27" s="47"/>
      <c r="K27" s="52" t="s">
        <v>4</v>
      </c>
      <c r="L27" s="50">
        <v>302</v>
      </c>
      <c r="M27" s="63" t="s">
        <v>4</v>
      </c>
    </row>
    <row r="28" spans="1:13" x14ac:dyDescent="0.3">
      <c r="A28" s="51">
        <v>160674</v>
      </c>
      <c r="B28" s="47"/>
      <c r="C28" s="51" t="s">
        <v>4</v>
      </c>
      <c r="D28" s="47"/>
      <c r="E28" s="48">
        <v>32</v>
      </c>
      <c r="F28" s="47"/>
      <c r="G28" s="49">
        <v>43882</v>
      </c>
      <c r="H28" s="48" t="s">
        <v>67</v>
      </c>
      <c r="I28" s="50">
        <v>297</v>
      </c>
      <c r="J28" s="47"/>
      <c r="K28" s="52" t="s">
        <v>4</v>
      </c>
      <c r="L28" s="50">
        <v>475</v>
      </c>
      <c r="M28" s="63" t="s">
        <v>4</v>
      </c>
    </row>
    <row r="29" spans="1:13" x14ac:dyDescent="0.3">
      <c r="A29" s="51">
        <v>160785</v>
      </c>
      <c r="B29" s="47"/>
      <c r="C29" s="51" t="s">
        <v>4</v>
      </c>
      <c r="D29" s="47"/>
      <c r="E29" s="48">
        <v>13</v>
      </c>
      <c r="F29" s="48">
        <v>48</v>
      </c>
      <c r="G29" s="49">
        <v>43844</v>
      </c>
      <c r="H29" s="48" t="s">
        <v>70</v>
      </c>
      <c r="I29" s="50">
        <v>57</v>
      </c>
      <c r="J29" s="47"/>
      <c r="K29" s="52" t="s">
        <v>4</v>
      </c>
      <c r="L29" s="50">
        <v>91</v>
      </c>
      <c r="M29" s="63" t="s">
        <v>4</v>
      </c>
    </row>
    <row r="30" spans="1:13" x14ac:dyDescent="0.3">
      <c r="A30" s="51">
        <v>160974</v>
      </c>
      <c r="B30" s="47"/>
      <c r="C30" s="51" t="s">
        <v>4</v>
      </c>
      <c r="D30" s="47"/>
      <c r="E30" s="48">
        <v>36</v>
      </c>
      <c r="F30" s="47"/>
      <c r="G30" s="49">
        <v>43924</v>
      </c>
      <c r="H30" s="48" t="s">
        <v>1543</v>
      </c>
      <c r="I30" s="50">
        <v>246</v>
      </c>
      <c r="J30" s="47"/>
      <c r="K30" s="52" t="s">
        <v>4</v>
      </c>
      <c r="L30" s="50">
        <v>394</v>
      </c>
      <c r="M30" s="63" t="s">
        <v>4</v>
      </c>
    </row>
    <row r="31" spans="1:13" x14ac:dyDescent="0.3">
      <c r="A31" s="51">
        <v>161022</v>
      </c>
      <c r="B31" s="47"/>
      <c r="C31" s="51" t="s">
        <v>4</v>
      </c>
      <c r="D31" s="47"/>
      <c r="E31" s="48">
        <v>14</v>
      </c>
      <c r="F31" s="47"/>
      <c r="G31" s="49">
        <v>43854</v>
      </c>
      <c r="H31" s="48" t="s">
        <v>76</v>
      </c>
      <c r="I31" s="50">
        <v>432</v>
      </c>
      <c r="J31" s="47"/>
      <c r="K31" s="52" t="s">
        <v>4</v>
      </c>
      <c r="L31" s="50">
        <v>691</v>
      </c>
      <c r="M31" s="63" t="s">
        <v>4</v>
      </c>
    </row>
    <row r="32" spans="1:13" x14ac:dyDescent="0.3">
      <c r="A32" s="51">
        <v>161461</v>
      </c>
      <c r="B32" s="47"/>
      <c r="C32" s="51" t="s">
        <v>4</v>
      </c>
      <c r="D32" s="47"/>
      <c r="E32" s="48">
        <v>28</v>
      </c>
      <c r="F32" s="47"/>
      <c r="G32" s="47"/>
      <c r="H32" s="48" t="s">
        <v>79</v>
      </c>
      <c r="I32" s="50">
        <v>180</v>
      </c>
      <c r="J32" s="47"/>
      <c r="K32" s="52" t="s">
        <v>4</v>
      </c>
      <c r="L32" s="50">
        <v>288</v>
      </c>
      <c r="M32" s="63" t="s">
        <v>4</v>
      </c>
    </row>
    <row r="33" spans="1:13" x14ac:dyDescent="0.3">
      <c r="A33" s="51">
        <v>163846</v>
      </c>
      <c r="B33" s="47"/>
      <c r="C33" s="51" t="s">
        <v>4</v>
      </c>
      <c r="D33" s="47"/>
      <c r="E33" s="48">
        <v>22</v>
      </c>
      <c r="F33" s="47"/>
      <c r="G33" s="49">
        <v>43889</v>
      </c>
      <c r="H33" s="48" t="s">
        <v>84</v>
      </c>
      <c r="I33" s="50">
        <v>153</v>
      </c>
      <c r="J33" s="47"/>
      <c r="K33" s="52" t="s">
        <v>4</v>
      </c>
      <c r="L33" s="50">
        <v>245</v>
      </c>
      <c r="M33" s="63" t="s">
        <v>4</v>
      </c>
    </row>
    <row r="34" spans="1:13" x14ac:dyDescent="0.3">
      <c r="A34" s="51">
        <v>174011</v>
      </c>
      <c r="B34" s="47"/>
      <c r="C34" s="51" t="s">
        <v>4</v>
      </c>
      <c r="D34" s="47"/>
      <c r="E34" s="48">
        <v>27</v>
      </c>
      <c r="F34" s="47"/>
      <c r="G34" s="49">
        <v>43854</v>
      </c>
      <c r="H34" s="48" t="s">
        <v>90</v>
      </c>
      <c r="I34" s="50">
        <v>165</v>
      </c>
      <c r="J34" s="47"/>
      <c r="K34" s="52" t="s">
        <v>4</v>
      </c>
      <c r="L34" s="50">
        <v>264</v>
      </c>
      <c r="M34" s="63" t="s">
        <v>4</v>
      </c>
    </row>
    <row r="35" spans="1:13" x14ac:dyDescent="0.3">
      <c r="A35" s="51">
        <v>174112</v>
      </c>
      <c r="B35" s="47"/>
      <c r="C35" s="51" t="s">
        <v>4</v>
      </c>
      <c r="D35" s="47"/>
      <c r="E35" s="48">
        <v>18</v>
      </c>
      <c r="F35" s="47"/>
      <c r="G35" s="49">
        <v>43882</v>
      </c>
      <c r="H35" s="48" t="s">
        <v>91</v>
      </c>
      <c r="I35" s="50">
        <v>291</v>
      </c>
      <c r="J35" s="47"/>
      <c r="K35" s="52" t="s">
        <v>4</v>
      </c>
      <c r="L35" s="50">
        <v>466</v>
      </c>
      <c r="M35" s="63" t="s">
        <v>4</v>
      </c>
    </row>
    <row r="36" spans="1:13" x14ac:dyDescent="0.3">
      <c r="A36" s="51" t="s">
        <v>1130</v>
      </c>
      <c r="B36" s="47"/>
      <c r="C36" s="51" t="s">
        <v>4</v>
      </c>
      <c r="D36" s="47"/>
      <c r="E36" s="48">
        <v>18</v>
      </c>
      <c r="F36" s="47"/>
      <c r="G36" s="47"/>
      <c r="H36" s="48" t="s">
        <v>1131</v>
      </c>
      <c r="I36" s="50">
        <v>324</v>
      </c>
      <c r="J36" s="47"/>
      <c r="K36" s="52" t="s">
        <v>4</v>
      </c>
      <c r="L36" s="50">
        <v>518</v>
      </c>
      <c r="M36" s="63" t="s">
        <v>4</v>
      </c>
    </row>
    <row r="37" spans="1:13" x14ac:dyDescent="0.3">
      <c r="A37" s="51">
        <v>174213</v>
      </c>
      <c r="B37" s="47"/>
      <c r="C37" s="51" t="s">
        <v>4</v>
      </c>
      <c r="D37" s="47"/>
      <c r="E37" s="48">
        <v>13</v>
      </c>
      <c r="F37" s="47"/>
      <c r="G37" s="49">
        <v>43896</v>
      </c>
      <c r="H37" s="48" t="s">
        <v>96</v>
      </c>
      <c r="I37" s="50">
        <v>117</v>
      </c>
      <c r="J37" s="47"/>
      <c r="K37" s="52" t="s">
        <v>4</v>
      </c>
      <c r="L37" s="50">
        <v>187</v>
      </c>
      <c r="M37" s="63" t="s">
        <v>4</v>
      </c>
    </row>
    <row r="38" spans="1:13" x14ac:dyDescent="0.3">
      <c r="A38" s="51">
        <v>174414</v>
      </c>
      <c r="B38" s="47"/>
      <c r="C38" s="51" t="s">
        <v>4</v>
      </c>
      <c r="D38" s="47"/>
      <c r="E38" s="48">
        <v>30</v>
      </c>
      <c r="F38" s="48">
        <v>41</v>
      </c>
      <c r="G38" s="49">
        <v>43844</v>
      </c>
      <c r="H38" s="48" t="s">
        <v>100</v>
      </c>
      <c r="I38" s="50">
        <v>72</v>
      </c>
      <c r="J38" s="47"/>
      <c r="K38" s="52" t="s">
        <v>4</v>
      </c>
      <c r="L38" s="50">
        <v>115</v>
      </c>
      <c r="M38" s="63" t="s">
        <v>4</v>
      </c>
    </row>
    <row r="39" spans="1:13" x14ac:dyDescent="0.3">
      <c r="A39" s="51">
        <v>174631</v>
      </c>
      <c r="B39" s="47"/>
      <c r="C39" s="51" t="s">
        <v>4</v>
      </c>
      <c r="D39" s="47"/>
      <c r="E39" s="48">
        <v>42</v>
      </c>
      <c r="F39" s="47"/>
      <c r="G39" s="47"/>
      <c r="H39" s="48" t="s">
        <v>105</v>
      </c>
      <c r="I39" s="50">
        <v>69</v>
      </c>
      <c r="J39" s="47"/>
      <c r="K39" s="52" t="s">
        <v>4</v>
      </c>
      <c r="L39" s="50">
        <v>110</v>
      </c>
      <c r="M39" s="63" t="s">
        <v>4</v>
      </c>
    </row>
    <row r="40" spans="1:13" x14ac:dyDescent="0.3">
      <c r="A40" s="51">
        <v>182504</v>
      </c>
      <c r="B40" s="47"/>
      <c r="C40" s="51" t="s">
        <v>4</v>
      </c>
      <c r="D40" s="47"/>
      <c r="E40" s="48">
        <v>16</v>
      </c>
      <c r="F40" s="47"/>
      <c r="G40" s="49">
        <v>43889</v>
      </c>
      <c r="H40" s="48" t="s">
        <v>1778</v>
      </c>
      <c r="I40" s="50">
        <v>249</v>
      </c>
      <c r="J40" s="47"/>
      <c r="K40" s="52" t="s">
        <v>4</v>
      </c>
      <c r="L40" s="50">
        <v>398</v>
      </c>
      <c r="M40" s="63" t="s">
        <v>4</v>
      </c>
    </row>
    <row r="41" spans="1:13" x14ac:dyDescent="0.3">
      <c r="A41" s="51">
        <v>183201</v>
      </c>
      <c r="B41" s="47"/>
      <c r="C41" s="51" t="s">
        <v>4</v>
      </c>
      <c r="D41" s="47"/>
      <c r="E41" s="48">
        <v>76</v>
      </c>
      <c r="F41" s="47"/>
      <c r="G41" s="49">
        <v>43889</v>
      </c>
      <c r="H41" s="48" t="s">
        <v>110</v>
      </c>
      <c r="I41" s="50">
        <v>96</v>
      </c>
      <c r="J41" s="47"/>
      <c r="K41" s="52" t="s">
        <v>4</v>
      </c>
      <c r="L41" s="50">
        <v>154</v>
      </c>
      <c r="M41" s="63" t="s">
        <v>4</v>
      </c>
    </row>
    <row r="42" spans="1:13" x14ac:dyDescent="0.3">
      <c r="A42" s="51">
        <v>183320</v>
      </c>
      <c r="B42" s="47"/>
      <c r="C42" s="51" t="s">
        <v>4</v>
      </c>
      <c r="D42" s="47"/>
      <c r="E42" s="48">
        <v>24</v>
      </c>
      <c r="F42" s="48">
        <v>48</v>
      </c>
      <c r="G42" s="49">
        <v>43844</v>
      </c>
      <c r="H42" s="48" t="s">
        <v>114</v>
      </c>
      <c r="I42" s="50">
        <v>111</v>
      </c>
      <c r="J42" s="47"/>
      <c r="K42" s="52" t="s">
        <v>4</v>
      </c>
      <c r="L42" s="50">
        <v>178</v>
      </c>
      <c r="M42" s="63" t="s">
        <v>4</v>
      </c>
    </row>
    <row r="43" spans="1:13" x14ac:dyDescent="0.3">
      <c r="A43" s="51">
        <v>183431</v>
      </c>
      <c r="B43" s="47"/>
      <c r="C43" s="51" t="s">
        <v>4</v>
      </c>
      <c r="D43" s="47"/>
      <c r="E43" s="48">
        <v>16</v>
      </c>
      <c r="F43" s="48">
        <v>48</v>
      </c>
      <c r="G43" s="49">
        <v>43844</v>
      </c>
      <c r="H43" s="48" t="s">
        <v>119</v>
      </c>
      <c r="I43" s="50">
        <v>108</v>
      </c>
      <c r="J43" s="47"/>
      <c r="K43" s="52" t="s">
        <v>4</v>
      </c>
      <c r="L43" s="50">
        <v>173</v>
      </c>
      <c r="M43" s="63" t="s">
        <v>4</v>
      </c>
    </row>
    <row r="44" spans="1:13" x14ac:dyDescent="0.3">
      <c r="A44" s="51">
        <v>183542</v>
      </c>
      <c r="B44" s="47"/>
      <c r="C44" s="51" t="s">
        <v>4</v>
      </c>
      <c r="D44" s="47"/>
      <c r="E44" s="48">
        <v>61</v>
      </c>
      <c r="F44" s="47"/>
      <c r="G44" s="47"/>
      <c r="H44" s="48" t="s">
        <v>123</v>
      </c>
      <c r="I44" s="50">
        <v>39</v>
      </c>
      <c r="J44" s="47"/>
      <c r="K44" s="52" t="s">
        <v>4</v>
      </c>
      <c r="L44" s="50">
        <v>62</v>
      </c>
      <c r="M44" s="63" t="s">
        <v>4</v>
      </c>
    </row>
    <row r="45" spans="1:13" x14ac:dyDescent="0.3">
      <c r="A45" s="51">
        <v>183653</v>
      </c>
      <c r="B45" s="47"/>
      <c r="C45" s="51" t="s">
        <v>4</v>
      </c>
      <c r="D45" s="47"/>
      <c r="E45" s="48">
        <v>33</v>
      </c>
      <c r="F45" s="47"/>
      <c r="G45" s="49">
        <v>43854</v>
      </c>
      <c r="H45" s="48" t="s">
        <v>126</v>
      </c>
      <c r="I45" s="50">
        <v>36</v>
      </c>
      <c r="J45" s="47"/>
      <c r="K45" s="52" t="s">
        <v>4</v>
      </c>
      <c r="L45" s="50">
        <v>58</v>
      </c>
      <c r="M45" s="63" t="s">
        <v>4</v>
      </c>
    </row>
    <row r="46" spans="1:13" x14ac:dyDescent="0.3">
      <c r="A46" s="51">
        <v>184136</v>
      </c>
      <c r="B46" s="47"/>
      <c r="C46" s="51" t="s">
        <v>4</v>
      </c>
      <c r="D46" s="47"/>
      <c r="E46" s="48">
        <v>30</v>
      </c>
      <c r="F46" s="47"/>
      <c r="G46" s="49">
        <v>43952</v>
      </c>
      <c r="H46" s="48" t="s">
        <v>1779</v>
      </c>
      <c r="I46" s="50">
        <v>240</v>
      </c>
      <c r="J46" s="47"/>
      <c r="K46" s="52" t="s">
        <v>4</v>
      </c>
      <c r="L46" s="50">
        <v>384</v>
      </c>
      <c r="M46" s="63" t="s">
        <v>4</v>
      </c>
    </row>
    <row r="47" spans="1:13" x14ac:dyDescent="0.3">
      <c r="A47" s="51">
        <v>193091</v>
      </c>
      <c r="B47" s="47"/>
      <c r="C47" s="51" t="s">
        <v>4</v>
      </c>
      <c r="D47" s="47"/>
      <c r="E47" s="48">
        <v>145</v>
      </c>
      <c r="F47" s="47"/>
      <c r="G47" s="49">
        <v>43938</v>
      </c>
      <c r="H47" s="48" t="s">
        <v>129</v>
      </c>
      <c r="I47" s="50">
        <v>45</v>
      </c>
      <c r="J47" s="47"/>
      <c r="K47" s="52" t="s">
        <v>4</v>
      </c>
      <c r="L47" s="50">
        <v>72</v>
      </c>
      <c r="M47" s="63" t="s">
        <v>4</v>
      </c>
    </row>
    <row r="48" spans="1:13" x14ac:dyDescent="0.3">
      <c r="A48" s="51">
        <v>193273</v>
      </c>
      <c r="B48" s="47"/>
      <c r="C48" s="51" t="s">
        <v>4</v>
      </c>
      <c r="D48" s="47"/>
      <c r="E48" s="48">
        <v>125</v>
      </c>
      <c r="F48" s="48">
        <v>120</v>
      </c>
      <c r="G48" s="49">
        <v>43844</v>
      </c>
      <c r="H48" s="48" t="s">
        <v>132</v>
      </c>
      <c r="I48" s="50">
        <v>45</v>
      </c>
      <c r="J48" s="47"/>
      <c r="K48" s="52" t="s">
        <v>4</v>
      </c>
      <c r="L48" s="50">
        <v>72</v>
      </c>
      <c r="M48" s="63" t="s">
        <v>4</v>
      </c>
    </row>
    <row r="49" spans="1:13" x14ac:dyDescent="0.3">
      <c r="A49" s="51">
        <v>193364</v>
      </c>
      <c r="B49" s="47"/>
      <c r="C49" s="51" t="s">
        <v>4</v>
      </c>
      <c r="D49" s="47"/>
      <c r="E49" s="48">
        <v>60</v>
      </c>
      <c r="F49" s="47"/>
      <c r="G49" s="47"/>
      <c r="H49" s="48" t="s">
        <v>137</v>
      </c>
      <c r="I49" s="50">
        <v>168</v>
      </c>
      <c r="J49" s="47"/>
      <c r="K49" s="52" t="s">
        <v>4</v>
      </c>
      <c r="L49" s="50">
        <v>269</v>
      </c>
      <c r="M49" s="63" t="s">
        <v>4</v>
      </c>
    </row>
    <row r="50" spans="1:13" x14ac:dyDescent="0.3">
      <c r="A50" s="51" t="s">
        <v>1132</v>
      </c>
      <c r="B50" s="47"/>
      <c r="C50" s="51" t="s">
        <v>4</v>
      </c>
      <c r="D50" s="47"/>
      <c r="E50" s="48">
        <v>60</v>
      </c>
      <c r="F50" s="47"/>
      <c r="G50" s="47"/>
      <c r="H50" s="48" t="s">
        <v>1133</v>
      </c>
      <c r="I50" s="50">
        <v>198</v>
      </c>
      <c r="J50" s="47"/>
      <c r="K50" s="52" t="s">
        <v>4</v>
      </c>
      <c r="L50" s="50">
        <v>317</v>
      </c>
      <c r="M50" s="63" t="s">
        <v>4</v>
      </c>
    </row>
    <row r="51" spans="1:13" x14ac:dyDescent="0.3">
      <c r="A51" s="51">
        <v>193453</v>
      </c>
      <c r="B51" s="47"/>
      <c r="C51" s="51" t="s">
        <v>4</v>
      </c>
      <c r="D51" s="47"/>
      <c r="E51" s="48">
        <v>103</v>
      </c>
      <c r="F51" s="47"/>
      <c r="G51" s="47"/>
      <c r="H51" s="48" t="s">
        <v>142</v>
      </c>
      <c r="I51" s="50">
        <v>228</v>
      </c>
      <c r="J51" s="47"/>
      <c r="K51" s="52" t="s">
        <v>4</v>
      </c>
      <c r="L51" s="50">
        <v>365</v>
      </c>
      <c r="M51" s="63" t="s">
        <v>4</v>
      </c>
    </row>
    <row r="52" spans="1:13" x14ac:dyDescent="0.3">
      <c r="A52" s="51" t="s">
        <v>1134</v>
      </c>
      <c r="B52" s="47"/>
      <c r="C52" s="51" t="s">
        <v>4</v>
      </c>
      <c r="D52" s="47"/>
      <c r="E52" s="48">
        <v>103</v>
      </c>
      <c r="F52" s="47"/>
      <c r="G52" s="47"/>
      <c r="H52" s="48" t="s">
        <v>1135</v>
      </c>
      <c r="I52" s="50">
        <v>267</v>
      </c>
      <c r="J52" s="47"/>
      <c r="K52" s="52" t="s">
        <v>4</v>
      </c>
      <c r="L52" s="50">
        <v>427</v>
      </c>
      <c r="M52" s="63" t="s">
        <v>4</v>
      </c>
    </row>
    <row r="53" spans="1:13" x14ac:dyDescent="0.3">
      <c r="A53" s="51">
        <v>193539</v>
      </c>
      <c r="B53" s="47"/>
      <c r="C53" s="51" t="s">
        <v>4</v>
      </c>
      <c r="D53" s="47"/>
      <c r="E53" s="48">
        <v>35</v>
      </c>
      <c r="F53" s="48">
        <v>48</v>
      </c>
      <c r="G53" s="49">
        <v>43844</v>
      </c>
      <c r="H53" s="48" t="s">
        <v>146</v>
      </c>
      <c r="I53" s="50">
        <v>168</v>
      </c>
      <c r="J53" s="47"/>
      <c r="K53" s="52" t="s">
        <v>4</v>
      </c>
      <c r="L53" s="50">
        <v>269</v>
      </c>
      <c r="M53" s="63" t="s">
        <v>4</v>
      </c>
    </row>
    <row r="54" spans="1:13" x14ac:dyDescent="0.3">
      <c r="A54" s="51" t="s">
        <v>1136</v>
      </c>
      <c r="B54" s="47"/>
      <c r="C54" s="51" t="s">
        <v>4</v>
      </c>
      <c r="D54" s="47"/>
      <c r="E54" s="48">
        <v>35</v>
      </c>
      <c r="F54" s="47"/>
      <c r="G54" s="47"/>
      <c r="H54" s="48" t="s">
        <v>1133</v>
      </c>
      <c r="I54" s="50">
        <v>198</v>
      </c>
      <c r="J54" s="47"/>
      <c r="K54" s="52" t="s">
        <v>4</v>
      </c>
      <c r="L54" s="50">
        <v>317</v>
      </c>
      <c r="M54" s="63" t="s">
        <v>4</v>
      </c>
    </row>
    <row r="55" spans="1:13" x14ac:dyDescent="0.3">
      <c r="A55" s="51">
        <v>195381</v>
      </c>
      <c r="B55" s="47"/>
      <c r="C55" s="51" t="s">
        <v>4</v>
      </c>
      <c r="D55" s="47"/>
      <c r="E55" s="48">
        <v>38</v>
      </c>
      <c r="F55" s="47"/>
      <c r="G55" s="47"/>
      <c r="H55" s="48" t="s">
        <v>149</v>
      </c>
      <c r="I55" s="50">
        <v>189</v>
      </c>
      <c r="J55" s="47"/>
      <c r="K55" s="52" t="s">
        <v>4</v>
      </c>
      <c r="L55" s="50">
        <v>302</v>
      </c>
      <c r="M55" s="63" t="s">
        <v>4</v>
      </c>
    </row>
    <row r="56" spans="1:13" x14ac:dyDescent="0.3">
      <c r="A56" s="51">
        <v>195627</v>
      </c>
      <c r="B56" s="47"/>
      <c r="C56" s="51" t="s">
        <v>4</v>
      </c>
      <c r="D56" s="47"/>
      <c r="E56" s="48">
        <v>72</v>
      </c>
      <c r="F56" s="48">
        <v>1</v>
      </c>
      <c r="G56" s="49">
        <v>43830</v>
      </c>
      <c r="H56" s="48" t="s">
        <v>152</v>
      </c>
      <c r="I56" s="50">
        <v>111</v>
      </c>
      <c r="J56" s="47"/>
      <c r="K56" s="52" t="s">
        <v>4</v>
      </c>
      <c r="L56" s="50">
        <v>178</v>
      </c>
      <c r="M56" s="63" t="s">
        <v>4</v>
      </c>
    </row>
    <row r="57" spans="1:13" x14ac:dyDescent="0.3">
      <c r="A57" s="51">
        <v>198321</v>
      </c>
      <c r="B57" s="47"/>
      <c r="C57" s="51" t="s">
        <v>4</v>
      </c>
      <c r="D57" s="47"/>
      <c r="E57" s="48">
        <v>51</v>
      </c>
      <c r="F57" s="47"/>
      <c r="G57" s="47"/>
      <c r="H57" s="48" t="s">
        <v>1782</v>
      </c>
      <c r="I57" s="50">
        <v>138</v>
      </c>
      <c r="J57" s="47"/>
      <c r="K57" s="52" t="s">
        <v>4</v>
      </c>
      <c r="L57" s="50">
        <v>221</v>
      </c>
      <c r="M57" s="63" t="s">
        <v>4</v>
      </c>
    </row>
    <row r="58" spans="1:13" x14ac:dyDescent="0.3">
      <c r="A58" s="51">
        <v>198533</v>
      </c>
      <c r="B58" s="47"/>
      <c r="C58" s="51" t="s">
        <v>4</v>
      </c>
      <c r="D58" s="47"/>
      <c r="E58" s="48">
        <v>32</v>
      </c>
      <c r="F58" s="48">
        <v>48</v>
      </c>
      <c r="G58" s="49">
        <v>43844</v>
      </c>
      <c r="H58" s="48" t="s">
        <v>157</v>
      </c>
      <c r="I58" s="50">
        <v>114</v>
      </c>
      <c r="J58" s="47"/>
      <c r="K58" s="52" t="s">
        <v>4</v>
      </c>
      <c r="L58" s="50">
        <v>182</v>
      </c>
      <c r="M58" s="63" t="s">
        <v>4</v>
      </c>
    </row>
    <row r="59" spans="1:13" x14ac:dyDescent="0.3">
      <c r="A59" s="51">
        <v>205296</v>
      </c>
      <c r="B59" s="47"/>
      <c r="C59" s="51" t="s">
        <v>4</v>
      </c>
      <c r="D59" s="47"/>
      <c r="E59" s="48">
        <v>42</v>
      </c>
      <c r="F59" s="47"/>
      <c r="G59" s="49">
        <v>43896</v>
      </c>
      <c r="H59" s="48" t="s">
        <v>1785</v>
      </c>
      <c r="I59" s="50">
        <v>129</v>
      </c>
      <c r="J59" s="47"/>
      <c r="K59" s="52" t="s">
        <v>4</v>
      </c>
      <c r="L59" s="50">
        <v>206</v>
      </c>
      <c r="M59" s="63" t="s">
        <v>4</v>
      </c>
    </row>
    <row r="60" spans="1:13" x14ac:dyDescent="0.3">
      <c r="A60" s="51">
        <v>2059</v>
      </c>
      <c r="B60" s="47"/>
      <c r="C60" s="51" t="s">
        <v>4</v>
      </c>
      <c r="D60" s="47"/>
      <c r="E60" s="48">
        <v>0</v>
      </c>
      <c r="F60" s="48">
        <v>1</v>
      </c>
      <c r="G60" s="49">
        <v>43844</v>
      </c>
      <c r="H60" s="48" t="s">
        <v>1786</v>
      </c>
      <c r="I60" s="50">
        <v>198</v>
      </c>
      <c r="J60" s="47"/>
      <c r="K60" s="52" t="s">
        <v>4</v>
      </c>
      <c r="L60" s="50">
        <v>317</v>
      </c>
      <c r="M60" s="63" t="s">
        <v>4</v>
      </c>
    </row>
    <row r="61" spans="1:13" x14ac:dyDescent="0.3">
      <c r="A61" s="51" t="s">
        <v>1137</v>
      </c>
      <c r="B61" s="47"/>
      <c r="C61" s="51" t="s">
        <v>4</v>
      </c>
      <c r="D61" s="47"/>
      <c r="E61" s="48">
        <v>2</v>
      </c>
      <c r="F61" s="48">
        <v>6</v>
      </c>
      <c r="G61" s="49">
        <v>43844</v>
      </c>
      <c r="H61" s="48" t="s">
        <v>1138</v>
      </c>
      <c r="I61" s="50">
        <v>177</v>
      </c>
      <c r="J61" s="47"/>
      <c r="K61" s="52" t="s">
        <v>4</v>
      </c>
      <c r="L61" s="50">
        <v>283</v>
      </c>
      <c r="M61" s="63" t="s">
        <v>4</v>
      </c>
    </row>
    <row r="62" spans="1:13" x14ac:dyDescent="0.3">
      <c r="A62" s="51">
        <v>2060</v>
      </c>
      <c r="B62" s="47"/>
      <c r="C62" s="51" t="s">
        <v>4</v>
      </c>
      <c r="D62" s="47"/>
      <c r="E62" s="48">
        <v>4</v>
      </c>
      <c r="F62" s="47"/>
      <c r="G62" s="49">
        <v>43854</v>
      </c>
      <c r="H62" s="48" t="s">
        <v>1787</v>
      </c>
      <c r="I62" s="50">
        <v>213</v>
      </c>
      <c r="J62" s="47"/>
      <c r="K62" s="52" t="s">
        <v>4</v>
      </c>
      <c r="L62" s="50">
        <v>341</v>
      </c>
      <c r="M62" s="63" t="s">
        <v>4</v>
      </c>
    </row>
    <row r="63" spans="1:13" x14ac:dyDescent="0.3">
      <c r="A63" s="51">
        <v>2061</v>
      </c>
      <c r="B63" s="47"/>
      <c r="C63" s="51" t="s">
        <v>4</v>
      </c>
      <c r="D63" s="47"/>
      <c r="E63" s="48">
        <v>12</v>
      </c>
      <c r="F63" s="47"/>
      <c r="G63" s="47"/>
      <c r="H63" s="48" t="s">
        <v>1788</v>
      </c>
      <c r="I63" s="50">
        <v>72</v>
      </c>
      <c r="J63" s="47"/>
      <c r="K63" s="52" t="s">
        <v>4</v>
      </c>
      <c r="L63" s="50">
        <v>115</v>
      </c>
      <c r="M63" s="63" t="s">
        <v>4</v>
      </c>
    </row>
    <row r="64" spans="1:13" x14ac:dyDescent="0.3">
      <c r="A64" s="64">
        <v>2062</v>
      </c>
      <c r="B64" s="64"/>
      <c r="C64" s="64" t="s">
        <v>4</v>
      </c>
      <c r="D64" s="60" t="s">
        <v>2324</v>
      </c>
      <c r="E64" s="60">
        <v>3</v>
      </c>
      <c r="F64" s="60"/>
      <c r="G64" s="60"/>
      <c r="H64" s="60" t="s">
        <v>1789</v>
      </c>
      <c r="I64" s="63">
        <v>204</v>
      </c>
      <c r="J64" s="60"/>
      <c r="K64" s="53">
        <v>0.7</v>
      </c>
      <c r="L64" s="63">
        <v>98</v>
      </c>
      <c r="M64" s="63" t="s">
        <v>4</v>
      </c>
    </row>
    <row r="65" spans="1:13" x14ac:dyDescent="0.3">
      <c r="A65" s="64">
        <v>2064</v>
      </c>
      <c r="B65" s="64"/>
      <c r="C65" s="64" t="s">
        <v>4</v>
      </c>
      <c r="D65" s="60"/>
      <c r="E65" s="60">
        <v>6</v>
      </c>
      <c r="F65" s="60"/>
      <c r="G65" s="60"/>
      <c r="H65" s="60" t="s">
        <v>1790</v>
      </c>
      <c r="I65" s="63">
        <v>237</v>
      </c>
      <c r="J65" s="60"/>
      <c r="K65" s="53">
        <v>0.5</v>
      </c>
      <c r="L65" s="63">
        <v>190</v>
      </c>
      <c r="M65" s="63" t="s">
        <v>4</v>
      </c>
    </row>
    <row r="66" spans="1:13" x14ac:dyDescent="0.3">
      <c r="A66" s="51">
        <v>2069</v>
      </c>
      <c r="B66" s="47"/>
      <c r="C66" s="51" t="s">
        <v>4</v>
      </c>
      <c r="D66" s="47"/>
      <c r="E66" s="48">
        <v>15</v>
      </c>
      <c r="F66" s="47"/>
      <c r="G66" s="49">
        <v>43854</v>
      </c>
      <c r="H66" s="48" t="s">
        <v>1791</v>
      </c>
      <c r="I66" s="50">
        <v>273</v>
      </c>
      <c r="J66" s="47"/>
      <c r="K66" s="52" t="s">
        <v>4</v>
      </c>
      <c r="L66" s="50">
        <v>437</v>
      </c>
      <c r="M66" s="63" t="s">
        <v>4</v>
      </c>
    </row>
    <row r="67" spans="1:13" x14ac:dyDescent="0.3">
      <c r="A67" s="51">
        <v>2070</v>
      </c>
      <c r="B67" s="47"/>
      <c r="C67" s="51" t="s">
        <v>4</v>
      </c>
      <c r="D67" s="47"/>
      <c r="E67" s="48">
        <v>17</v>
      </c>
      <c r="F67" s="47"/>
      <c r="G67" s="49">
        <v>43854</v>
      </c>
      <c r="H67" s="48" t="s">
        <v>1792</v>
      </c>
      <c r="I67" s="50">
        <v>180</v>
      </c>
      <c r="J67" s="47"/>
      <c r="K67" s="52" t="s">
        <v>4</v>
      </c>
      <c r="L67" s="50">
        <v>288</v>
      </c>
      <c r="M67" s="63" t="s">
        <v>4</v>
      </c>
    </row>
    <row r="68" spans="1:13" x14ac:dyDescent="0.3">
      <c r="A68" s="51">
        <v>2071</v>
      </c>
      <c r="B68" s="47"/>
      <c r="C68" s="51" t="s">
        <v>4</v>
      </c>
      <c r="D68" s="47"/>
      <c r="E68" s="48">
        <v>24</v>
      </c>
      <c r="F68" s="47"/>
      <c r="G68" s="49">
        <v>43889</v>
      </c>
      <c r="H68" s="48" t="s">
        <v>1793</v>
      </c>
      <c r="I68" s="50">
        <v>90</v>
      </c>
      <c r="J68" s="47"/>
      <c r="K68" s="52" t="s">
        <v>4</v>
      </c>
      <c r="L68" s="50">
        <v>144</v>
      </c>
      <c r="M68" s="63" t="s">
        <v>4</v>
      </c>
    </row>
    <row r="69" spans="1:13" x14ac:dyDescent="0.3">
      <c r="A69" s="51">
        <v>2072</v>
      </c>
      <c r="B69" s="47"/>
      <c r="C69" s="51" t="s">
        <v>4</v>
      </c>
      <c r="D69" s="47"/>
      <c r="E69" s="48">
        <v>37</v>
      </c>
      <c r="F69" s="47"/>
      <c r="G69" s="47"/>
      <c r="H69" s="48" t="s">
        <v>1794</v>
      </c>
      <c r="I69" s="50">
        <v>87</v>
      </c>
      <c r="J69" s="47"/>
      <c r="K69" s="52" t="s">
        <v>4</v>
      </c>
      <c r="L69" s="50">
        <v>139</v>
      </c>
      <c r="M69" s="63" t="s">
        <v>4</v>
      </c>
    </row>
    <row r="70" spans="1:13" x14ac:dyDescent="0.3">
      <c r="A70" s="51">
        <v>2073</v>
      </c>
      <c r="B70" s="47"/>
      <c r="C70" s="51" t="s">
        <v>4</v>
      </c>
      <c r="D70" s="47"/>
      <c r="E70" s="48">
        <v>15</v>
      </c>
      <c r="F70" s="47"/>
      <c r="G70" s="49">
        <v>43844</v>
      </c>
      <c r="H70" s="48" t="s">
        <v>1795</v>
      </c>
      <c r="I70" s="50">
        <v>144</v>
      </c>
      <c r="J70" s="47"/>
      <c r="K70" s="52" t="s">
        <v>4</v>
      </c>
      <c r="L70" s="50">
        <v>230</v>
      </c>
      <c r="M70" s="63" t="s">
        <v>4</v>
      </c>
    </row>
    <row r="71" spans="1:13" x14ac:dyDescent="0.3">
      <c r="A71" s="51">
        <v>2082</v>
      </c>
      <c r="B71" s="47"/>
      <c r="C71" s="51" t="s">
        <v>4</v>
      </c>
      <c r="D71" s="47"/>
      <c r="E71" s="48">
        <v>35</v>
      </c>
      <c r="F71" s="47"/>
      <c r="G71" s="49">
        <v>43854</v>
      </c>
      <c r="H71" s="48" t="s">
        <v>1796</v>
      </c>
      <c r="I71" s="50">
        <v>135</v>
      </c>
      <c r="J71" s="47"/>
      <c r="K71" s="52" t="s">
        <v>4</v>
      </c>
      <c r="L71" s="50">
        <v>216</v>
      </c>
      <c r="M71" s="63" t="s">
        <v>4</v>
      </c>
    </row>
    <row r="72" spans="1:13" x14ac:dyDescent="0.3">
      <c r="A72" s="51">
        <v>2083</v>
      </c>
      <c r="B72" s="47"/>
      <c r="C72" s="51" t="s">
        <v>4</v>
      </c>
      <c r="D72" s="47"/>
      <c r="E72" s="48">
        <v>8</v>
      </c>
      <c r="F72" s="47"/>
      <c r="G72" s="47"/>
      <c r="H72" s="48" t="s">
        <v>1799</v>
      </c>
      <c r="I72" s="50">
        <v>168</v>
      </c>
      <c r="J72" s="47"/>
      <c r="K72" s="52" t="s">
        <v>4</v>
      </c>
      <c r="L72" s="50">
        <v>269</v>
      </c>
      <c r="M72" s="63" t="s">
        <v>4</v>
      </c>
    </row>
    <row r="73" spans="1:13" x14ac:dyDescent="0.3">
      <c r="A73" s="51">
        <v>2084</v>
      </c>
      <c r="B73" s="47"/>
      <c r="C73" s="51" t="s">
        <v>4</v>
      </c>
      <c r="D73" s="47"/>
      <c r="E73" s="48">
        <v>5</v>
      </c>
      <c r="F73" s="47"/>
      <c r="G73" s="49">
        <v>43889</v>
      </c>
      <c r="H73" s="48" t="s">
        <v>1800</v>
      </c>
      <c r="I73" s="50">
        <v>123</v>
      </c>
      <c r="J73" s="47"/>
      <c r="K73" s="52" t="s">
        <v>4</v>
      </c>
      <c r="L73" s="50">
        <v>197</v>
      </c>
      <c r="M73" s="63" t="s">
        <v>4</v>
      </c>
    </row>
    <row r="74" spans="1:13" x14ac:dyDescent="0.3">
      <c r="A74" s="51">
        <v>2112</v>
      </c>
      <c r="B74" s="47"/>
      <c r="C74" s="51" t="s">
        <v>4</v>
      </c>
      <c r="D74" s="47"/>
      <c r="E74" s="48">
        <v>6</v>
      </c>
      <c r="F74" s="47"/>
      <c r="G74" s="47"/>
      <c r="H74" s="48" t="s">
        <v>1801</v>
      </c>
      <c r="I74" s="50">
        <v>138</v>
      </c>
      <c r="J74" s="47"/>
      <c r="K74" s="52" t="s">
        <v>4</v>
      </c>
      <c r="L74" s="50">
        <v>221</v>
      </c>
      <c r="M74" s="63" t="s">
        <v>4</v>
      </c>
    </row>
    <row r="75" spans="1:13" x14ac:dyDescent="0.3">
      <c r="A75" s="51">
        <v>2113</v>
      </c>
      <c r="B75" s="47"/>
      <c r="C75" s="51" t="s">
        <v>4</v>
      </c>
      <c r="D75" s="48" t="s">
        <v>2324</v>
      </c>
      <c r="E75" s="48">
        <v>4</v>
      </c>
      <c r="F75" s="47"/>
      <c r="G75" s="47"/>
      <c r="H75" s="48" t="s">
        <v>1802</v>
      </c>
      <c r="I75" s="50">
        <v>162</v>
      </c>
      <c r="J75" s="47"/>
      <c r="K75" s="52" t="s">
        <v>4</v>
      </c>
      <c r="L75" s="50">
        <v>259</v>
      </c>
      <c r="M75" s="63" t="s">
        <v>4</v>
      </c>
    </row>
    <row r="76" spans="1:13" x14ac:dyDescent="0.3">
      <c r="A76" s="65">
        <v>213111</v>
      </c>
      <c r="B76" s="68"/>
      <c r="C76" s="68"/>
      <c r="D76" s="66"/>
      <c r="E76" s="69">
        <v>17</v>
      </c>
      <c r="F76" s="66"/>
      <c r="G76" s="67">
        <v>43847</v>
      </c>
      <c r="H76" s="69" t="s">
        <v>2283</v>
      </c>
      <c r="I76" s="69">
        <v>78</v>
      </c>
      <c r="J76" s="66"/>
      <c r="K76" s="71"/>
      <c r="L76" s="70">
        <v>125</v>
      </c>
      <c r="M76" s="70" t="s">
        <v>2216</v>
      </c>
    </row>
    <row r="77" spans="1:13" x14ac:dyDescent="0.3">
      <c r="A77" s="65">
        <v>213226</v>
      </c>
      <c r="B77" s="68"/>
      <c r="C77" s="68"/>
      <c r="D77" s="66"/>
      <c r="E77" s="69">
        <v>19</v>
      </c>
      <c r="F77" s="66"/>
      <c r="G77" s="67">
        <v>43889</v>
      </c>
      <c r="H77" s="69" t="s">
        <v>2284</v>
      </c>
      <c r="I77" s="69">
        <v>42</v>
      </c>
      <c r="J77" s="66"/>
      <c r="K77" s="71"/>
      <c r="L77" s="70">
        <v>67</v>
      </c>
      <c r="M77" s="70" t="s">
        <v>2216</v>
      </c>
    </row>
    <row r="78" spans="1:13" x14ac:dyDescent="0.3">
      <c r="A78" s="65">
        <v>213301</v>
      </c>
      <c r="B78" s="68"/>
      <c r="C78" s="68"/>
      <c r="D78" s="66"/>
      <c r="E78" s="69">
        <v>20</v>
      </c>
      <c r="F78" s="66"/>
      <c r="G78" s="67">
        <v>43938</v>
      </c>
      <c r="H78" s="69" t="s">
        <v>2285</v>
      </c>
      <c r="I78" s="69">
        <v>222</v>
      </c>
      <c r="J78" s="66"/>
      <c r="K78" s="71"/>
      <c r="L78" s="70">
        <v>355</v>
      </c>
      <c r="M78" s="70" t="s">
        <v>2216</v>
      </c>
    </row>
    <row r="79" spans="1:13" x14ac:dyDescent="0.3">
      <c r="A79" s="65">
        <v>213455</v>
      </c>
      <c r="B79" s="68"/>
      <c r="C79" s="68"/>
      <c r="D79" s="66"/>
      <c r="E79" s="69">
        <v>24</v>
      </c>
      <c r="F79" s="66"/>
      <c r="G79" s="67">
        <v>43958</v>
      </c>
      <c r="H79" s="69" t="s">
        <v>2286</v>
      </c>
      <c r="I79" s="69">
        <v>225</v>
      </c>
      <c r="J79" s="66"/>
      <c r="K79" s="71"/>
      <c r="L79" s="70">
        <v>360</v>
      </c>
      <c r="M79" s="70" t="s">
        <v>2216</v>
      </c>
    </row>
    <row r="80" spans="1:13" x14ac:dyDescent="0.3">
      <c r="A80" s="65">
        <v>213547</v>
      </c>
      <c r="B80" s="68"/>
      <c r="C80" s="68"/>
      <c r="D80" s="66"/>
      <c r="E80" s="69">
        <v>27</v>
      </c>
      <c r="F80" s="66"/>
      <c r="G80" s="67">
        <v>43847</v>
      </c>
      <c r="H80" s="69" t="s">
        <v>2287</v>
      </c>
      <c r="I80" s="69">
        <v>84</v>
      </c>
      <c r="J80" s="66"/>
      <c r="K80" s="71"/>
      <c r="L80" s="70">
        <v>134</v>
      </c>
      <c r="M80" s="70" t="s">
        <v>2216</v>
      </c>
    </row>
    <row r="81" spans="1:13" x14ac:dyDescent="0.3">
      <c r="A81" s="65">
        <v>213639</v>
      </c>
      <c r="B81" s="68"/>
      <c r="C81" s="68"/>
      <c r="D81" s="66"/>
      <c r="E81" s="69">
        <v>25</v>
      </c>
      <c r="F81" s="66"/>
      <c r="G81" s="66"/>
      <c r="H81" s="69" t="s">
        <v>2288</v>
      </c>
      <c r="I81" s="69">
        <v>138</v>
      </c>
      <c r="J81" s="66"/>
      <c r="K81" s="71"/>
      <c r="L81" s="70">
        <v>221</v>
      </c>
      <c r="M81" s="70" t="s">
        <v>2216</v>
      </c>
    </row>
    <row r="82" spans="1:13" x14ac:dyDescent="0.3">
      <c r="A82" s="65" t="s">
        <v>2289</v>
      </c>
      <c r="B82" s="68"/>
      <c r="C82" s="68"/>
      <c r="D82" s="66"/>
      <c r="E82" s="69">
        <v>25</v>
      </c>
      <c r="F82" s="66"/>
      <c r="G82" s="66"/>
      <c r="H82" s="69" t="s">
        <v>2290</v>
      </c>
      <c r="I82" s="69">
        <v>171</v>
      </c>
      <c r="J82" s="66"/>
      <c r="K82" s="71"/>
      <c r="L82" s="70">
        <v>274</v>
      </c>
      <c r="M82" s="70" t="s">
        <v>2216</v>
      </c>
    </row>
    <row r="83" spans="1:13" x14ac:dyDescent="0.3">
      <c r="A83" s="68">
        <v>213790</v>
      </c>
      <c r="B83" s="68"/>
      <c r="C83" s="68" t="s">
        <v>4</v>
      </c>
      <c r="D83" s="66"/>
      <c r="E83" s="66">
        <v>25</v>
      </c>
      <c r="F83" s="66"/>
      <c r="G83" s="66"/>
      <c r="H83" s="66" t="s">
        <v>2291</v>
      </c>
      <c r="I83" s="70">
        <v>174</v>
      </c>
      <c r="J83" s="66"/>
      <c r="K83" s="71" t="s">
        <v>4</v>
      </c>
      <c r="L83" s="70">
        <v>278</v>
      </c>
      <c r="M83" s="70" t="s">
        <v>2216</v>
      </c>
    </row>
    <row r="84" spans="1:13" x14ac:dyDescent="0.3">
      <c r="A84" s="68" t="s">
        <v>2292</v>
      </c>
      <c r="B84" s="68"/>
      <c r="C84" s="68" t="s">
        <v>4</v>
      </c>
      <c r="D84" s="66"/>
      <c r="E84" s="66">
        <v>26</v>
      </c>
      <c r="F84" s="66"/>
      <c r="G84" s="66"/>
      <c r="H84" s="66" t="s">
        <v>2293</v>
      </c>
      <c r="I84" s="70">
        <v>207</v>
      </c>
      <c r="J84" s="66"/>
      <c r="K84" s="71" t="s">
        <v>4</v>
      </c>
      <c r="L84" s="70">
        <v>331</v>
      </c>
      <c r="M84" s="70" t="s">
        <v>2216</v>
      </c>
    </row>
    <row r="85" spans="1:13" x14ac:dyDescent="0.3">
      <c r="A85" s="65">
        <v>213868</v>
      </c>
      <c r="B85" s="68"/>
      <c r="C85" s="68"/>
      <c r="D85" s="66"/>
      <c r="E85" s="69">
        <v>49</v>
      </c>
      <c r="F85" s="66"/>
      <c r="G85" s="67">
        <v>43958</v>
      </c>
      <c r="H85" s="69" t="s">
        <v>2294</v>
      </c>
      <c r="I85" s="70">
        <v>42</v>
      </c>
      <c r="J85" s="66"/>
      <c r="K85" s="71"/>
      <c r="L85" s="70">
        <v>67</v>
      </c>
      <c r="M85" s="70" t="s">
        <v>2216</v>
      </c>
    </row>
    <row r="86" spans="1:13" x14ac:dyDescent="0.3">
      <c r="A86" s="51" t="s">
        <v>1139</v>
      </c>
      <c r="B86" s="47"/>
      <c r="C86" s="51" t="s">
        <v>4</v>
      </c>
      <c r="D86" s="47"/>
      <c r="E86" s="48">
        <v>7</v>
      </c>
      <c r="F86" s="47"/>
      <c r="G86" s="49">
        <v>43861</v>
      </c>
      <c r="H86" s="48" t="s">
        <v>1142</v>
      </c>
      <c r="I86" s="50">
        <v>780</v>
      </c>
      <c r="J86" s="47"/>
      <c r="K86" s="52" t="s">
        <v>4</v>
      </c>
      <c r="L86" s="50">
        <v>1248</v>
      </c>
      <c r="M86" s="63" t="s">
        <v>4</v>
      </c>
    </row>
    <row r="87" spans="1:13" x14ac:dyDescent="0.3">
      <c r="A87" s="64">
        <v>257685</v>
      </c>
      <c r="B87" s="64"/>
      <c r="C87" s="64" t="s">
        <v>4</v>
      </c>
      <c r="D87" s="60"/>
      <c r="E87" s="60">
        <v>28</v>
      </c>
      <c r="F87" s="60"/>
      <c r="G87" s="60"/>
      <c r="H87" s="60" t="s">
        <v>163</v>
      </c>
      <c r="I87" s="63">
        <v>102</v>
      </c>
      <c r="J87" s="60"/>
      <c r="K87" s="53">
        <v>0.3</v>
      </c>
      <c r="L87" s="63">
        <v>114</v>
      </c>
      <c r="M87" s="63" t="s">
        <v>4</v>
      </c>
    </row>
    <row r="88" spans="1:13" x14ac:dyDescent="0.3">
      <c r="A88" s="51">
        <v>266028</v>
      </c>
      <c r="B88" s="47"/>
      <c r="C88" s="51" t="s">
        <v>4</v>
      </c>
      <c r="D88" s="47"/>
      <c r="E88" s="48">
        <v>11</v>
      </c>
      <c r="F88" s="48">
        <v>80</v>
      </c>
      <c r="G88" s="49">
        <v>43844</v>
      </c>
      <c r="H88" s="48" t="s">
        <v>167</v>
      </c>
      <c r="I88" s="50">
        <v>66</v>
      </c>
      <c r="J88" s="47"/>
      <c r="K88" s="52" t="s">
        <v>4</v>
      </c>
      <c r="L88" s="50">
        <v>106</v>
      </c>
      <c r="M88" s="63" t="s">
        <v>4</v>
      </c>
    </row>
    <row r="89" spans="1:13" x14ac:dyDescent="0.3">
      <c r="A89" s="51" t="s">
        <v>1143</v>
      </c>
      <c r="B89" s="47"/>
      <c r="C89" s="51" t="s">
        <v>4</v>
      </c>
      <c r="D89" s="47"/>
      <c r="E89" s="48">
        <v>96</v>
      </c>
      <c r="F89" s="48">
        <v>48</v>
      </c>
      <c r="G89" s="49">
        <v>43844</v>
      </c>
      <c r="H89" s="48" t="s">
        <v>1803</v>
      </c>
      <c r="I89" s="50">
        <v>66</v>
      </c>
      <c r="J89" s="47"/>
      <c r="K89" s="52" t="s">
        <v>4</v>
      </c>
      <c r="L89" s="50">
        <v>106</v>
      </c>
      <c r="M89" s="63" t="s">
        <v>4</v>
      </c>
    </row>
    <row r="90" spans="1:13" x14ac:dyDescent="0.3">
      <c r="A90" s="51">
        <v>266172</v>
      </c>
      <c r="B90" s="47"/>
      <c r="C90" s="51" t="s">
        <v>4</v>
      </c>
      <c r="D90" s="47"/>
      <c r="E90" s="48">
        <v>24</v>
      </c>
      <c r="F90" s="47"/>
      <c r="G90" s="49">
        <v>43868</v>
      </c>
      <c r="H90" s="48" t="s">
        <v>170</v>
      </c>
      <c r="I90" s="50">
        <v>123</v>
      </c>
      <c r="J90" s="47"/>
      <c r="K90" s="52" t="s">
        <v>4</v>
      </c>
      <c r="L90" s="50">
        <v>197</v>
      </c>
      <c r="M90" s="63" t="s">
        <v>4</v>
      </c>
    </row>
    <row r="91" spans="1:13" x14ac:dyDescent="0.3">
      <c r="A91" s="51" t="s">
        <v>1147</v>
      </c>
      <c r="B91" s="47"/>
      <c r="C91" s="51" t="s">
        <v>4</v>
      </c>
      <c r="D91" s="47"/>
      <c r="E91" s="48">
        <v>36</v>
      </c>
      <c r="F91" s="48">
        <v>36</v>
      </c>
      <c r="G91" s="49">
        <v>43844</v>
      </c>
      <c r="H91" s="48" t="s">
        <v>2325</v>
      </c>
      <c r="I91" s="50">
        <v>231</v>
      </c>
      <c r="J91" s="47"/>
      <c r="K91" s="52" t="s">
        <v>4</v>
      </c>
      <c r="L91" s="50">
        <v>370</v>
      </c>
      <c r="M91" s="63" t="s">
        <v>4</v>
      </c>
    </row>
    <row r="92" spans="1:13" x14ac:dyDescent="0.3">
      <c r="A92" s="51">
        <v>266284</v>
      </c>
      <c r="B92" s="47"/>
      <c r="C92" s="51" t="s">
        <v>4</v>
      </c>
      <c r="D92" s="47"/>
      <c r="E92" s="48">
        <v>39</v>
      </c>
      <c r="F92" s="48">
        <v>107</v>
      </c>
      <c r="G92" s="49">
        <v>43844</v>
      </c>
      <c r="H92" s="48" t="s">
        <v>173</v>
      </c>
      <c r="I92" s="50">
        <v>192</v>
      </c>
      <c r="J92" s="47"/>
      <c r="K92" s="52" t="s">
        <v>4</v>
      </c>
      <c r="L92" s="50">
        <v>307</v>
      </c>
      <c r="M92" s="63" t="s">
        <v>4</v>
      </c>
    </row>
    <row r="93" spans="1:13" x14ac:dyDescent="0.3">
      <c r="A93" s="51">
        <v>266290</v>
      </c>
      <c r="B93" s="47"/>
      <c r="C93" s="51" t="s">
        <v>4</v>
      </c>
      <c r="D93" s="47"/>
      <c r="E93" s="48">
        <v>65</v>
      </c>
      <c r="F93" s="47"/>
      <c r="G93" s="47"/>
      <c r="H93" s="48" t="s">
        <v>176</v>
      </c>
      <c r="I93" s="50">
        <v>192</v>
      </c>
      <c r="J93" s="47"/>
      <c r="K93" s="52" t="s">
        <v>4</v>
      </c>
      <c r="L93" s="50">
        <v>307</v>
      </c>
      <c r="M93" s="63" t="s">
        <v>4</v>
      </c>
    </row>
    <row r="94" spans="1:13" x14ac:dyDescent="0.3">
      <c r="A94" s="64">
        <v>266426</v>
      </c>
      <c r="B94" s="64"/>
      <c r="C94" s="64" t="s">
        <v>4</v>
      </c>
      <c r="D94" s="60"/>
      <c r="E94" s="60">
        <v>22</v>
      </c>
      <c r="F94" s="60"/>
      <c r="G94" s="60"/>
      <c r="H94" s="60" t="s">
        <v>180</v>
      </c>
      <c r="I94" s="63">
        <v>189</v>
      </c>
      <c r="J94" s="60"/>
      <c r="K94" s="53">
        <v>0.3</v>
      </c>
      <c r="L94" s="63">
        <v>212</v>
      </c>
      <c r="M94" s="63" t="s">
        <v>4</v>
      </c>
    </row>
    <row r="95" spans="1:13" x14ac:dyDescent="0.3">
      <c r="A95" s="51" t="s">
        <v>1150</v>
      </c>
      <c r="B95" s="47"/>
      <c r="C95" s="51" t="s">
        <v>4</v>
      </c>
      <c r="D95" s="47"/>
      <c r="E95" s="48">
        <v>13</v>
      </c>
      <c r="F95" s="47"/>
      <c r="G95" s="49">
        <v>43868</v>
      </c>
      <c r="H95" s="48" t="s">
        <v>1805</v>
      </c>
      <c r="I95" s="50">
        <v>165</v>
      </c>
      <c r="J95" s="47"/>
      <c r="K95" s="52" t="s">
        <v>4</v>
      </c>
      <c r="L95" s="50">
        <v>264</v>
      </c>
      <c r="M95" s="63" t="s">
        <v>4</v>
      </c>
    </row>
    <row r="96" spans="1:13" x14ac:dyDescent="0.3">
      <c r="A96" s="51">
        <v>266577</v>
      </c>
      <c r="B96" s="47"/>
      <c r="C96" s="51" t="s">
        <v>4</v>
      </c>
      <c r="D96" s="47"/>
      <c r="E96" s="48">
        <v>17</v>
      </c>
      <c r="F96" s="48">
        <v>18</v>
      </c>
      <c r="G96" s="49">
        <v>43844</v>
      </c>
      <c r="H96" s="48" t="s">
        <v>183</v>
      </c>
      <c r="I96" s="50">
        <v>174</v>
      </c>
      <c r="J96" s="47"/>
      <c r="K96" s="52" t="s">
        <v>4</v>
      </c>
      <c r="L96" s="50">
        <v>278</v>
      </c>
      <c r="M96" s="63" t="s">
        <v>4</v>
      </c>
    </row>
    <row r="97" spans="1:13" x14ac:dyDescent="0.3">
      <c r="A97" s="51" t="s">
        <v>1153</v>
      </c>
      <c r="B97" s="47"/>
      <c r="C97" s="51" t="s">
        <v>4</v>
      </c>
      <c r="D97" s="47"/>
      <c r="E97" s="48">
        <v>4</v>
      </c>
      <c r="F97" s="48">
        <v>8</v>
      </c>
      <c r="G97" s="49">
        <v>43844</v>
      </c>
      <c r="H97" s="48" t="s">
        <v>1806</v>
      </c>
      <c r="I97" s="50">
        <v>297</v>
      </c>
      <c r="J97" s="47"/>
      <c r="K97" s="52" t="s">
        <v>4</v>
      </c>
      <c r="L97" s="50">
        <v>475</v>
      </c>
      <c r="M97" s="63" t="s">
        <v>4</v>
      </c>
    </row>
    <row r="98" spans="1:13" x14ac:dyDescent="0.3">
      <c r="A98" s="51">
        <v>266695</v>
      </c>
      <c r="B98" s="47"/>
      <c r="C98" s="51" t="s">
        <v>4</v>
      </c>
      <c r="D98" s="47"/>
      <c r="E98" s="48">
        <v>3</v>
      </c>
      <c r="F98" s="48">
        <v>12</v>
      </c>
      <c r="G98" s="49">
        <v>43844</v>
      </c>
      <c r="H98" s="48" t="s">
        <v>187</v>
      </c>
      <c r="I98" s="50">
        <v>297</v>
      </c>
      <c r="J98" s="47"/>
      <c r="K98" s="52" t="s">
        <v>4</v>
      </c>
      <c r="L98" s="50">
        <v>475</v>
      </c>
      <c r="M98" s="63" t="s">
        <v>4</v>
      </c>
    </row>
    <row r="99" spans="1:13" x14ac:dyDescent="0.3">
      <c r="A99" s="51">
        <v>266724</v>
      </c>
      <c r="B99" s="47"/>
      <c r="C99" s="51" t="s">
        <v>4</v>
      </c>
      <c r="D99" s="47"/>
      <c r="E99" s="48">
        <v>23</v>
      </c>
      <c r="F99" s="48">
        <v>92</v>
      </c>
      <c r="G99" s="49">
        <v>43844</v>
      </c>
      <c r="H99" s="48" t="s">
        <v>190</v>
      </c>
      <c r="I99" s="50">
        <v>93</v>
      </c>
      <c r="J99" s="47"/>
      <c r="K99" s="52" t="s">
        <v>4</v>
      </c>
      <c r="L99" s="50">
        <v>149</v>
      </c>
      <c r="M99" s="63" t="s">
        <v>4</v>
      </c>
    </row>
    <row r="100" spans="1:13" x14ac:dyDescent="0.3">
      <c r="A100" s="51">
        <v>266753</v>
      </c>
      <c r="B100" s="47"/>
      <c r="C100" s="51" t="s">
        <v>4</v>
      </c>
      <c r="D100" s="47"/>
      <c r="E100" s="48">
        <v>1</v>
      </c>
      <c r="F100" s="48">
        <v>20</v>
      </c>
      <c r="G100" s="49">
        <v>43844</v>
      </c>
      <c r="H100" s="48" t="s">
        <v>193</v>
      </c>
      <c r="I100" s="50">
        <v>90</v>
      </c>
      <c r="J100" s="47"/>
      <c r="K100" s="52" t="s">
        <v>4</v>
      </c>
      <c r="L100" s="50">
        <v>144</v>
      </c>
      <c r="M100" s="63" t="s">
        <v>4</v>
      </c>
    </row>
    <row r="101" spans="1:13" x14ac:dyDescent="0.3">
      <c r="A101" s="51" t="s">
        <v>1158</v>
      </c>
      <c r="B101" s="47"/>
      <c r="C101" s="51" t="s">
        <v>4</v>
      </c>
      <c r="D101" s="47"/>
      <c r="E101" s="48">
        <v>79</v>
      </c>
      <c r="F101" s="47"/>
      <c r="G101" s="49">
        <v>43903</v>
      </c>
      <c r="H101" s="48" t="s">
        <v>1807</v>
      </c>
      <c r="I101" s="50">
        <v>93</v>
      </c>
      <c r="J101" s="47"/>
      <c r="K101" s="52" t="s">
        <v>4</v>
      </c>
      <c r="L101" s="50">
        <v>149</v>
      </c>
      <c r="M101" s="63" t="s">
        <v>4</v>
      </c>
    </row>
    <row r="102" spans="1:13" x14ac:dyDescent="0.3">
      <c r="A102" s="51" t="s">
        <v>1162</v>
      </c>
      <c r="B102" s="47"/>
      <c r="C102" s="51" t="s">
        <v>4</v>
      </c>
      <c r="D102" s="47"/>
      <c r="E102" s="48">
        <v>22</v>
      </c>
      <c r="F102" s="48">
        <v>20</v>
      </c>
      <c r="G102" s="49">
        <v>43844</v>
      </c>
      <c r="H102" s="48" t="s">
        <v>1808</v>
      </c>
      <c r="I102" s="50">
        <v>231</v>
      </c>
      <c r="J102" s="47"/>
      <c r="K102" s="52" t="s">
        <v>4</v>
      </c>
      <c r="L102" s="50">
        <v>370</v>
      </c>
      <c r="M102" s="63" t="s">
        <v>4</v>
      </c>
    </row>
    <row r="103" spans="1:13" x14ac:dyDescent="0.3">
      <c r="A103" s="51">
        <v>266847</v>
      </c>
      <c r="B103" s="47"/>
      <c r="C103" s="51" t="s">
        <v>4</v>
      </c>
      <c r="D103" s="47"/>
      <c r="E103" s="48">
        <v>9</v>
      </c>
      <c r="F103" s="48">
        <v>48</v>
      </c>
      <c r="G103" s="49">
        <v>43844</v>
      </c>
      <c r="H103" s="48" t="s">
        <v>196</v>
      </c>
      <c r="I103" s="50">
        <v>198</v>
      </c>
      <c r="J103" s="47"/>
      <c r="K103" s="52" t="s">
        <v>4</v>
      </c>
      <c r="L103" s="50">
        <v>317</v>
      </c>
      <c r="M103" s="63" t="s">
        <v>4</v>
      </c>
    </row>
    <row r="104" spans="1:13" x14ac:dyDescent="0.3">
      <c r="A104" s="51">
        <v>266866</v>
      </c>
      <c r="B104" s="47"/>
      <c r="C104" s="51" t="s">
        <v>4</v>
      </c>
      <c r="D104" s="47"/>
      <c r="E104" s="48">
        <v>23</v>
      </c>
      <c r="F104" s="48">
        <v>60</v>
      </c>
      <c r="G104" s="49">
        <v>43844</v>
      </c>
      <c r="H104" s="48" t="s">
        <v>199</v>
      </c>
      <c r="I104" s="50">
        <v>231</v>
      </c>
      <c r="J104" s="47"/>
      <c r="K104" s="52" t="s">
        <v>4</v>
      </c>
      <c r="L104" s="50">
        <v>370</v>
      </c>
      <c r="M104" s="63" t="s">
        <v>4</v>
      </c>
    </row>
    <row r="105" spans="1:13" x14ac:dyDescent="0.3">
      <c r="A105" s="51">
        <v>266946</v>
      </c>
      <c r="B105" s="47"/>
      <c r="C105" s="51" t="s">
        <v>4</v>
      </c>
      <c r="D105" s="47"/>
      <c r="E105" s="48">
        <v>43</v>
      </c>
      <c r="F105" s="48">
        <v>24</v>
      </c>
      <c r="G105" s="49">
        <v>43847</v>
      </c>
      <c r="H105" s="48" t="s">
        <v>202</v>
      </c>
      <c r="I105" s="50">
        <v>147</v>
      </c>
      <c r="J105" s="47"/>
      <c r="K105" s="52" t="s">
        <v>4</v>
      </c>
      <c r="L105" s="50">
        <v>235</v>
      </c>
      <c r="M105" s="63" t="s">
        <v>4</v>
      </c>
    </row>
    <row r="106" spans="1:13" x14ac:dyDescent="0.3">
      <c r="A106" s="51" t="s">
        <v>1166</v>
      </c>
      <c r="B106" s="47"/>
      <c r="C106" s="51" t="s">
        <v>4</v>
      </c>
      <c r="D106" s="47"/>
      <c r="E106" s="48">
        <v>6</v>
      </c>
      <c r="F106" s="48">
        <v>28</v>
      </c>
      <c r="G106" s="49">
        <v>43844</v>
      </c>
      <c r="H106" s="48" t="s">
        <v>1809</v>
      </c>
      <c r="I106" s="50">
        <v>147</v>
      </c>
      <c r="J106" s="47"/>
      <c r="K106" s="52" t="s">
        <v>4</v>
      </c>
      <c r="L106" s="50">
        <v>235</v>
      </c>
      <c r="M106" s="63" t="s">
        <v>4</v>
      </c>
    </row>
    <row r="107" spans="1:13" x14ac:dyDescent="0.3">
      <c r="A107" s="51">
        <v>268172</v>
      </c>
      <c r="B107" s="47"/>
      <c r="C107" s="51" t="s">
        <v>4</v>
      </c>
      <c r="D107" s="47"/>
      <c r="E107" s="48">
        <v>0</v>
      </c>
      <c r="F107" s="47"/>
      <c r="G107" s="49">
        <v>43854</v>
      </c>
      <c r="H107" s="48" t="s">
        <v>1810</v>
      </c>
      <c r="I107" s="50">
        <v>87</v>
      </c>
      <c r="J107" s="47"/>
      <c r="K107" s="52" t="s">
        <v>4</v>
      </c>
      <c r="L107" s="50">
        <v>139</v>
      </c>
      <c r="M107" s="63" t="s">
        <v>4</v>
      </c>
    </row>
    <row r="108" spans="1:13" x14ac:dyDescent="0.3">
      <c r="A108" s="51">
        <v>273954</v>
      </c>
      <c r="B108" s="47"/>
      <c r="C108" s="51" t="s">
        <v>4</v>
      </c>
      <c r="D108" s="47"/>
      <c r="E108" s="48">
        <v>0</v>
      </c>
      <c r="F108" s="47"/>
      <c r="G108" s="49">
        <v>43854</v>
      </c>
      <c r="H108" s="48" t="s">
        <v>1811</v>
      </c>
      <c r="I108" s="50">
        <v>183</v>
      </c>
      <c r="J108" s="47"/>
      <c r="K108" s="52" t="s">
        <v>4</v>
      </c>
      <c r="L108" s="50">
        <v>293</v>
      </c>
      <c r="M108" s="63" t="s">
        <v>4</v>
      </c>
    </row>
    <row r="109" spans="1:13" x14ac:dyDescent="0.3">
      <c r="A109" s="51">
        <v>275836</v>
      </c>
      <c r="B109" s="47"/>
      <c r="C109" s="51" t="s">
        <v>4</v>
      </c>
      <c r="D109" s="47"/>
      <c r="E109" s="48">
        <v>3</v>
      </c>
      <c r="F109" s="47"/>
      <c r="G109" s="49">
        <v>43910</v>
      </c>
      <c r="H109" s="48" t="s">
        <v>204</v>
      </c>
      <c r="I109" s="50">
        <v>1398</v>
      </c>
      <c r="J109" s="47"/>
      <c r="K109" s="52" t="s">
        <v>4</v>
      </c>
      <c r="L109" s="50">
        <v>2237</v>
      </c>
      <c r="M109" s="63" t="s">
        <v>4</v>
      </c>
    </row>
    <row r="110" spans="1:13" x14ac:dyDescent="0.3">
      <c r="A110" s="51">
        <v>281096</v>
      </c>
      <c r="B110" s="47"/>
      <c r="C110" s="51" t="s">
        <v>4</v>
      </c>
      <c r="D110" s="47"/>
      <c r="E110" s="48">
        <v>53</v>
      </c>
      <c r="F110" s="48">
        <v>32</v>
      </c>
      <c r="G110" s="49">
        <v>43844</v>
      </c>
      <c r="H110" s="48" t="s">
        <v>1494</v>
      </c>
      <c r="I110" s="50">
        <v>84</v>
      </c>
      <c r="J110" s="47"/>
      <c r="K110" s="52" t="s">
        <v>4</v>
      </c>
      <c r="L110" s="50">
        <v>134</v>
      </c>
      <c r="M110" s="63" t="s">
        <v>4</v>
      </c>
    </row>
    <row r="111" spans="1:13" x14ac:dyDescent="0.3">
      <c r="A111" s="51">
        <v>281275</v>
      </c>
      <c r="B111" s="47"/>
      <c r="C111" s="51" t="s">
        <v>4</v>
      </c>
      <c r="D111" s="47"/>
      <c r="E111" s="48">
        <v>83</v>
      </c>
      <c r="F111" s="47"/>
      <c r="G111" s="47"/>
      <c r="H111" s="48" t="s">
        <v>1495</v>
      </c>
      <c r="I111" s="50">
        <v>231</v>
      </c>
      <c r="J111" s="47"/>
      <c r="K111" s="52" t="s">
        <v>4</v>
      </c>
      <c r="L111" s="50">
        <v>370</v>
      </c>
      <c r="M111" s="63" t="s">
        <v>4</v>
      </c>
    </row>
    <row r="112" spans="1:13" x14ac:dyDescent="0.3">
      <c r="A112" s="51" t="s">
        <v>1812</v>
      </c>
      <c r="B112" s="47"/>
      <c r="C112" s="51" t="s">
        <v>4</v>
      </c>
      <c r="D112" s="47"/>
      <c r="E112" s="48">
        <v>85</v>
      </c>
      <c r="F112" s="47"/>
      <c r="G112" s="47"/>
      <c r="H112" s="48" t="s">
        <v>1813</v>
      </c>
      <c r="I112" s="50">
        <v>261</v>
      </c>
      <c r="J112" s="47"/>
      <c r="K112" s="52" t="s">
        <v>4</v>
      </c>
      <c r="L112" s="50">
        <v>418</v>
      </c>
      <c r="M112" s="63" t="s">
        <v>4</v>
      </c>
    </row>
    <row r="113" spans="1:13" x14ac:dyDescent="0.3">
      <c r="A113" s="51">
        <v>281360</v>
      </c>
      <c r="B113" s="47"/>
      <c r="C113" s="51" t="s">
        <v>4</v>
      </c>
      <c r="D113" s="47"/>
      <c r="E113" s="48">
        <v>78</v>
      </c>
      <c r="F113" s="47"/>
      <c r="G113" s="47"/>
      <c r="H113" s="48" t="s">
        <v>1496</v>
      </c>
      <c r="I113" s="50">
        <v>453</v>
      </c>
      <c r="J113" s="47"/>
      <c r="K113" s="52" t="s">
        <v>4</v>
      </c>
      <c r="L113" s="50">
        <v>725</v>
      </c>
      <c r="M113" s="63" t="s">
        <v>4</v>
      </c>
    </row>
    <row r="114" spans="1:13" x14ac:dyDescent="0.3">
      <c r="A114" s="51" t="s">
        <v>1814</v>
      </c>
      <c r="B114" s="47"/>
      <c r="C114" s="51" t="s">
        <v>4</v>
      </c>
      <c r="D114" s="47"/>
      <c r="E114" s="48">
        <v>79</v>
      </c>
      <c r="F114" s="47"/>
      <c r="G114" s="47"/>
      <c r="H114" s="48" t="s">
        <v>1815</v>
      </c>
      <c r="I114" s="50">
        <v>483</v>
      </c>
      <c r="J114" s="47"/>
      <c r="K114" s="52" t="s">
        <v>4</v>
      </c>
      <c r="L114" s="50">
        <v>773</v>
      </c>
      <c r="M114" s="63" t="s">
        <v>4</v>
      </c>
    </row>
    <row r="115" spans="1:13" x14ac:dyDescent="0.3">
      <c r="A115" s="51">
        <v>281483</v>
      </c>
      <c r="B115" s="47"/>
      <c r="C115" s="51" t="s">
        <v>4</v>
      </c>
      <c r="D115" s="47"/>
      <c r="E115" s="48">
        <v>115</v>
      </c>
      <c r="F115" s="47"/>
      <c r="G115" s="47"/>
      <c r="H115" s="48" t="s">
        <v>1497</v>
      </c>
      <c r="I115" s="50">
        <v>162</v>
      </c>
      <c r="J115" s="47"/>
      <c r="K115" s="52" t="s">
        <v>4</v>
      </c>
      <c r="L115" s="50">
        <v>259</v>
      </c>
      <c r="M115" s="63" t="s">
        <v>4</v>
      </c>
    </row>
    <row r="116" spans="1:13" x14ac:dyDescent="0.3">
      <c r="A116" s="51">
        <v>287506</v>
      </c>
      <c r="B116" s="47"/>
      <c r="C116" s="51" t="s">
        <v>4</v>
      </c>
      <c r="D116" s="47"/>
      <c r="E116" s="48">
        <v>21</v>
      </c>
      <c r="F116" s="47"/>
      <c r="G116" s="47"/>
      <c r="H116" s="48" t="s">
        <v>207</v>
      </c>
      <c r="I116" s="50">
        <v>177</v>
      </c>
      <c r="J116" s="47"/>
      <c r="K116" s="52" t="s">
        <v>4</v>
      </c>
      <c r="L116" s="50">
        <v>283</v>
      </c>
      <c r="M116" s="63" t="s">
        <v>4</v>
      </c>
    </row>
    <row r="117" spans="1:13" x14ac:dyDescent="0.3">
      <c r="A117" s="51">
        <v>287693</v>
      </c>
      <c r="B117" s="47"/>
      <c r="C117" s="51" t="s">
        <v>4</v>
      </c>
      <c r="D117" s="47"/>
      <c r="E117" s="48">
        <v>9</v>
      </c>
      <c r="F117" s="47"/>
      <c r="G117" s="49">
        <v>43889</v>
      </c>
      <c r="H117" s="48" t="s">
        <v>209</v>
      </c>
      <c r="I117" s="50">
        <v>174</v>
      </c>
      <c r="J117" s="47"/>
      <c r="K117" s="52" t="s">
        <v>4</v>
      </c>
      <c r="L117" s="50">
        <v>278</v>
      </c>
      <c r="M117" s="63" t="s">
        <v>4</v>
      </c>
    </row>
    <row r="118" spans="1:13" x14ac:dyDescent="0.3">
      <c r="A118" s="51">
        <v>287753</v>
      </c>
      <c r="B118" s="47"/>
      <c r="C118" s="51" t="s">
        <v>4</v>
      </c>
      <c r="D118" s="47"/>
      <c r="E118" s="48">
        <v>1</v>
      </c>
      <c r="F118" s="47"/>
      <c r="G118" s="49">
        <v>43854</v>
      </c>
      <c r="H118" s="48" t="s">
        <v>1816</v>
      </c>
      <c r="I118" s="50">
        <v>222</v>
      </c>
      <c r="J118" s="47"/>
      <c r="K118" s="52" t="s">
        <v>4</v>
      </c>
      <c r="L118" s="50">
        <v>355</v>
      </c>
      <c r="M118" s="63" t="s">
        <v>4</v>
      </c>
    </row>
    <row r="119" spans="1:13" x14ac:dyDescent="0.3">
      <c r="A119" s="51">
        <v>287760</v>
      </c>
      <c r="B119" s="47"/>
      <c r="C119" s="51" t="s">
        <v>4</v>
      </c>
      <c r="D119" s="47"/>
      <c r="E119" s="48">
        <v>30</v>
      </c>
      <c r="F119" s="47"/>
      <c r="G119" s="49">
        <v>43854</v>
      </c>
      <c r="H119" s="48" t="s">
        <v>1817</v>
      </c>
      <c r="I119" s="50">
        <v>252</v>
      </c>
      <c r="J119" s="47"/>
      <c r="K119" s="52" t="s">
        <v>4</v>
      </c>
      <c r="L119" s="50">
        <v>403</v>
      </c>
      <c r="M119" s="63" t="s">
        <v>4</v>
      </c>
    </row>
    <row r="120" spans="1:13" x14ac:dyDescent="0.3">
      <c r="A120" s="51" t="s">
        <v>1172</v>
      </c>
      <c r="B120" s="47"/>
      <c r="C120" s="51" t="s">
        <v>4</v>
      </c>
      <c r="D120" s="47"/>
      <c r="E120" s="48">
        <v>75</v>
      </c>
      <c r="F120" s="47"/>
      <c r="G120" s="49">
        <v>43844</v>
      </c>
      <c r="H120" s="48" t="s">
        <v>1175</v>
      </c>
      <c r="I120" s="50">
        <v>189</v>
      </c>
      <c r="J120" s="47"/>
      <c r="K120" s="52" t="s">
        <v>4</v>
      </c>
      <c r="L120" s="50">
        <v>302</v>
      </c>
      <c r="M120" s="63" t="s">
        <v>4</v>
      </c>
    </row>
    <row r="121" spans="1:13" x14ac:dyDescent="0.3">
      <c r="A121" s="51" t="s">
        <v>1176</v>
      </c>
      <c r="B121" s="47"/>
      <c r="C121" s="51" t="s">
        <v>4</v>
      </c>
      <c r="D121" s="47"/>
      <c r="E121" s="48">
        <v>58</v>
      </c>
      <c r="F121" s="47"/>
      <c r="G121" s="49">
        <v>43844</v>
      </c>
      <c r="H121" s="48" t="s">
        <v>1179</v>
      </c>
      <c r="I121" s="50">
        <v>330</v>
      </c>
      <c r="J121" s="47"/>
      <c r="K121" s="52" t="s">
        <v>4</v>
      </c>
      <c r="L121" s="50">
        <v>528</v>
      </c>
      <c r="M121" s="63" t="s">
        <v>4</v>
      </c>
    </row>
    <row r="122" spans="1:13" x14ac:dyDescent="0.3">
      <c r="A122" s="51" t="s">
        <v>1180</v>
      </c>
      <c r="B122" s="47"/>
      <c r="C122" s="51" t="s">
        <v>4</v>
      </c>
      <c r="D122" s="47"/>
      <c r="E122" s="48">
        <v>46</v>
      </c>
      <c r="F122" s="47"/>
      <c r="G122" s="49">
        <v>43854</v>
      </c>
      <c r="H122" s="48" t="s">
        <v>1184</v>
      </c>
      <c r="I122" s="50">
        <v>138</v>
      </c>
      <c r="J122" s="47"/>
      <c r="K122" s="52" t="s">
        <v>4</v>
      </c>
      <c r="L122" s="50">
        <v>221</v>
      </c>
      <c r="M122" s="63" t="s">
        <v>4</v>
      </c>
    </row>
    <row r="123" spans="1:13" x14ac:dyDescent="0.3">
      <c r="A123" s="51" t="s">
        <v>1185</v>
      </c>
      <c r="B123" s="47"/>
      <c r="C123" s="51" t="s">
        <v>4</v>
      </c>
      <c r="D123" s="47"/>
      <c r="E123" s="48">
        <v>37</v>
      </c>
      <c r="F123" s="47"/>
      <c r="G123" s="49">
        <v>43854</v>
      </c>
      <c r="H123" s="48" t="s">
        <v>1188</v>
      </c>
      <c r="I123" s="50">
        <v>252</v>
      </c>
      <c r="J123" s="47"/>
      <c r="K123" s="52" t="s">
        <v>4</v>
      </c>
      <c r="L123" s="50">
        <v>403</v>
      </c>
      <c r="M123" s="63" t="s">
        <v>4</v>
      </c>
    </row>
    <row r="124" spans="1:13" x14ac:dyDescent="0.3">
      <c r="A124" s="51" t="s">
        <v>1189</v>
      </c>
      <c r="B124" s="47"/>
      <c r="C124" s="51" t="s">
        <v>4</v>
      </c>
      <c r="D124" s="47"/>
      <c r="E124" s="48">
        <v>0</v>
      </c>
      <c r="F124" s="47"/>
      <c r="G124" s="49">
        <v>43854</v>
      </c>
      <c r="H124" s="48" t="s">
        <v>1192</v>
      </c>
      <c r="I124" s="50">
        <v>333</v>
      </c>
      <c r="J124" s="47"/>
      <c r="K124" s="52" t="s">
        <v>4</v>
      </c>
      <c r="L124" s="50">
        <v>533</v>
      </c>
      <c r="M124" s="63" t="s">
        <v>4</v>
      </c>
    </row>
    <row r="125" spans="1:13" x14ac:dyDescent="0.3">
      <c r="A125" s="51" t="s">
        <v>1193</v>
      </c>
      <c r="B125" s="47"/>
      <c r="C125" s="51" t="s">
        <v>4</v>
      </c>
      <c r="D125" s="47"/>
      <c r="E125" s="48">
        <v>56</v>
      </c>
      <c r="F125" s="47"/>
      <c r="G125" s="47"/>
      <c r="H125" s="48" t="s">
        <v>1196</v>
      </c>
      <c r="I125" s="50">
        <v>99</v>
      </c>
      <c r="J125" s="47"/>
      <c r="K125" s="52" t="s">
        <v>4</v>
      </c>
      <c r="L125" s="50">
        <v>158</v>
      </c>
      <c r="M125" s="63" t="s">
        <v>4</v>
      </c>
    </row>
    <row r="126" spans="1:13" x14ac:dyDescent="0.3">
      <c r="A126" s="51" t="s">
        <v>1197</v>
      </c>
      <c r="B126" s="47"/>
      <c r="C126" s="51" t="s">
        <v>4</v>
      </c>
      <c r="D126" s="47"/>
      <c r="E126" s="48">
        <v>25</v>
      </c>
      <c r="F126" s="47"/>
      <c r="G126" s="49">
        <v>43917</v>
      </c>
      <c r="H126" s="48" t="s">
        <v>1200</v>
      </c>
      <c r="I126" s="50">
        <v>219</v>
      </c>
      <c r="J126" s="47"/>
      <c r="K126" s="52" t="s">
        <v>4</v>
      </c>
      <c r="L126" s="50">
        <v>350</v>
      </c>
      <c r="M126" s="63" t="s">
        <v>4</v>
      </c>
    </row>
    <row r="127" spans="1:13" x14ac:dyDescent="0.3">
      <c r="A127" s="51" t="s">
        <v>1201</v>
      </c>
      <c r="B127" s="47"/>
      <c r="C127" s="51" t="s">
        <v>4</v>
      </c>
      <c r="D127" s="48" t="s">
        <v>2324</v>
      </c>
      <c r="E127" s="48">
        <v>3</v>
      </c>
      <c r="F127" s="47"/>
      <c r="G127" s="47"/>
      <c r="H127" s="48" t="s">
        <v>1202</v>
      </c>
      <c r="I127" s="50">
        <v>291</v>
      </c>
      <c r="J127" s="47"/>
      <c r="K127" s="52" t="s">
        <v>4</v>
      </c>
      <c r="L127" s="50">
        <v>466</v>
      </c>
      <c r="M127" s="63" t="s">
        <v>4</v>
      </c>
    </row>
    <row r="128" spans="1:13" x14ac:dyDescent="0.3">
      <c r="A128" s="51" t="s">
        <v>1203</v>
      </c>
      <c r="B128" s="47"/>
      <c r="C128" s="51" t="s">
        <v>4</v>
      </c>
      <c r="D128" s="48" t="s">
        <v>2324</v>
      </c>
      <c r="E128" s="48">
        <v>4</v>
      </c>
      <c r="F128" s="47"/>
      <c r="G128" s="47"/>
      <c r="H128" s="48" t="s">
        <v>1206</v>
      </c>
      <c r="I128" s="50">
        <v>591</v>
      </c>
      <c r="J128" s="47"/>
      <c r="K128" s="52" t="s">
        <v>4</v>
      </c>
      <c r="L128" s="50">
        <v>946</v>
      </c>
      <c r="M128" s="63" t="s">
        <v>4</v>
      </c>
    </row>
    <row r="129" spans="1:13" x14ac:dyDescent="0.3">
      <c r="A129" s="51">
        <v>290152</v>
      </c>
      <c r="B129" s="47"/>
      <c r="C129" s="51" t="s">
        <v>4</v>
      </c>
      <c r="D129" s="47"/>
      <c r="E129" s="48">
        <v>8</v>
      </c>
      <c r="F129" s="47"/>
      <c r="G129" s="47"/>
      <c r="H129" s="48" t="s">
        <v>1818</v>
      </c>
      <c r="I129" s="50">
        <v>213</v>
      </c>
      <c r="J129" s="47"/>
      <c r="K129" s="52" t="s">
        <v>4</v>
      </c>
      <c r="L129" s="50">
        <v>341</v>
      </c>
      <c r="M129" s="63" t="s">
        <v>4</v>
      </c>
    </row>
    <row r="130" spans="1:13" x14ac:dyDescent="0.3">
      <c r="A130" s="51">
        <v>295183</v>
      </c>
      <c r="B130" s="47"/>
      <c r="C130" s="51" t="s">
        <v>4</v>
      </c>
      <c r="D130" s="47"/>
      <c r="E130" s="48">
        <v>12</v>
      </c>
      <c r="F130" s="47"/>
      <c r="G130" s="49">
        <v>43889</v>
      </c>
      <c r="H130" s="48" t="s">
        <v>2326</v>
      </c>
      <c r="I130" s="50">
        <v>123</v>
      </c>
      <c r="J130" s="47"/>
      <c r="K130" s="52" t="s">
        <v>4</v>
      </c>
      <c r="L130" s="50">
        <v>197</v>
      </c>
      <c r="M130" s="63" t="s">
        <v>4</v>
      </c>
    </row>
    <row r="131" spans="1:13" x14ac:dyDescent="0.3">
      <c r="A131" s="51">
        <v>296243</v>
      </c>
      <c r="B131" s="47"/>
      <c r="C131" s="51" t="s">
        <v>4</v>
      </c>
      <c r="D131" s="47"/>
      <c r="E131" s="48">
        <v>56</v>
      </c>
      <c r="F131" s="47"/>
      <c r="G131" s="47"/>
      <c r="H131" s="48" t="s">
        <v>1819</v>
      </c>
      <c r="I131" s="50">
        <v>165</v>
      </c>
      <c r="J131" s="47"/>
      <c r="K131" s="52" t="s">
        <v>4</v>
      </c>
      <c r="L131" s="50">
        <v>264</v>
      </c>
      <c r="M131" s="63" t="s">
        <v>4</v>
      </c>
    </row>
    <row r="132" spans="1:13" x14ac:dyDescent="0.3">
      <c r="A132" s="51">
        <v>301012</v>
      </c>
      <c r="B132" s="47"/>
      <c r="C132" s="51" t="s">
        <v>4</v>
      </c>
      <c r="D132" s="47"/>
      <c r="E132" s="48">
        <v>8</v>
      </c>
      <c r="F132" s="47"/>
      <c r="G132" s="47"/>
      <c r="H132" s="48" t="s">
        <v>212</v>
      </c>
      <c r="I132" s="50">
        <v>285</v>
      </c>
      <c r="J132" s="47"/>
      <c r="K132" s="52" t="s">
        <v>4</v>
      </c>
      <c r="L132" s="50">
        <v>456</v>
      </c>
      <c r="M132" s="63" t="s">
        <v>4</v>
      </c>
    </row>
    <row r="133" spans="1:13" x14ac:dyDescent="0.3">
      <c r="A133" s="51">
        <v>302915</v>
      </c>
      <c r="B133" s="47"/>
      <c r="C133" s="51" t="s">
        <v>4</v>
      </c>
      <c r="D133" s="47"/>
      <c r="E133" s="48">
        <v>6</v>
      </c>
      <c r="F133" s="47"/>
      <c r="G133" s="47"/>
      <c r="H133" s="48" t="s">
        <v>2327</v>
      </c>
      <c r="I133" s="50">
        <v>219</v>
      </c>
      <c r="J133" s="47"/>
      <c r="K133" s="52" t="s">
        <v>4</v>
      </c>
      <c r="L133" s="50">
        <v>350</v>
      </c>
      <c r="M133" s="63" t="s">
        <v>4</v>
      </c>
    </row>
    <row r="134" spans="1:13" x14ac:dyDescent="0.3">
      <c r="A134" s="51">
        <v>305137</v>
      </c>
      <c r="B134" s="47"/>
      <c r="C134" s="51" t="s">
        <v>4</v>
      </c>
      <c r="D134" s="47"/>
      <c r="E134" s="48">
        <v>17</v>
      </c>
      <c r="F134" s="47"/>
      <c r="G134" s="47"/>
      <c r="H134" s="48" t="s">
        <v>214</v>
      </c>
      <c r="I134" s="50">
        <v>648</v>
      </c>
      <c r="J134" s="47"/>
      <c r="K134" s="52" t="s">
        <v>4</v>
      </c>
      <c r="L134" s="50">
        <v>1037</v>
      </c>
      <c r="M134" s="63" t="s">
        <v>4</v>
      </c>
    </row>
    <row r="135" spans="1:13" x14ac:dyDescent="0.3">
      <c r="A135" s="51">
        <v>305284</v>
      </c>
      <c r="B135" s="47"/>
      <c r="C135" s="51" t="s">
        <v>4</v>
      </c>
      <c r="D135" s="47"/>
      <c r="E135" s="48">
        <v>12</v>
      </c>
      <c r="F135" s="47"/>
      <c r="G135" s="47"/>
      <c r="H135" s="48" t="s">
        <v>216</v>
      </c>
      <c r="I135" s="50">
        <v>597</v>
      </c>
      <c r="J135" s="47"/>
      <c r="K135" s="52" t="s">
        <v>4</v>
      </c>
      <c r="L135" s="50">
        <v>955</v>
      </c>
      <c r="M135" s="63" t="s">
        <v>4</v>
      </c>
    </row>
    <row r="136" spans="1:13" x14ac:dyDescent="0.3">
      <c r="A136" s="51">
        <v>305391</v>
      </c>
      <c r="B136" s="47"/>
      <c r="C136" s="51" t="s">
        <v>4</v>
      </c>
      <c r="D136" s="47"/>
      <c r="E136" s="48">
        <v>29</v>
      </c>
      <c r="F136" s="47"/>
      <c r="G136" s="47"/>
      <c r="H136" s="48" t="s">
        <v>218</v>
      </c>
      <c r="I136" s="50">
        <v>453</v>
      </c>
      <c r="J136" s="47"/>
      <c r="K136" s="52" t="s">
        <v>4</v>
      </c>
      <c r="L136" s="50">
        <v>725</v>
      </c>
      <c r="M136" s="63" t="s">
        <v>4</v>
      </c>
    </row>
    <row r="137" spans="1:13" x14ac:dyDescent="0.3">
      <c r="A137" s="51">
        <v>305429</v>
      </c>
      <c r="B137" s="47"/>
      <c r="C137" s="51" t="s">
        <v>4</v>
      </c>
      <c r="D137" s="47"/>
      <c r="E137" s="48">
        <v>13</v>
      </c>
      <c r="F137" s="47"/>
      <c r="G137" s="47"/>
      <c r="H137" s="48" t="s">
        <v>220</v>
      </c>
      <c r="I137" s="50">
        <v>990</v>
      </c>
      <c r="J137" s="47"/>
      <c r="K137" s="52" t="s">
        <v>4</v>
      </c>
      <c r="L137" s="50">
        <v>1584</v>
      </c>
      <c r="M137" s="63" t="s">
        <v>4</v>
      </c>
    </row>
    <row r="138" spans="1:13" x14ac:dyDescent="0.3">
      <c r="A138" s="51">
        <v>305507</v>
      </c>
      <c r="B138" s="47"/>
      <c r="C138" s="51" t="s">
        <v>4</v>
      </c>
      <c r="D138" s="47"/>
      <c r="E138" s="48">
        <v>4</v>
      </c>
      <c r="F138" s="47"/>
      <c r="G138" s="47"/>
      <c r="H138" s="48" t="s">
        <v>1820</v>
      </c>
      <c r="I138" s="50">
        <v>1053</v>
      </c>
      <c r="J138" s="47"/>
      <c r="K138" s="52" t="s">
        <v>4</v>
      </c>
      <c r="L138" s="50">
        <v>1685</v>
      </c>
      <c r="M138" s="63" t="s">
        <v>4</v>
      </c>
    </row>
    <row r="139" spans="1:13" x14ac:dyDescent="0.3">
      <c r="A139" s="51">
        <v>305714</v>
      </c>
      <c r="B139" s="47"/>
      <c r="C139" s="51" t="s">
        <v>4</v>
      </c>
      <c r="D139" s="47"/>
      <c r="E139" s="48">
        <v>11</v>
      </c>
      <c r="F139" s="47"/>
      <c r="G139" s="47"/>
      <c r="H139" s="48" t="s">
        <v>1544</v>
      </c>
      <c r="I139" s="50">
        <v>579</v>
      </c>
      <c r="J139" s="47"/>
      <c r="K139" s="52" t="s">
        <v>4</v>
      </c>
      <c r="L139" s="50">
        <v>926</v>
      </c>
      <c r="M139" s="63" t="s">
        <v>4</v>
      </c>
    </row>
    <row r="140" spans="1:13" x14ac:dyDescent="0.3">
      <c r="A140" s="51">
        <v>305850</v>
      </c>
      <c r="B140" s="47"/>
      <c r="C140" s="51" t="s">
        <v>4</v>
      </c>
      <c r="D140" s="47"/>
      <c r="E140" s="48">
        <v>3</v>
      </c>
      <c r="F140" s="47"/>
      <c r="G140" s="47"/>
      <c r="H140" s="48" t="s">
        <v>1545</v>
      </c>
      <c r="I140" s="50">
        <v>645</v>
      </c>
      <c r="J140" s="47"/>
      <c r="K140" s="52" t="s">
        <v>4</v>
      </c>
      <c r="L140" s="50">
        <v>1032</v>
      </c>
      <c r="M140" s="63" t="s">
        <v>4</v>
      </c>
    </row>
    <row r="141" spans="1:13" x14ac:dyDescent="0.3">
      <c r="A141" s="51">
        <v>305963</v>
      </c>
      <c r="B141" s="47"/>
      <c r="C141" s="51" t="s">
        <v>4</v>
      </c>
      <c r="D141" s="47"/>
      <c r="E141" s="48">
        <v>28</v>
      </c>
      <c r="F141" s="47"/>
      <c r="G141" s="47"/>
      <c r="H141" s="48" t="s">
        <v>1821</v>
      </c>
      <c r="I141" s="50">
        <v>399</v>
      </c>
      <c r="J141" s="47"/>
      <c r="K141" s="52" t="s">
        <v>4</v>
      </c>
      <c r="L141" s="50">
        <v>638</v>
      </c>
      <c r="M141" s="63" t="s">
        <v>4</v>
      </c>
    </row>
    <row r="142" spans="1:13" x14ac:dyDescent="0.3">
      <c r="A142" s="51">
        <v>316451</v>
      </c>
      <c r="B142" s="47"/>
      <c r="C142" s="51" t="s">
        <v>4</v>
      </c>
      <c r="D142" s="47"/>
      <c r="E142" s="48">
        <v>47</v>
      </c>
      <c r="F142" s="47"/>
      <c r="G142" s="49">
        <v>43854</v>
      </c>
      <c r="H142" s="48" t="s">
        <v>1208</v>
      </c>
      <c r="I142" s="50">
        <v>171</v>
      </c>
      <c r="J142" s="47"/>
      <c r="K142" s="52" t="s">
        <v>4</v>
      </c>
      <c r="L142" s="50">
        <v>274</v>
      </c>
      <c r="M142" s="63" t="s">
        <v>4</v>
      </c>
    </row>
    <row r="143" spans="1:13" x14ac:dyDescent="0.3">
      <c r="A143" s="51">
        <v>316704</v>
      </c>
      <c r="B143" s="47"/>
      <c r="C143" s="51" t="s">
        <v>4</v>
      </c>
      <c r="D143" s="47"/>
      <c r="E143" s="48">
        <v>38</v>
      </c>
      <c r="F143" s="47"/>
      <c r="G143" s="49">
        <v>43896</v>
      </c>
      <c r="H143" s="48" t="s">
        <v>1823</v>
      </c>
      <c r="I143" s="50">
        <v>147</v>
      </c>
      <c r="J143" s="47"/>
      <c r="K143" s="52" t="s">
        <v>4</v>
      </c>
      <c r="L143" s="50">
        <v>235</v>
      </c>
      <c r="M143" s="63" t="s">
        <v>4</v>
      </c>
    </row>
    <row r="144" spans="1:13" x14ac:dyDescent="0.3">
      <c r="A144" s="51">
        <v>316872</v>
      </c>
      <c r="B144" s="47"/>
      <c r="C144" s="51" t="s">
        <v>4</v>
      </c>
      <c r="D144" s="47"/>
      <c r="E144" s="48">
        <v>23</v>
      </c>
      <c r="F144" s="47"/>
      <c r="G144" s="49">
        <v>43896</v>
      </c>
      <c r="H144" s="48" t="s">
        <v>1824</v>
      </c>
      <c r="I144" s="50">
        <v>147</v>
      </c>
      <c r="J144" s="47"/>
      <c r="K144" s="52" t="s">
        <v>4</v>
      </c>
      <c r="L144" s="50">
        <v>235</v>
      </c>
      <c r="M144" s="63" t="s">
        <v>4</v>
      </c>
    </row>
    <row r="145" spans="1:13" x14ac:dyDescent="0.3">
      <c r="A145" s="51">
        <v>316918</v>
      </c>
      <c r="B145" s="47"/>
      <c r="C145" s="51" t="s">
        <v>4</v>
      </c>
      <c r="D145" s="47"/>
      <c r="E145" s="48">
        <v>13</v>
      </c>
      <c r="F145" s="47"/>
      <c r="G145" s="49">
        <v>43861</v>
      </c>
      <c r="H145" s="48" t="s">
        <v>1825</v>
      </c>
      <c r="I145" s="50">
        <v>147</v>
      </c>
      <c r="J145" s="47"/>
      <c r="K145" s="52" t="s">
        <v>4</v>
      </c>
      <c r="L145" s="50">
        <v>235</v>
      </c>
      <c r="M145" s="63" t="s">
        <v>4</v>
      </c>
    </row>
    <row r="146" spans="1:13" x14ac:dyDescent="0.3">
      <c r="A146" s="64">
        <v>324190</v>
      </c>
      <c r="B146" s="64"/>
      <c r="C146" s="64" t="s">
        <v>4</v>
      </c>
      <c r="D146" s="60"/>
      <c r="E146" s="60">
        <v>30</v>
      </c>
      <c r="F146" s="60"/>
      <c r="G146" s="60"/>
      <c r="H146" s="60" t="s">
        <v>222</v>
      </c>
      <c r="I146" s="63">
        <v>48</v>
      </c>
      <c r="J146" s="60"/>
      <c r="K146" s="53">
        <v>0.3</v>
      </c>
      <c r="L146" s="63">
        <v>54</v>
      </c>
      <c r="M146" s="63" t="s">
        <v>4</v>
      </c>
    </row>
    <row r="147" spans="1:13" x14ac:dyDescent="0.3">
      <c r="A147" s="51">
        <v>324281</v>
      </c>
      <c r="B147" s="47"/>
      <c r="C147" s="51" t="s">
        <v>4</v>
      </c>
      <c r="D147" s="47"/>
      <c r="E147" s="48">
        <v>58</v>
      </c>
      <c r="F147" s="48">
        <v>10</v>
      </c>
      <c r="G147" s="49">
        <v>43844</v>
      </c>
      <c r="H147" s="48" t="s">
        <v>224</v>
      </c>
      <c r="I147" s="50">
        <v>165</v>
      </c>
      <c r="J147" s="47"/>
      <c r="K147" s="52" t="s">
        <v>4</v>
      </c>
      <c r="L147" s="50">
        <v>264</v>
      </c>
      <c r="M147" s="63" t="s">
        <v>4</v>
      </c>
    </row>
    <row r="148" spans="1:13" x14ac:dyDescent="0.3">
      <c r="A148" s="64">
        <v>324563</v>
      </c>
      <c r="B148" s="64"/>
      <c r="C148" s="64" t="s">
        <v>4</v>
      </c>
      <c r="D148" s="60"/>
      <c r="E148" s="60">
        <v>20</v>
      </c>
      <c r="F148" s="60"/>
      <c r="G148" s="60"/>
      <c r="H148" s="60" t="s">
        <v>226</v>
      </c>
      <c r="I148" s="63">
        <v>30</v>
      </c>
      <c r="J148" s="60"/>
      <c r="K148" s="53">
        <v>0.3</v>
      </c>
      <c r="L148" s="63">
        <v>34</v>
      </c>
      <c r="M148" s="63" t="s">
        <v>4</v>
      </c>
    </row>
    <row r="149" spans="1:13" x14ac:dyDescent="0.3">
      <c r="A149" s="51">
        <v>345381</v>
      </c>
      <c r="B149" s="47"/>
      <c r="C149" s="51" t="s">
        <v>4</v>
      </c>
      <c r="D149" s="47"/>
      <c r="E149" s="48">
        <v>14</v>
      </c>
      <c r="F149" s="47"/>
      <c r="G149" s="47"/>
      <c r="H149" s="48" t="s">
        <v>2328</v>
      </c>
      <c r="I149" s="50">
        <v>147</v>
      </c>
      <c r="J149" s="47"/>
      <c r="K149" s="52" t="s">
        <v>4</v>
      </c>
      <c r="L149" s="50">
        <v>235</v>
      </c>
      <c r="M149" s="63" t="s">
        <v>4</v>
      </c>
    </row>
    <row r="150" spans="1:13" x14ac:dyDescent="0.3">
      <c r="A150" s="64">
        <v>345462</v>
      </c>
      <c r="B150" s="64"/>
      <c r="C150" s="64" t="s">
        <v>4</v>
      </c>
      <c r="D150" s="60"/>
      <c r="E150" s="60">
        <v>62</v>
      </c>
      <c r="F150" s="60"/>
      <c r="G150" s="60"/>
      <c r="H150" s="60" t="s">
        <v>2329</v>
      </c>
      <c r="I150" s="63">
        <v>38</v>
      </c>
      <c r="J150" s="60"/>
      <c r="K150" s="53" t="s">
        <v>4</v>
      </c>
      <c r="L150" s="63">
        <v>61</v>
      </c>
      <c r="M150" s="63" t="s">
        <v>4</v>
      </c>
    </row>
    <row r="151" spans="1:13" x14ac:dyDescent="0.3">
      <c r="A151" s="51">
        <v>345509</v>
      </c>
      <c r="B151" s="47"/>
      <c r="C151" s="51" t="s">
        <v>4</v>
      </c>
      <c r="D151" s="47"/>
      <c r="E151" s="48">
        <v>18</v>
      </c>
      <c r="F151" s="47"/>
      <c r="G151" s="49">
        <v>43854</v>
      </c>
      <c r="H151" s="48" t="s">
        <v>2330</v>
      </c>
      <c r="I151" s="50">
        <v>228</v>
      </c>
      <c r="J151" s="47"/>
      <c r="K151" s="52" t="s">
        <v>4</v>
      </c>
      <c r="L151" s="50">
        <v>365</v>
      </c>
      <c r="M151" s="63" t="s">
        <v>4</v>
      </c>
    </row>
    <row r="152" spans="1:13" x14ac:dyDescent="0.3">
      <c r="A152" s="51" t="s">
        <v>2331</v>
      </c>
      <c r="B152" s="47"/>
      <c r="C152" s="51" t="s">
        <v>4</v>
      </c>
      <c r="D152" s="47"/>
      <c r="E152" s="48">
        <v>18</v>
      </c>
      <c r="F152" s="47"/>
      <c r="G152" s="47"/>
      <c r="H152" s="48" t="s">
        <v>2332</v>
      </c>
      <c r="I152" s="50">
        <v>261</v>
      </c>
      <c r="J152" s="47"/>
      <c r="K152" s="52" t="s">
        <v>4</v>
      </c>
      <c r="L152" s="50">
        <v>418</v>
      </c>
      <c r="M152" s="63" t="s">
        <v>4</v>
      </c>
    </row>
    <row r="153" spans="1:13" x14ac:dyDescent="0.3">
      <c r="A153" s="51">
        <v>346011</v>
      </c>
      <c r="B153" s="47"/>
      <c r="C153" s="51" t="s">
        <v>4</v>
      </c>
      <c r="D153" s="47"/>
      <c r="E153" s="48">
        <v>37</v>
      </c>
      <c r="F153" s="47"/>
      <c r="G153" s="49">
        <v>43903</v>
      </c>
      <c r="H153" s="48" t="s">
        <v>1827</v>
      </c>
      <c r="I153" s="50">
        <v>30</v>
      </c>
      <c r="J153" s="47"/>
      <c r="K153" s="52" t="s">
        <v>4</v>
      </c>
      <c r="L153" s="50">
        <v>48</v>
      </c>
      <c r="M153" s="63" t="s">
        <v>4</v>
      </c>
    </row>
    <row r="154" spans="1:13" x14ac:dyDescent="0.3">
      <c r="A154" s="51">
        <v>346028</v>
      </c>
      <c r="B154" s="47"/>
      <c r="C154" s="51" t="s">
        <v>4</v>
      </c>
      <c r="D154" s="47"/>
      <c r="E154" s="48">
        <v>119</v>
      </c>
      <c r="F154" s="47"/>
      <c r="G154" s="49">
        <v>43844</v>
      </c>
      <c r="H154" s="48" t="s">
        <v>1828</v>
      </c>
      <c r="I154" s="50">
        <v>30</v>
      </c>
      <c r="J154" s="47"/>
      <c r="K154" s="52" t="s">
        <v>4</v>
      </c>
      <c r="L154" s="50">
        <v>48</v>
      </c>
      <c r="M154" s="63" t="s">
        <v>4</v>
      </c>
    </row>
    <row r="155" spans="1:13" x14ac:dyDescent="0.3">
      <c r="A155" s="51">
        <v>346109</v>
      </c>
      <c r="B155" s="47"/>
      <c r="C155" s="51" t="s">
        <v>4</v>
      </c>
      <c r="D155" s="47"/>
      <c r="E155" s="48">
        <v>0</v>
      </c>
      <c r="F155" s="47"/>
      <c r="G155" s="49">
        <v>43868</v>
      </c>
      <c r="H155" s="48" t="s">
        <v>1829</v>
      </c>
      <c r="I155" s="50">
        <v>60</v>
      </c>
      <c r="J155" s="47"/>
      <c r="K155" s="52" t="s">
        <v>4</v>
      </c>
      <c r="L155" s="50">
        <v>96</v>
      </c>
      <c r="M155" s="63" t="s">
        <v>4</v>
      </c>
    </row>
    <row r="156" spans="1:13" x14ac:dyDescent="0.3">
      <c r="A156" s="51">
        <v>346115</v>
      </c>
      <c r="B156" s="47"/>
      <c r="C156" s="51" t="s">
        <v>4</v>
      </c>
      <c r="D156" s="47"/>
      <c r="E156" s="48">
        <v>18</v>
      </c>
      <c r="F156" s="47"/>
      <c r="G156" s="49">
        <v>43868</v>
      </c>
      <c r="H156" s="48" t="s">
        <v>1830</v>
      </c>
      <c r="I156" s="50">
        <v>60</v>
      </c>
      <c r="J156" s="47"/>
      <c r="K156" s="52" t="s">
        <v>4</v>
      </c>
      <c r="L156" s="50">
        <v>96</v>
      </c>
      <c r="M156" s="63" t="s">
        <v>4</v>
      </c>
    </row>
    <row r="157" spans="1:13" x14ac:dyDescent="0.3">
      <c r="A157" s="51">
        <v>346230</v>
      </c>
      <c r="B157" s="47"/>
      <c r="C157" s="51" t="s">
        <v>4</v>
      </c>
      <c r="D157" s="47"/>
      <c r="E157" s="48">
        <v>0</v>
      </c>
      <c r="F157" s="47"/>
      <c r="G157" s="47"/>
      <c r="H157" s="48" t="s">
        <v>1831</v>
      </c>
      <c r="I157" s="50">
        <v>138</v>
      </c>
      <c r="J157" s="47"/>
      <c r="K157" s="52" t="s">
        <v>4</v>
      </c>
      <c r="L157" s="50">
        <v>221</v>
      </c>
      <c r="M157" s="63" t="s">
        <v>4</v>
      </c>
    </row>
    <row r="158" spans="1:13" x14ac:dyDescent="0.3">
      <c r="A158" s="51">
        <v>346246</v>
      </c>
      <c r="B158" s="47"/>
      <c r="C158" s="51" t="s">
        <v>4</v>
      </c>
      <c r="D158" s="47"/>
      <c r="E158" s="48">
        <v>37</v>
      </c>
      <c r="F158" s="47"/>
      <c r="G158" s="47"/>
      <c r="H158" s="48" t="s">
        <v>1832</v>
      </c>
      <c r="I158" s="50">
        <v>138</v>
      </c>
      <c r="J158" s="47"/>
      <c r="K158" s="52" t="s">
        <v>4</v>
      </c>
      <c r="L158" s="50">
        <v>221</v>
      </c>
      <c r="M158" s="63" t="s">
        <v>4</v>
      </c>
    </row>
    <row r="159" spans="1:13" x14ac:dyDescent="0.3">
      <c r="A159" s="51">
        <v>346357</v>
      </c>
      <c r="B159" s="47"/>
      <c r="C159" s="51" t="s">
        <v>4</v>
      </c>
      <c r="D159" s="47"/>
      <c r="E159" s="48">
        <v>28</v>
      </c>
      <c r="F159" s="47"/>
      <c r="G159" s="47"/>
      <c r="H159" s="48" t="s">
        <v>1833</v>
      </c>
      <c r="I159" s="50">
        <v>60</v>
      </c>
      <c r="J159" s="47"/>
      <c r="K159" s="52" t="s">
        <v>4</v>
      </c>
      <c r="L159" s="50">
        <v>96</v>
      </c>
      <c r="M159" s="63" t="s">
        <v>4</v>
      </c>
    </row>
    <row r="160" spans="1:13" x14ac:dyDescent="0.3">
      <c r="A160" s="51">
        <v>346382</v>
      </c>
      <c r="B160" s="47"/>
      <c r="C160" s="51" t="s">
        <v>4</v>
      </c>
      <c r="D160" s="47"/>
      <c r="E160" s="48">
        <v>81</v>
      </c>
      <c r="F160" s="47"/>
      <c r="G160" s="47"/>
      <c r="H160" s="48" t="s">
        <v>1834</v>
      </c>
      <c r="I160" s="50">
        <v>60</v>
      </c>
      <c r="J160" s="47"/>
      <c r="K160" s="52" t="s">
        <v>4</v>
      </c>
      <c r="L160" s="50">
        <v>96</v>
      </c>
      <c r="M160" s="63" t="s">
        <v>4</v>
      </c>
    </row>
    <row r="161" spans="1:13" x14ac:dyDescent="0.3">
      <c r="A161" s="51">
        <v>346573</v>
      </c>
      <c r="B161" s="47"/>
      <c r="C161" s="51" t="s">
        <v>4</v>
      </c>
      <c r="D161" s="47"/>
      <c r="E161" s="48">
        <v>92</v>
      </c>
      <c r="F161" s="47"/>
      <c r="G161" s="47"/>
      <c r="H161" s="48" t="s">
        <v>1835</v>
      </c>
      <c r="I161" s="50">
        <v>30</v>
      </c>
      <c r="J161" s="47"/>
      <c r="K161" s="52" t="s">
        <v>4</v>
      </c>
      <c r="L161" s="50">
        <v>48</v>
      </c>
      <c r="M161" s="63" t="s">
        <v>4</v>
      </c>
    </row>
    <row r="162" spans="1:13" x14ac:dyDescent="0.3">
      <c r="A162" s="51">
        <v>346596</v>
      </c>
      <c r="B162" s="47"/>
      <c r="C162" s="51" t="s">
        <v>4</v>
      </c>
      <c r="D162" s="47"/>
      <c r="E162" s="48">
        <v>53</v>
      </c>
      <c r="F162" s="47"/>
      <c r="G162" s="49">
        <v>43844</v>
      </c>
      <c r="H162" s="48" t="s">
        <v>1836</v>
      </c>
      <c r="I162" s="50">
        <v>30</v>
      </c>
      <c r="J162" s="47"/>
      <c r="K162" s="52" t="s">
        <v>4</v>
      </c>
      <c r="L162" s="50">
        <v>48</v>
      </c>
      <c r="M162" s="63" t="s">
        <v>4</v>
      </c>
    </row>
    <row r="163" spans="1:13" x14ac:dyDescent="0.3">
      <c r="A163" s="51">
        <v>346724</v>
      </c>
      <c r="B163" s="47"/>
      <c r="C163" s="51" t="s">
        <v>4</v>
      </c>
      <c r="D163" s="47"/>
      <c r="E163" s="48">
        <v>0</v>
      </c>
      <c r="F163" s="47"/>
      <c r="G163" s="49">
        <v>43882</v>
      </c>
      <c r="H163" s="48" t="s">
        <v>1837</v>
      </c>
      <c r="I163" s="50">
        <v>99</v>
      </c>
      <c r="J163" s="47"/>
      <c r="K163" s="52" t="s">
        <v>4</v>
      </c>
      <c r="L163" s="50">
        <v>158</v>
      </c>
      <c r="M163" s="63" t="s">
        <v>4</v>
      </c>
    </row>
    <row r="164" spans="1:13" x14ac:dyDescent="0.3">
      <c r="A164" s="51">
        <v>346766</v>
      </c>
      <c r="B164" s="47"/>
      <c r="C164" s="51" t="s">
        <v>4</v>
      </c>
      <c r="D164" s="47"/>
      <c r="E164" s="48">
        <v>26</v>
      </c>
      <c r="F164" s="47"/>
      <c r="G164" s="47"/>
      <c r="H164" s="48" t="s">
        <v>1838</v>
      </c>
      <c r="I164" s="50">
        <v>99</v>
      </c>
      <c r="J164" s="47"/>
      <c r="K164" s="52" t="s">
        <v>4</v>
      </c>
      <c r="L164" s="50">
        <v>158</v>
      </c>
      <c r="M164" s="63" t="s">
        <v>4</v>
      </c>
    </row>
    <row r="165" spans="1:13" x14ac:dyDescent="0.3">
      <c r="A165" s="51">
        <v>346810</v>
      </c>
      <c r="B165" s="47"/>
      <c r="C165" s="51" t="s">
        <v>4</v>
      </c>
      <c r="D165" s="47"/>
      <c r="E165" s="48">
        <v>17</v>
      </c>
      <c r="F165" s="47"/>
      <c r="G165" s="47"/>
      <c r="H165" s="48" t="s">
        <v>1839</v>
      </c>
      <c r="I165" s="50">
        <v>99</v>
      </c>
      <c r="J165" s="47"/>
      <c r="K165" s="52" t="s">
        <v>4</v>
      </c>
      <c r="L165" s="50">
        <v>158</v>
      </c>
      <c r="M165" s="63" t="s">
        <v>4</v>
      </c>
    </row>
    <row r="166" spans="1:13" x14ac:dyDescent="0.3">
      <c r="A166" s="51">
        <v>351822</v>
      </c>
      <c r="B166" s="47"/>
      <c r="C166" s="51" t="s">
        <v>4</v>
      </c>
      <c r="D166" s="47"/>
      <c r="E166" s="48">
        <v>18</v>
      </c>
      <c r="F166" s="47"/>
      <c r="G166" s="49">
        <v>43889</v>
      </c>
      <c r="H166" s="48" t="s">
        <v>1841</v>
      </c>
      <c r="I166" s="50">
        <v>219</v>
      </c>
      <c r="J166" s="47"/>
      <c r="K166" s="52" t="s">
        <v>4</v>
      </c>
      <c r="L166" s="50">
        <v>350</v>
      </c>
      <c r="M166" s="63" t="s">
        <v>4</v>
      </c>
    </row>
    <row r="167" spans="1:13" x14ac:dyDescent="0.3">
      <c r="A167" s="51" t="s">
        <v>1842</v>
      </c>
      <c r="B167" s="47"/>
      <c r="C167" s="51" t="s">
        <v>4</v>
      </c>
      <c r="D167" s="47"/>
      <c r="E167" s="48">
        <v>14</v>
      </c>
      <c r="F167" s="47"/>
      <c r="G167" s="47"/>
      <c r="H167" s="48" t="s">
        <v>1843</v>
      </c>
      <c r="I167" s="50">
        <v>48</v>
      </c>
      <c r="J167" s="47"/>
      <c r="K167" s="52" t="s">
        <v>4</v>
      </c>
      <c r="L167" s="50">
        <v>77</v>
      </c>
      <c r="M167" s="63" t="s">
        <v>4</v>
      </c>
    </row>
    <row r="168" spans="1:13" x14ac:dyDescent="0.3">
      <c r="A168" s="51">
        <v>362190</v>
      </c>
      <c r="B168" s="47"/>
      <c r="C168" s="51" t="s">
        <v>4</v>
      </c>
      <c r="D168" s="48" t="s">
        <v>2324</v>
      </c>
      <c r="E168" s="48">
        <v>1</v>
      </c>
      <c r="F168" s="47"/>
      <c r="G168" s="47"/>
      <c r="H168" s="48" t="s">
        <v>1845</v>
      </c>
      <c r="I168" s="50">
        <v>90</v>
      </c>
      <c r="J168" s="47"/>
      <c r="K168" s="52" t="s">
        <v>4</v>
      </c>
      <c r="L168" s="50">
        <v>144</v>
      </c>
      <c r="M168" s="63" t="s">
        <v>4</v>
      </c>
    </row>
    <row r="169" spans="1:13" x14ac:dyDescent="0.3">
      <c r="A169" s="51">
        <v>371102</v>
      </c>
      <c r="B169" s="47"/>
      <c r="C169" s="51" t="s">
        <v>4</v>
      </c>
      <c r="D169" s="47"/>
      <c r="E169" s="48">
        <v>12</v>
      </c>
      <c r="F169" s="47"/>
      <c r="G169" s="49">
        <v>43896</v>
      </c>
      <c r="H169" s="48" t="s">
        <v>1498</v>
      </c>
      <c r="I169" s="50">
        <v>222</v>
      </c>
      <c r="J169" s="47"/>
      <c r="K169" s="52" t="s">
        <v>4</v>
      </c>
      <c r="L169" s="50">
        <v>355</v>
      </c>
      <c r="M169" s="63" t="s">
        <v>4</v>
      </c>
    </row>
    <row r="170" spans="1:13" x14ac:dyDescent="0.3">
      <c r="A170" s="51">
        <v>371235</v>
      </c>
      <c r="B170" s="47"/>
      <c r="C170" s="51" t="s">
        <v>4</v>
      </c>
      <c r="D170" s="47"/>
      <c r="E170" s="48">
        <v>31</v>
      </c>
      <c r="F170" s="47"/>
      <c r="G170" s="47"/>
      <c r="H170" s="48" t="s">
        <v>1499</v>
      </c>
      <c r="I170" s="50">
        <v>156</v>
      </c>
      <c r="J170" s="47"/>
      <c r="K170" s="52" t="s">
        <v>4</v>
      </c>
      <c r="L170" s="50">
        <v>250</v>
      </c>
      <c r="M170" s="63" t="s">
        <v>4</v>
      </c>
    </row>
    <row r="171" spans="1:13" x14ac:dyDescent="0.3">
      <c r="A171" s="51">
        <v>372095</v>
      </c>
      <c r="B171" s="47"/>
      <c r="C171" s="51" t="s">
        <v>4</v>
      </c>
      <c r="D171" s="47"/>
      <c r="E171" s="48">
        <v>50</v>
      </c>
      <c r="F171" s="47"/>
      <c r="G171" s="47"/>
      <c r="H171" s="48" t="s">
        <v>1500</v>
      </c>
      <c r="I171" s="50">
        <v>24</v>
      </c>
      <c r="J171" s="47"/>
      <c r="K171" s="52" t="s">
        <v>4</v>
      </c>
      <c r="L171" s="50">
        <v>38</v>
      </c>
      <c r="M171" s="63" t="s">
        <v>4</v>
      </c>
    </row>
    <row r="172" spans="1:13" x14ac:dyDescent="0.3">
      <c r="A172" s="51">
        <v>372284</v>
      </c>
      <c r="B172" s="47"/>
      <c r="C172" s="51" t="s">
        <v>4</v>
      </c>
      <c r="D172" s="47"/>
      <c r="E172" s="48">
        <v>108</v>
      </c>
      <c r="F172" s="47"/>
      <c r="G172" s="47"/>
      <c r="H172" s="48" t="s">
        <v>1501</v>
      </c>
      <c r="I172" s="50">
        <v>45</v>
      </c>
      <c r="J172" s="47"/>
      <c r="K172" s="52" t="s">
        <v>4</v>
      </c>
      <c r="L172" s="50">
        <v>72</v>
      </c>
      <c r="M172" s="63" t="s">
        <v>4</v>
      </c>
    </row>
    <row r="173" spans="1:13" x14ac:dyDescent="0.3">
      <c r="A173" s="51">
        <v>372361</v>
      </c>
      <c r="B173" s="47"/>
      <c r="C173" s="51" t="s">
        <v>4</v>
      </c>
      <c r="D173" s="47"/>
      <c r="E173" s="48">
        <v>60</v>
      </c>
      <c r="F173" s="47"/>
      <c r="G173" s="47"/>
      <c r="H173" s="48" t="s">
        <v>1502</v>
      </c>
      <c r="I173" s="50">
        <v>66</v>
      </c>
      <c r="J173" s="47"/>
      <c r="K173" s="52" t="s">
        <v>4</v>
      </c>
      <c r="L173" s="50">
        <v>106</v>
      </c>
      <c r="M173" s="63" t="s">
        <v>4</v>
      </c>
    </row>
    <row r="174" spans="1:13" x14ac:dyDescent="0.3">
      <c r="A174" s="51">
        <v>372408</v>
      </c>
      <c r="B174" s="47"/>
      <c r="C174" s="51" t="s">
        <v>4</v>
      </c>
      <c r="D174" s="47"/>
      <c r="E174" s="48">
        <v>82</v>
      </c>
      <c r="F174" s="47"/>
      <c r="G174" s="47"/>
      <c r="H174" s="48" t="s">
        <v>1503</v>
      </c>
      <c r="I174" s="50">
        <v>81</v>
      </c>
      <c r="J174" s="47"/>
      <c r="K174" s="52" t="s">
        <v>4</v>
      </c>
      <c r="L174" s="50">
        <v>130</v>
      </c>
      <c r="M174" s="63" t="s">
        <v>4</v>
      </c>
    </row>
    <row r="175" spans="1:13" x14ac:dyDescent="0.3">
      <c r="A175" s="51">
        <v>372510</v>
      </c>
      <c r="B175" s="47"/>
      <c r="C175" s="51" t="s">
        <v>4</v>
      </c>
      <c r="D175" s="47"/>
      <c r="E175" s="48">
        <v>120</v>
      </c>
      <c r="F175" s="47"/>
      <c r="G175" s="47"/>
      <c r="H175" s="48" t="s">
        <v>1504</v>
      </c>
      <c r="I175" s="50">
        <v>81</v>
      </c>
      <c r="J175" s="47"/>
      <c r="K175" s="52" t="s">
        <v>4</v>
      </c>
      <c r="L175" s="50">
        <v>130</v>
      </c>
      <c r="M175" s="63" t="s">
        <v>4</v>
      </c>
    </row>
    <row r="176" spans="1:13" x14ac:dyDescent="0.3">
      <c r="A176" s="51">
        <v>373067</v>
      </c>
      <c r="B176" s="47"/>
      <c r="C176" s="51" t="s">
        <v>4</v>
      </c>
      <c r="D176" s="47"/>
      <c r="E176" s="48">
        <v>0</v>
      </c>
      <c r="F176" s="48">
        <v>48</v>
      </c>
      <c r="G176" s="49">
        <v>43847</v>
      </c>
      <c r="H176" s="48" t="s">
        <v>2333</v>
      </c>
      <c r="I176" s="50">
        <v>33</v>
      </c>
      <c r="J176" s="47"/>
      <c r="K176" s="52" t="s">
        <v>4</v>
      </c>
      <c r="L176" s="50">
        <v>53</v>
      </c>
      <c r="M176" s="63" t="s">
        <v>4</v>
      </c>
    </row>
    <row r="177" spans="1:13" x14ac:dyDescent="0.3">
      <c r="A177" s="51">
        <v>373075</v>
      </c>
      <c r="B177" s="47"/>
      <c r="C177" s="51" t="s">
        <v>4</v>
      </c>
      <c r="D177" s="47"/>
      <c r="E177" s="48">
        <v>77</v>
      </c>
      <c r="F177" s="47"/>
      <c r="G177" s="49">
        <v>43844</v>
      </c>
      <c r="H177" s="48" t="s">
        <v>2334</v>
      </c>
      <c r="I177" s="50">
        <v>33</v>
      </c>
      <c r="J177" s="47"/>
      <c r="K177" s="52" t="s">
        <v>4</v>
      </c>
      <c r="L177" s="50">
        <v>53</v>
      </c>
      <c r="M177" s="63" t="s">
        <v>4</v>
      </c>
    </row>
    <row r="178" spans="1:13" x14ac:dyDescent="0.3">
      <c r="A178" s="51">
        <v>373084</v>
      </c>
      <c r="B178" s="47"/>
      <c r="C178" s="51" t="s">
        <v>4</v>
      </c>
      <c r="D178" s="47"/>
      <c r="E178" s="48">
        <v>11</v>
      </c>
      <c r="F178" s="48">
        <v>48</v>
      </c>
      <c r="G178" s="49">
        <v>43847</v>
      </c>
      <c r="H178" s="48" t="s">
        <v>2335</v>
      </c>
      <c r="I178" s="50">
        <v>42</v>
      </c>
      <c r="J178" s="47"/>
      <c r="K178" s="52" t="s">
        <v>4</v>
      </c>
      <c r="L178" s="50">
        <v>67</v>
      </c>
      <c r="M178" s="63" t="s">
        <v>4</v>
      </c>
    </row>
    <row r="179" spans="1:13" x14ac:dyDescent="0.3">
      <c r="A179" s="51">
        <v>373091</v>
      </c>
      <c r="B179" s="47"/>
      <c r="C179" s="51" t="s">
        <v>4</v>
      </c>
      <c r="D179" s="47"/>
      <c r="E179" s="48">
        <v>30</v>
      </c>
      <c r="F179" s="48">
        <v>60</v>
      </c>
      <c r="G179" s="49">
        <v>43844</v>
      </c>
      <c r="H179" s="48" t="s">
        <v>2336</v>
      </c>
      <c r="I179" s="50">
        <v>45</v>
      </c>
      <c r="J179" s="47"/>
      <c r="K179" s="52" t="s">
        <v>4</v>
      </c>
      <c r="L179" s="50">
        <v>72</v>
      </c>
      <c r="M179" s="63" t="s">
        <v>4</v>
      </c>
    </row>
    <row r="180" spans="1:13" x14ac:dyDescent="0.3">
      <c r="A180" s="51">
        <v>373101</v>
      </c>
      <c r="B180" s="47"/>
      <c r="C180" s="51" t="s">
        <v>4</v>
      </c>
      <c r="D180" s="47"/>
      <c r="E180" s="48">
        <v>100</v>
      </c>
      <c r="F180" s="47"/>
      <c r="G180" s="47"/>
      <c r="H180" s="48" t="s">
        <v>2337</v>
      </c>
      <c r="I180" s="50">
        <v>150</v>
      </c>
      <c r="J180" s="47"/>
      <c r="K180" s="52" t="s">
        <v>4</v>
      </c>
      <c r="L180" s="50">
        <v>240</v>
      </c>
      <c r="M180" s="63" t="s">
        <v>4</v>
      </c>
    </row>
    <row r="181" spans="1:13" x14ac:dyDescent="0.3">
      <c r="A181" s="51" t="s">
        <v>2338</v>
      </c>
      <c r="B181" s="47"/>
      <c r="C181" s="51" t="s">
        <v>4</v>
      </c>
      <c r="D181" s="47"/>
      <c r="E181" s="48">
        <v>100</v>
      </c>
      <c r="F181" s="47"/>
      <c r="G181" s="47"/>
      <c r="H181" s="48" t="s">
        <v>2339</v>
      </c>
      <c r="I181" s="50">
        <v>180</v>
      </c>
      <c r="J181" s="47"/>
      <c r="K181" s="52" t="s">
        <v>4</v>
      </c>
      <c r="L181" s="50">
        <v>288</v>
      </c>
      <c r="M181" s="63" t="s">
        <v>4</v>
      </c>
    </row>
    <row r="182" spans="1:13" x14ac:dyDescent="0.3">
      <c r="A182" s="51">
        <v>373123</v>
      </c>
      <c r="B182" s="47"/>
      <c r="C182" s="51" t="s">
        <v>4</v>
      </c>
      <c r="D182" s="47"/>
      <c r="E182" s="48">
        <v>81</v>
      </c>
      <c r="F182" s="47"/>
      <c r="G182" s="47"/>
      <c r="H182" s="48" t="s">
        <v>2340</v>
      </c>
      <c r="I182" s="50">
        <v>132</v>
      </c>
      <c r="J182" s="47"/>
      <c r="K182" s="52" t="s">
        <v>4</v>
      </c>
      <c r="L182" s="50">
        <v>211</v>
      </c>
      <c r="M182" s="63" t="s">
        <v>4</v>
      </c>
    </row>
    <row r="183" spans="1:13" x14ac:dyDescent="0.3">
      <c r="A183" s="51" t="s">
        <v>2341</v>
      </c>
      <c r="B183" s="47"/>
      <c r="C183" s="51" t="s">
        <v>4</v>
      </c>
      <c r="D183" s="47"/>
      <c r="E183" s="48">
        <v>81</v>
      </c>
      <c r="F183" s="47"/>
      <c r="G183" s="47"/>
      <c r="H183" s="48" t="s">
        <v>2342</v>
      </c>
      <c r="I183" s="50">
        <v>162</v>
      </c>
      <c r="J183" s="47"/>
      <c r="K183" s="52" t="s">
        <v>4</v>
      </c>
      <c r="L183" s="50">
        <v>259</v>
      </c>
      <c r="M183" s="63" t="s">
        <v>4</v>
      </c>
    </row>
    <row r="184" spans="1:13" x14ac:dyDescent="0.3">
      <c r="A184" s="51">
        <v>373142</v>
      </c>
      <c r="B184" s="47"/>
      <c r="C184" s="51" t="s">
        <v>4</v>
      </c>
      <c r="D184" s="47"/>
      <c r="E184" s="48">
        <v>0</v>
      </c>
      <c r="F184" s="47"/>
      <c r="G184" s="49">
        <v>43854</v>
      </c>
      <c r="H184" s="48" t="s">
        <v>2343</v>
      </c>
      <c r="I184" s="50">
        <v>150</v>
      </c>
      <c r="J184" s="47"/>
      <c r="K184" s="52" t="s">
        <v>4</v>
      </c>
      <c r="L184" s="50">
        <v>240</v>
      </c>
      <c r="M184" s="63" t="s">
        <v>4</v>
      </c>
    </row>
    <row r="185" spans="1:13" x14ac:dyDescent="0.3">
      <c r="A185" s="51" t="s">
        <v>2344</v>
      </c>
      <c r="B185" s="47"/>
      <c r="C185" s="51" t="s">
        <v>4</v>
      </c>
      <c r="D185" s="47"/>
      <c r="E185" s="48">
        <v>0</v>
      </c>
      <c r="F185" s="47"/>
      <c r="G185" s="47"/>
      <c r="H185" s="48" t="s">
        <v>2345</v>
      </c>
      <c r="I185" s="50">
        <v>180</v>
      </c>
      <c r="J185" s="47"/>
      <c r="K185" s="52" t="s">
        <v>4</v>
      </c>
      <c r="L185" s="50">
        <v>288</v>
      </c>
      <c r="M185" s="63" t="s">
        <v>4</v>
      </c>
    </row>
    <row r="186" spans="1:13" x14ac:dyDescent="0.3">
      <c r="A186" s="51">
        <v>373250</v>
      </c>
      <c r="B186" s="47"/>
      <c r="C186" s="51" t="s">
        <v>4</v>
      </c>
      <c r="D186" s="47"/>
      <c r="E186" s="48">
        <v>62</v>
      </c>
      <c r="F186" s="47"/>
      <c r="G186" s="47"/>
      <c r="H186" s="48" t="s">
        <v>2346</v>
      </c>
      <c r="I186" s="50">
        <v>237</v>
      </c>
      <c r="J186" s="47"/>
      <c r="K186" s="52" t="s">
        <v>4</v>
      </c>
      <c r="L186" s="50">
        <v>379</v>
      </c>
      <c r="M186" s="63" t="s">
        <v>4</v>
      </c>
    </row>
    <row r="187" spans="1:13" x14ac:dyDescent="0.3">
      <c r="A187" s="51" t="s">
        <v>2347</v>
      </c>
      <c r="B187" s="47"/>
      <c r="C187" s="51" t="s">
        <v>4</v>
      </c>
      <c r="D187" s="47"/>
      <c r="E187" s="48">
        <v>63</v>
      </c>
      <c r="F187" s="47"/>
      <c r="G187" s="47"/>
      <c r="H187" s="48" t="s">
        <v>2348</v>
      </c>
      <c r="I187" s="50">
        <v>267</v>
      </c>
      <c r="J187" s="47"/>
      <c r="K187" s="52" t="s">
        <v>4</v>
      </c>
      <c r="L187" s="50">
        <v>427</v>
      </c>
      <c r="M187" s="63" t="s">
        <v>4</v>
      </c>
    </row>
    <row r="188" spans="1:13" x14ac:dyDescent="0.3">
      <c r="A188" s="51">
        <v>373261</v>
      </c>
      <c r="B188" s="47"/>
      <c r="C188" s="51" t="s">
        <v>4</v>
      </c>
      <c r="D188" s="47"/>
      <c r="E188" s="48">
        <v>29</v>
      </c>
      <c r="F188" s="47"/>
      <c r="G188" s="49">
        <v>43938</v>
      </c>
      <c r="H188" s="48" t="s">
        <v>2349</v>
      </c>
      <c r="I188" s="50">
        <v>219</v>
      </c>
      <c r="J188" s="47"/>
      <c r="K188" s="52" t="s">
        <v>4</v>
      </c>
      <c r="L188" s="50">
        <v>350</v>
      </c>
      <c r="M188" s="63" t="s">
        <v>4</v>
      </c>
    </row>
    <row r="189" spans="1:13" x14ac:dyDescent="0.3">
      <c r="A189" s="51" t="s">
        <v>2350</v>
      </c>
      <c r="B189" s="47"/>
      <c r="C189" s="51" t="s">
        <v>4</v>
      </c>
      <c r="D189" s="47"/>
      <c r="E189" s="48">
        <v>29</v>
      </c>
      <c r="F189" s="47"/>
      <c r="G189" s="47"/>
      <c r="H189" s="48" t="s">
        <v>2351</v>
      </c>
      <c r="I189" s="50">
        <v>249</v>
      </c>
      <c r="J189" s="47"/>
      <c r="K189" s="52" t="s">
        <v>4</v>
      </c>
      <c r="L189" s="50">
        <v>398</v>
      </c>
      <c r="M189" s="63" t="s">
        <v>4</v>
      </c>
    </row>
    <row r="190" spans="1:13" x14ac:dyDescent="0.3">
      <c r="A190" s="51">
        <v>373342</v>
      </c>
      <c r="B190" s="47"/>
      <c r="C190" s="51" t="s">
        <v>4</v>
      </c>
      <c r="D190" s="47"/>
      <c r="E190" s="48">
        <v>34</v>
      </c>
      <c r="F190" s="47"/>
      <c r="G190" s="49">
        <v>43938</v>
      </c>
      <c r="H190" s="48" t="s">
        <v>2352</v>
      </c>
      <c r="I190" s="50">
        <v>270</v>
      </c>
      <c r="J190" s="47"/>
      <c r="K190" s="52" t="s">
        <v>4</v>
      </c>
      <c r="L190" s="50">
        <v>432</v>
      </c>
      <c r="M190" s="63" t="s">
        <v>4</v>
      </c>
    </row>
    <row r="191" spans="1:13" x14ac:dyDescent="0.3">
      <c r="A191" s="51" t="s">
        <v>2353</v>
      </c>
      <c r="B191" s="47"/>
      <c r="C191" s="51" t="s">
        <v>4</v>
      </c>
      <c r="D191" s="47"/>
      <c r="E191" s="48">
        <v>34</v>
      </c>
      <c r="F191" s="47"/>
      <c r="G191" s="47"/>
      <c r="H191" s="48" t="s">
        <v>2354</v>
      </c>
      <c r="I191" s="50">
        <v>297</v>
      </c>
      <c r="J191" s="47"/>
      <c r="K191" s="52" t="s">
        <v>4</v>
      </c>
      <c r="L191" s="50">
        <v>475</v>
      </c>
      <c r="M191" s="63" t="s">
        <v>4</v>
      </c>
    </row>
    <row r="192" spans="1:13" x14ac:dyDescent="0.3">
      <c r="A192" s="51">
        <v>373378</v>
      </c>
      <c r="B192" s="47"/>
      <c r="C192" s="51" t="s">
        <v>4</v>
      </c>
      <c r="D192" s="47"/>
      <c r="E192" s="48">
        <v>8</v>
      </c>
      <c r="F192" s="48">
        <v>41</v>
      </c>
      <c r="G192" s="49">
        <v>43847</v>
      </c>
      <c r="H192" s="48" t="s">
        <v>2355</v>
      </c>
      <c r="I192" s="50">
        <v>252</v>
      </c>
      <c r="J192" s="47"/>
      <c r="K192" s="52" t="s">
        <v>4</v>
      </c>
      <c r="L192" s="50">
        <v>403</v>
      </c>
      <c r="M192" s="63" t="s">
        <v>4</v>
      </c>
    </row>
    <row r="193" spans="1:13" x14ac:dyDescent="0.3">
      <c r="A193" s="51" t="s">
        <v>2356</v>
      </c>
      <c r="B193" s="47"/>
      <c r="C193" s="51" t="s">
        <v>4</v>
      </c>
      <c r="D193" s="47"/>
      <c r="E193" s="48">
        <v>9</v>
      </c>
      <c r="F193" s="47"/>
      <c r="G193" s="47"/>
      <c r="H193" s="48" t="s">
        <v>2357</v>
      </c>
      <c r="I193" s="50">
        <v>282</v>
      </c>
      <c r="J193" s="47"/>
      <c r="K193" s="52" t="s">
        <v>4</v>
      </c>
      <c r="L193" s="50">
        <v>451</v>
      </c>
      <c r="M193" s="63" t="s">
        <v>4</v>
      </c>
    </row>
    <row r="194" spans="1:13" x14ac:dyDescent="0.3">
      <c r="A194" s="51">
        <v>373416</v>
      </c>
      <c r="B194" s="47"/>
      <c r="C194" s="51" t="s">
        <v>4</v>
      </c>
      <c r="D194" s="47"/>
      <c r="E194" s="48">
        <v>17</v>
      </c>
      <c r="F194" s="47"/>
      <c r="G194" s="49">
        <v>43854</v>
      </c>
      <c r="H194" s="48" t="s">
        <v>2358</v>
      </c>
      <c r="I194" s="50">
        <v>336</v>
      </c>
      <c r="J194" s="47"/>
      <c r="K194" s="52" t="s">
        <v>4</v>
      </c>
      <c r="L194" s="50">
        <v>538</v>
      </c>
      <c r="M194" s="63" t="s">
        <v>4</v>
      </c>
    </row>
    <row r="195" spans="1:13" x14ac:dyDescent="0.3">
      <c r="A195" s="51" t="s">
        <v>2359</v>
      </c>
      <c r="B195" s="47"/>
      <c r="C195" s="51" t="s">
        <v>4</v>
      </c>
      <c r="D195" s="47"/>
      <c r="E195" s="48">
        <v>17</v>
      </c>
      <c r="F195" s="47"/>
      <c r="G195" s="47"/>
      <c r="H195" s="48" t="s">
        <v>2360</v>
      </c>
      <c r="I195" s="50">
        <v>366</v>
      </c>
      <c r="J195" s="47"/>
      <c r="K195" s="52" t="s">
        <v>4</v>
      </c>
      <c r="L195" s="50">
        <v>586</v>
      </c>
      <c r="M195" s="63" t="s">
        <v>4</v>
      </c>
    </row>
    <row r="196" spans="1:13" x14ac:dyDescent="0.3">
      <c r="A196" s="51">
        <v>373437</v>
      </c>
      <c r="B196" s="47"/>
      <c r="C196" s="51" t="s">
        <v>4</v>
      </c>
      <c r="D196" s="47"/>
      <c r="E196" s="48">
        <v>17</v>
      </c>
      <c r="F196" s="48">
        <v>39</v>
      </c>
      <c r="G196" s="49">
        <v>43847</v>
      </c>
      <c r="H196" s="48" t="s">
        <v>2361</v>
      </c>
      <c r="I196" s="50">
        <v>363</v>
      </c>
      <c r="J196" s="47"/>
      <c r="K196" s="52" t="s">
        <v>4</v>
      </c>
      <c r="L196" s="50">
        <v>581</v>
      </c>
      <c r="M196" s="63" t="s">
        <v>4</v>
      </c>
    </row>
    <row r="197" spans="1:13" x14ac:dyDescent="0.3">
      <c r="A197" s="51" t="s">
        <v>2362</v>
      </c>
      <c r="B197" s="47"/>
      <c r="C197" s="51" t="s">
        <v>4</v>
      </c>
      <c r="D197" s="47"/>
      <c r="E197" s="48">
        <v>17</v>
      </c>
      <c r="F197" s="47"/>
      <c r="G197" s="47"/>
      <c r="H197" s="48" t="s">
        <v>2363</v>
      </c>
      <c r="I197" s="50">
        <v>393</v>
      </c>
      <c r="J197" s="47"/>
      <c r="K197" s="52" t="s">
        <v>4</v>
      </c>
      <c r="L197" s="50">
        <v>629</v>
      </c>
      <c r="M197" s="63" t="s">
        <v>4</v>
      </c>
    </row>
    <row r="198" spans="1:13" x14ac:dyDescent="0.3">
      <c r="A198" s="51">
        <v>373579</v>
      </c>
      <c r="B198" s="47"/>
      <c r="C198" s="51" t="s">
        <v>4</v>
      </c>
      <c r="D198" s="47"/>
      <c r="E198" s="48">
        <v>0</v>
      </c>
      <c r="F198" s="47"/>
      <c r="G198" s="49">
        <v>43854</v>
      </c>
      <c r="H198" s="48" t="s">
        <v>2364</v>
      </c>
      <c r="I198" s="50">
        <v>69</v>
      </c>
      <c r="J198" s="47"/>
      <c r="K198" s="52" t="s">
        <v>4</v>
      </c>
      <c r="L198" s="50">
        <v>110</v>
      </c>
      <c r="M198" s="63" t="s">
        <v>4</v>
      </c>
    </row>
    <row r="199" spans="1:13" x14ac:dyDescent="0.3">
      <c r="A199" s="51">
        <v>373581</v>
      </c>
      <c r="B199" s="47"/>
      <c r="C199" s="51" t="s">
        <v>4</v>
      </c>
      <c r="D199" s="47"/>
      <c r="E199" s="48">
        <v>38</v>
      </c>
      <c r="F199" s="47"/>
      <c r="G199" s="47"/>
      <c r="H199" s="48" t="s">
        <v>2365</v>
      </c>
      <c r="I199" s="50">
        <v>69</v>
      </c>
      <c r="J199" s="47"/>
      <c r="K199" s="52" t="s">
        <v>4</v>
      </c>
      <c r="L199" s="50">
        <v>110</v>
      </c>
      <c r="M199" s="63" t="s">
        <v>4</v>
      </c>
    </row>
    <row r="200" spans="1:13" x14ac:dyDescent="0.3">
      <c r="A200" s="51">
        <v>373599</v>
      </c>
      <c r="B200" s="47"/>
      <c r="C200" s="51" t="s">
        <v>4</v>
      </c>
      <c r="D200" s="47"/>
      <c r="E200" s="48">
        <v>230</v>
      </c>
      <c r="F200" s="47"/>
      <c r="G200" s="47"/>
      <c r="H200" s="48" t="s">
        <v>2366</v>
      </c>
      <c r="I200" s="50">
        <v>75</v>
      </c>
      <c r="J200" s="47"/>
      <c r="K200" s="52" t="s">
        <v>4</v>
      </c>
      <c r="L200" s="50">
        <v>120</v>
      </c>
      <c r="M200" s="63" t="s">
        <v>4</v>
      </c>
    </row>
    <row r="201" spans="1:13" x14ac:dyDescent="0.3">
      <c r="A201" s="51">
        <v>373614</v>
      </c>
      <c r="B201" s="47"/>
      <c r="C201" s="51" t="s">
        <v>4</v>
      </c>
      <c r="D201" s="47"/>
      <c r="E201" s="48">
        <v>77</v>
      </c>
      <c r="F201" s="47"/>
      <c r="G201" s="47"/>
      <c r="H201" s="48" t="s">
        <v>2367</v>
      </c>
      <c r="I201" s="50">
        <v>120</v>
      </c>
      <c r="J201" s="47"/>
      <c r="K201" s="52" t="s">
        <v>4</v>
      </c>
      <c r="L201" s="50">
        <v>192</v>
      </c>
      <c r="M201" s="63" t="s">
        <v>4</v>
      </c>
    </row>
    <row r="202" spans="1:13" x14ac:dyDescent="0.3">
      <c r="A202" s="51">
        <v>373629</v>
      </c>
      <c r="B202" s="47"/>
      <c r="C202" s="51" t="s">
        <v>4</v>
      </c>
      <c r="D202" s="47"/>
      <c r="E202" s="48">
        <v>41</v>
      </c>
      <c r="F202" s="48">
        <v>41</v>
      </c>
      <c r="G202" s="49">
        <v>43844</v>
      </c>
      <c r="H202" s="48" t="s">
        <v>2368</v>
      </c>
      <c r="I202" s="50">
        <v>117</v>
      </c>
      <c r="J202" s="47"/>
      <c r="K202" s="52" t="s">
        <v>4</v>
      </c>
      <c r="L202" s="50">
        <v>187</v>
      </c>
      <c r="M202" s="63" t="s">
        <v>4</v>
      </c>
    </row>
    <row r="203" spans="1:13" x14ac:dyDescent="0.3">
      <c r="A203" s="51">
        <v>373685</v>
      </c>
      <c r="B203" s="47"/>
      <c r="C203" s="51" t="s">
        <v>4</v>
      </c>
      <c r="D203" s="47"/>
      <c r="E203" s="48">
        <v>0</v>
      </c>
      <c r="F203" s="48">
        <v>48</v>
      </c>
      <c r="G203" s="49">
        <v>43847</v>
      </c>
      <c r="H203" s="48" t="s">
        <v>2369</v>
      </c>
      <c r="I203" s="50">
        <v>114</v>
      </c>
      <c r="J203" s="47"/>
      <c r="K203" s="52" t="s">
        <v>4</v>
      </c>
      <c r="L203" s="50">
        <v>182</v>
      </c>
      <c r="M203" s="63" t="s">
        <v>4</v>
      </c>
    </row>
    <row r="204" spans="1:13" x14ac:dyDescent="0.3">
      <c r="A204" s="51">
        <v>374925</v>
      </c>
      <c r="B204" s="47"/>
      <c r="C204" s="51" t="s">
        <v>4</v>
      </c>
      <c r="D204" s="48" t="s">
        <v>2324</v>
      </c>
      <c r="E204" s="48">
        <v>3</v>
      </c>
      <c r="F204" s="47"/>
      <c r="G204" s="47"/>
      <c r="H204" s="48" t="s">
        <v>1846</v>
      </c>
      <c r="I204" s="50">
        <v>249</v>
      </c>
      <c r="J204" s="47"/>
      <c r="K204" s="52" t="s">
        <v>4</v>
      </c>
      <c r="L204" s="50">
        <v>398</v>
      </c>
      <c r="M204" s="63" t="s">
        <v>4</v>
      </c>
    </row>
    <row r="205" spans="1:13" x14ac:dyDescent="0.3">
      <c r="A205" s="51">
        <v>375099</v>
      </c>
      <c r="B205" s="47"/>
      <c r="C205" s="51" t="s">
        <v>4</v>
      </c>
      <c r="D205" s="47"/>
      <c r="E205" s="48">
        <v>43</v>
      </c>
      <c r="F205" s="47"/>
      <c r="G205" s="47"/>
      <c r="H205" s="48" t="s">
        <v>1847</v>
      </c>
      <c r="I205" s="50">
        <v>36</v>
      </c>
      <c r="J205" s="47"/>
      <c r="K205" s="52" t="s">
        <v>4</v>
      </c>
      <c r="L205" s="50">
        <v>58</v>
      </c>
      <c r="M205" s="63" t="s">
        <v>4</v>
      </c>
    </row>
    <row r="206" spans="1:13" x14ac:dyDescent="0.3">
      <c r="A206" s="64">
        <v>375213</v>
      </c>
      <c r="B206" s="64"/>
      <c r="C206" s="64" t="s">
        <v>4</v>
      </c>
      <c r="D206" s="60"/>
      <c r="E206" s="60">
        <v>16</v>
      </c>
      <c r="F206" s="60"/>
      <c r="G206" s="60"/>
      <c r="H206" s="60" t="s">
        <v>2370</v>
      </c>
      <c r="I206" s="63">
        <v>75</v>
      </c>
      <c r="J206" s="60"/>
      <c r="K206" s="53">
        <v>0.3</v>
      </c>
      <c r="L206" s="63">
        <v>84</v>
      </c>
      <c r="M206" s="63" t="s">
        <v>4</v>
      </c>
    </row>
    <row r="207" spans="1:13" x14ac:dyDescent="0.3">
      <c r="A207" s="64">
        <v>375325</v>
      </c>
      <c r="B207" s="64"/>
      <c r="C207" s="64" t="s">
        <v>4</v>
      </c>
      <c r="D207" s="60"/>
      <c r="E207" s="60">
        <v>7</v>
      </c>
      <c r="F207" s="60"/>
      <c r="G207" s="60"/>
      <c r="H207" s="60" t="s">
        <v>2371</v>
      </c>
      <c r="I207" s="63">
        <v>216</v>
      </c>
      <c r="J207" s="60"/>
      <c r="K207" s="53">
        <v>0.3</v>
      </c>
      <c r="L207" s="63">
        <v>242</v>
      </c>
      <c r="M207" s="63" t="s">
        <v>4</v>
      </c>
    </row>
    <row r="208" spans="1:13" x14ac:dyDescent="0.3">
      <c r="A208" s="64">
        <v>375438</v>
      </c>
      <c r="B208" s="64"/>
      <c r="C208" s="64" t="s">
        <v>4</v>
      </c>
      <c r="D208" s="60"/>
      <c r="E208" s="60">
        <v>6</v>
      </c>
      <c r="F208" s="60"/>
      <c r="G208" s="60"/>
      <c r="H208" s="60" t="s">
        <v>2372</v>
      </c>
      <c r="I208" s="63">
        <v>363</v>
      </c>
      <c r="J208" s="60"/>
      <c r="K208" s="53">
        <v>0.3</v>
      </c>
      <c r="L208" s="63">
        <v>407</v>
      </c>
      <c r="M208" s="63" t="s">
        <v>4</v>
      </c>
    </row>
    <row r="209" spans="1:13" x14ac:dyDescent="0.3">
      <c r="A209" s="64">
        <v>375509</v>
      </c>
      <c r="B209" s="64"/>
      <c r="C209" s="64" t="s">
        <v>4</v>
      </c>
      <c r="D209" s="60"/>
      <c r="E209" s="60">
        <v>72</v>
      </c>
      <c r="F209" s="60"/>
      <c r="G209" s="75">
        <v>43844</v>
      </c>
      <c r="H209" s="60" t="s">
        <v>1618</v>
      </c>
      <c r="I209" s="63">
        <v>138</v>
      </c>
      <c r="J209" s="60"/>
      <c r="K209" s="53" t="s">
        <v>4</v>
      </c>
      <c r="L209" s="63">
        <v>221</v>
      </c>
      <c r="M209" s="63" t="s">
        <v>4</v>
      </c>
    </row>
    <row r="210" spans="1:13" x14ac:dyDescent="0.3">
      <c r="A210" s="64">
        <v>375618</v>
      </c>
      <c r="B210" s="64"/>
      <c r="C210" s="64" t="s">
        <v>4</v>
      </c>
      <c r="D210" s="60"/>
      <c r="E210" s="60">
        <v>45</v>
      </c>
      <c r="F210" s="60"/>
      <c r="G210" s="75">
        <v>43844</v>
      </c>
      <c r="H210" s="60" t="s">
        <v>230</v>
      </c>
      <c r="I210" s="63">
        <v>122</v>
      </c>
      <c r="J210" s="60"/>
      <c r="K210" s="53">
        <v>0.3</v>
      </c>
      <c r="L210" s="63">
        <v>137</v>
      </c>
      <c r="M210" s="63" t="s">
        <v>4</v>
      </c>
    </row>
    <row r="211" spans="1:13" x14ac:dyDescent="0.3">
      <c r="A211" s="64">
        <v>376370</v>
      </c>
      <c r="B211" s="64"/>
      <c r="C211" s="64" t="s">
        <v>4</v>
      </c>
      <c r="D211" s="60"/>
      <c r="E211" s="60">
        <v>89</v>
      </c>
      <c r="F211" s="60"/>
      <c r="G211" s="60"/>
      <c r="H211" s="60" t="s">
        <v>1547</v>
      </c>
      <c r="I211" s="63">
        <v>130</v>
      </c>
      <c r="J211" s="60"/>
      <c r="K211" s="53" t="s">
        <v>4</v>
      </c>
      <c r="L211" s="63">
        <v>208</v>
      </c>
      <c r="M211" s="63" t="s">
        <v>4</v>
      </c>
    </row>
    <row r="212" spans="1:13" x14ac:dyDescent="0.3">
      <c r="A212" s="51">
        <v>376484</v>
      </c>
      <c r="B212" s="47"/>
      <c r="C212" s="51" t="s">
        <v>4</v>
      </c>
      <c r="D212" s="47"/>
      <c r="E212" s="48">
        <v>28</v>
      </c>
      <c r="F212" s="47"/>
      <c r="G212" s="47"/>
      <c r="H212" s="48" t="s">
        <v>1619</v>
      </c>
      <c r="I212" s="50">
        <v>114</v>
      </c>
      <c r="J212" s="47"/>
      <c r="K212" s="52" t="s">
        <v>4</v>
      </c>
      <c r="L212" s="50">
        <v>182</v>
      </c>
      <c r="M212" s="63" t="s">
        <v>4</v>
      </c>
    </row>
    <row r="213" spans="1:13" x14ac:dyDescent="0.3">
      <c r="A213" s="51">
        <v>377101</v>
      </c>
      <c r="B213" s="47"/>
      <c r="C213" s="51" t="s">
        <v>4</v>
      </c>
      <c r="D213" s="47"/>
      <c r="E213" s="48">
        <v>18</v>
      </c>
      <c r="F213" s="48">
        <v>48</v>
      </c>
      <c r="G213" s="49">
        <v>43844</v>
      </c>
      <c r="H213" s="48" t="s">
        <v>2373</v>
      </c>
      <c r="I213" s="50">
        <v>30</v>
      </c>
      <c r="J213" s="47"/>
      <c r="K213" s="52" t="s">
        <v>4</v>
      </c>
      <c r="L213" s="50">
        <v>48</v>
      </c>
      <c r="M213" s="63" t="s">
        <v>4</v>
      </c>
    </row>
    <row r="214" spans="1:13" x14ac:dyDescent="0.3">
      <c r="A214" s="51">
        <v>377485</v>
      </c>
      <c r="B214" s="47"/>
      <c r="C214" s="51" t="s">
        <v>4</v>
      </c>
      <c r="D214" s="47"/>
      <c r="E214" s="48">
        <v>19</v>
      </c>
      <c r="F214" s="47"/>
      <c r="G214" s="49">
        <v>43889</v>
      </c>
      <c r="H214" s="48" t="s">
        <v>2374</v>
      </c>
      <c r="I214" s="50">
        <v>144</v>
      </c>
      <c r="J214" s="47"/>
      <c r="K214" s="52" t="s">
        <v>4</v>
      </c>
      <c r="L214" s="50">
        <v>230</v>
      </c>
      <c r="M214" s="63" t="s">
        <v>4</v>
      </c>
    </row>
    <row r="215" spans="1:13" x14ac:dyDescent="0.3">
      <c r="A215" s="51">
        <v>377523</v>
      </c>
      <c r="B215" s="47"/>
      <c r="C215" s="51" t="s">
        <v>4</v>
      </c>
      <c r="D215" s="47"/>
      <c r="E215" s="48">
        <v>27</v>
      </c>
      <c r="F215" s="47"/>
      <c r="G215" s="49">
        <v>43889</v>
      </c>
      <c r="H215" s="48" t="s">
        <v>2375</v>
      </c>
      <c r="I215" s="50">
        <v>120</v>
      </c>
      <c r="J215" s="47"/>
      <c r="K215" s="52" t="s">
        <v>4</v>
      </c>
      <c r="L215" s="50">
        <v>192</v>
      </c>
      <c r="M215" s="63" t="s">
        <v>4</v>
      </c>
    </row>
    <row r="216" spans="1:13" x14ac:dyDescent="0.3">
      <c r="A216" s="51">
        <v>377934</v>
      </c>
      <c r="B216" s="47"/>
      <c r="C216" s="51" t="s">
        <v>4</v>
      </c>
      <c r="D216" s="47"/>
      <c r="E216" s="48">
        <v>50</v>
      </c>
      <c r="F216" s="47"/>
      <c r="G216" s="47"/>
      <c r="H216" s="48" t="s">
        <v>2376</v>
      </c>
      <c r="I216" s="50">
        <v>198</v>
      </c>
      <c r="J216" s="47"/>
      <c r="K216" s="52" t="s">
        <v>4</v>
      </c>
      <c r="L216" s="50">
        <v>317</v>
      </c>
      <c r="M216" s="63" t="s">
        <v>4</v>
      </c>
    </row>
    <row r="217" spans="1:13" x14ac:dyDescent="0.3">
      <c r="A217" s="51">
        <v>385314</v>
      </c>
      <c r="B217" s="47"/>
      <c r="C217" s="51" t="s">
        <v>4</v>
      </c>
      <c r="D217" s="47"/>
      <c r="E217" s="48">
        <v>79</v>
      </c>
      <c r="F217" s="47"/>
      <c r="G217" s="49">
        <v>43854</v>
      </c>
      <c r="H217" s="48" t="s">
        <v>1850</v>
      </c>
      <c r="I217" s="50">
        <v>297</v>
      </c>
      <c r="J217" s="47"/>
      <c r="K217" s="52" t="s">
        <v>4</v>
      </c>
      <c r="L217" s="50">
        <v>475</v>
      </c>
      <c r="M217" s="63" t="s">
        <v>4</v>
      </c>
    </row>
    <row r="218" spans="1:13" x14ac:dyDescent="0.3">
      <c r="A218" s="51">
        <v>385415</v>
      </c>
      <c r="B218" s="47"/>
      <c r="C218" s="51" t="s">
        <v>4</v>
      </c>
      <c r="D218" s="47"/>
      <c r="E218" s="48">
        <v>23</v>
      </c>
      <c r="F218" s="47"/>
      <c r="G218" s="49">
        <v>43854</v>
      </c>
      <c r="H218" s="48" t="s">
        <v>239</v>
      </c>
      <c r="I218" s="50">
        <v>234</v>
      </c>
      <c r="J218" s="47"/>
      <c r="K218" s="52" t="s">
        <v>4</v>
      </c>
      <c r="L218" s="50">
        <v>374</v>
      </c>
      <c r="M218" s="63" t="s">
        <v>4</v>
      </c>
    </row>
    <row r="219" spans="1:13" x14ac:dyDescent="0.3">
      <c r="A219" s="51">
        <v>386113</v>
      </c>
      <c r="B219" s="47"/>
      <c r="C219" s="51" t="s">
        <v>4</v>
      </c>
      <c r="D219" s="47"/>
      <c r="E219" s="48">
        <v>27</v>
      </c>
      <c r="F219" s="47"/>
      <c r="G219" s="49">
        <v>43854</v>
      </c>
      <c r="H219" s="48" t="s">
        <v>240</v>
      </c>
      <c r="I219" s="50">
        <v>258</v>
      </c>
      <c r="J219" s="47"/>
      <c r="K219" s="52" t="s">
        <v>4</v>
      </c>
      <c r="L219" s="50">
        <v>413</v>
      </c>
      <c r="M219" s="63" t="s">
        <v>4</v>
      </c>
    </row>
    <row r="220" spans="1:13" x14ac:dyDescent="0.3">
      <c r="A220" s="51">
        <v>386279</v>
      </c>
      <c r="B220" s="47"/>
      <c r="C220" s="51" t="s">
        <v>4</v>
      </c>
      <c r="D220" s="47"/>
      <c r="E220" s="48">
        <v>20</v>
      </c>
      <c r="F220" s="47"/>
      <c r="G220" s="47"/>
      <c r="H220" s="48" t="s">
        <v>1851</v>
      </c>
      <c r="I220" s="50">
        <v>435</v>
      </c>
      <c r="J220" s="47"/>
      <c r="K220" s="52" t="s">
        <v>4</v>
      </c>
      <c r="L220" s="50">
        <v>696</v>
      </c>
      <c r="M220" s="63" t="s">
        <v>4</v>
      </c>
    </row>
    <row r="221" spans="1:13" x14ac:dyDescent="0.3">
      <c r="A221" s="51">
        <v>387218</v>
      </c>
      <c r="B221" s="47"/>
      <c r="C221" s="51" t="s">
        <v>4</v>
      </c>
      <c r="D221" s="47"/>
      <c r="E221" s="48">
        <v>16</v>
      </c>
      <c r="F221" s="47"/>
      <c r="G221" s="47"/>
      <c r="H221" s="48" t="s">
        <v>1852</v>
      </c>
      <c r="I221" s="50">
        <v>1344</v>
      </c>
      <c r="J221" s="47"/>
      <c r="K221" s="52" t="s">
        <v>4</v>
      </c>
      <c r="L221" s="50">
        <v>2150</v>
      </c>
      <c r="M221" s="63" t="s">
        <v>4</v>
      </c>
    </row>
    <row r="222" spans="1:13" x14ac:dyDescent="0.3">
      <c r="A222" s="51">
        <v>391218</v>
      </c>
      <c r="B222" s="47"/>
      <c r="C222" s="51" t="s">
        <v>4</v>
      </c>
      <c r="D222" s="47"/>
      <c r="E222" s="48">
        <v>55</v>
      </c>
      <c r="F222" s="48">
        <v>96</v>
      </c>
      <c r="G222" s="49">
        <v>43844</v>
      </c>
      <c r="H222" s="48" t="s">
        <v>246</v>
      </c>
      <c r="I222" s="50">
        <v>39</v>
      </c>
      <c r="J222" s="47"/>
      <c r="K222" s="52" t="s">
        <v>4</v>
      </c>
      <c r="L222" s="50">
        <v>62</v>
      </c>
      <c r="M222" s="63" t="s">
        <v>4</v>
      </c>
    </row>
    <row r="223" spans="1:13" x14ac:dyDescent="0.3">
      <c r="A223" s="51">
        <v>391329</v>
      </c>
      <c r="B223" s="47"/>
      <c r="C223" s="51" t="s">
        <v>4</v>
      </c>
      <c r="D223" s="47"/>
      <c r="E223" s="48">
        <v>55</v>
      </c>
      <c r="F223" s="47"/>
      <c r="G223" s="47"/>
      <c r="H223" s="48" t="s">
        <v>248</v>
      </c>
      <c r="I223" s="50">
        <v>51</v>
      </c>
      <c r="J223" s="47"/>
      <c r="K223" s="52" t="s">
        <v>4</v>
      </c>
      <c r="L223" s="50">
        <v>82</v>
      </c>
      <c r="M223" s="63" t="s">
        <v>4</v>
      </c>
    </row>
    <row r="224" spans="1:13" x14ac:dyDescent="0.3">
      <c r="A224" s="51">
        <v>391540</v>
      </c>
      <c r="B224" s="47"/>
      <c r="C224" s="51" t="s">
        <v>4</v>
      </c>
      <c r="D224" s="47"/>
      <c r="E224" s="48">
        <v>58</v>
      </c>
      <c r="F224" s="47"/>
      <c r="G224" s="47"/>
      <c r="H224" s="48" t="s">
        <v>252</v>
      </c>
      <c r="I224" s="50">
        <v>123</v>
      </c>
      <c r="J224" s="47"/>
      <c r="K224" s="52" t="s">
        <v>4</v>
      </c>
      <c r="L224" s="50">
        <v>197</v>
      </c>
      <c r="M224" s="63" t="s">
        <v>4</v>
      </c>
    </row>
    <row r="225" spans="1:13" x14ac:dyDescent="0.3">
      <c r="A225" s="51">
        <v>391653</v>
      </c>
      <c r="B225" s="47"/>
      <c r="C225" s="51" t="s">
        <v>4</v>
      </c>
      <c r="D225" s="47"/>
      <c r="E225" s="48">
        <v>26</v>
      </c>
      <c r="F225" s="48">
        <v>48</v>
      </c>
      <c r="G225" s="49">
        <v>43847</v>
      </c>
      <c r="H225" s="48" t="s">
        <v>256</v>
      </c>
      <c r="I225" s="50">
        <v>135</v>
      </c>
      <c r="J225" s="47"/>
      <c r="K225" s="52" t="s">
        <v>4</v>
      </c>
      <c r="L225" s="50">
        <v>216</v>
      </c>
      <c r="M225" s="63" t="s">
        <v>4</v>
      </c>
    </row>
    <row r="226" spans="1:13" x14ac:dyDescent="0.3">
      <c r="A226" s="51">
        <v>391870</v>
      </c>
      <c r="B226" s="47"/>
      <c r="C226" s="51" t="s">
        <v>4</v>
      </c>
      <c r="D226" s="47"/>
      <c r="E226" s="48">
        <v>71</v>
      </c>
      <c r="F226" s="47"/>
      <c r="G226" s="47"/>
      <c r="H226" s="48" t="s">
        <v>261</v>
      </c>
      <c r="I226" s="50">
        <v>72</v>
      </c>
      <c r="J226" s="47"/>
      <c r="K226" s="52" t="s">
        <v>4</v>
      </c>
      <c r="L226" s="50">
        <v>115</v>
      </c>
      <c r="M226" s="63" t="s">
        <v>4</v>
      </c>
    </row>
    <row r="227" spans="1:13" x14ac:dyDescent="0.3">
      <c r="A227" s="64">
        <v>392742</v>
      </c>
      <c r="B227" s="64"/>
      <c r="C227" s="64" t="s">
        <v>4</v>
      </c>
      <c r="D227" s="60"/>
      <c r="E227" s="60">
        <v>14</v>
      </c>
      <c r="F227" s="60"/>
      <c r="G227" s="60"/>
      <c r="H227" s="60" t="s">
        <v>2377</v>
      </c>
      <c r="I227" s="63">
        <v>190</v>
      </c>
      <c r="J227" s="60"/>
      <c r="K227" s="53">
        <v>0.3</v>
      </c>
      <c r="L227" s="63">
        <v>213</v>
      </c>
      <c r="M227" s="63" t="s">
        <v>4</v>
      </c>
    </row>
    <row r="228" spans="1:13" x14ac:dyDescent="0.3">
      <c r="A228" s="51">
        <v>392856</v>
      </c>
      <c r="B228" s="47"/>
      <c r="C228" s="51" t="s">
        <v>4</v>
      </c>
      <c r="D228" s="47"/>
      <c r="E228" s="48">
        <v>36</v>
      </c>
      <c r="F228" s="47"/>
      <c r="G228" s="49">
        <v>43889</v>
      </c>
      <c r="H228" s="48" t="s">
        <v>1853</v>
      </c>
      <c r="I228" s="50">
        <v>36</v>
      </c>
      <c r="J228" s="47"/>
      <c r="K228" s="52" t="s">
        <v>4</v>
      </c>
      <c r="L228" s="50">
        <v>58</v>
      </c>
      <c r="M228" s="63" t="s">
        <v>4</v>
      </c>
    </row>
    <row r="229" spans="1:13" x14ac:dyDescent="0.3">
      <c r="A229" s="51">
        <v>394318</v>
      </c>
      <c r="B229" s="47"/>
      <c r="C229" s="51" t="s">
        <v>4</v>
      </c>
      <c r="D229" s="47"/>
      <c r="E229" s="48">
        <v>20</v>
      </c>
      <c r="F229" s="48">
        <v>72</v>
      </c>
      <c r="G229" s="49">
        <v>43840</v>
      </c>
      <c r="H229" s="48" t="s">
        <v>1548</v>
      </c>
      <c r="I229" s="50">
        <v>51</v>
      </c>
      <c r="J229" s="47"/>
      <c r="K229" s="52" t="s">
        <v>4</v>
      </c>
      <c r="L229" s="50">
        <v>82</v>
      </c>
      <c r="M229" s="63" t="s">
        <v>4</v>
      </c>
    </row>
    <row r="230" spans="1:13" x14ac:dyDescent="0.3">
      <c r="A230" s="51">
        <v>394460</v>
      </c>
      <c r="B230" s="47"/>
      <c r="C230" s="51" t="s">
        <v>4</v>
      </c>
      <c r="D230" s="47"/>
      <c r="E230" s="48">
        <v>7</v>
      </c>
      <c r="F230" s="48">
        <v>40</v>
      </c>
      <c r="G230" s="49">
        <v>43840</v>
      </c>
      <c r="H230" s="48" t="s">
        <v>1549</v>
      </c>
      <c r="I230" s="50">
        <v>138</v>
      </c>
      <c r="J230" s="47"/>
      <c r="K230" s="52" t="s">
        <v>4</v>
      </c>
      <c r="L230" s="50">
        <v>221</v>
      </c>
      <c r="M230" s="63" t="s">
        <v>4</v>
      </c>
    </row>
    <row r="231" spans="1:13" x14ac:dyDescent="0.3">
      <c r="A231" s="51">
        <v>394529</v>
      </c>
      <c r="B231" s="47"/>
      <c r="C231" s="51" t="s">
        <v>4</v>
      </c>
      <c r="D231" s="47"/>
      <c r="E231" s="48">
        <v>1</v>
      </c>
      <c r="F231" s="48">
        <v>32</v>
      </c>
      <c r="G231" s="49">
        <v>43844</v>
      </c>
      <c r="H231" s="48" t="s">
        <v>1550</v>
      </c>
      <c r="I231" s="50">
        <v>207</v>
      </c>
      <c r="J231" s="47"/>
      <c r="K231" s="52" t="s">
        <v>4</v>
      </c>
      <c r="L231" s="50">
        <v>331</v>
      </c>
      <c r="M231" s="63" t="s">
        <v>4</v>
      </c>
    </row>
    <row r="232" spans="1:13" x14ac:dyDescent="0.3">
      <c r="A232" s="51">
        <v>394647</v>
      </c>
      <c r="B232" s="47"/>
      <c r="C232" s="51" t="s">
        <v>4</v>
      </c>
      <c r="D232" s="47"/>
      <c r="E232" s="48">
        <v>10</v>
      </c>
      <c r="F232" s="48">
        <v>25</v>
      </c>
      <c r="G232" s="49">
        <v>43840</v>
      </c>
      <c r="H232" s="48" t="s">
        <v>1551</v>
      </c>
      <c r="I232" s="50">
        <v>186</v>
      </c>
      <c r="J232" s="47"/>
      <c r="K232" s="52" t="s">
        <v>4</v>
      </c>
      <c r="L232" s="50">
        <v>298</v>
      </c>
      <c r="M232" s="63" t="s">
        <v>4</v>
      </c>
    </row>
    <row r="233" spans="1:13" x14ac:dyDescent="0.3">
      <c r="A233" s="51">
        <v>394782</v>
      </c>
      <c r="B233" s="47"/>
      <c r="C233" s="51" t="s">
        <v>4</v>
      </c>
      <c r="D233" s="47"/>
      <c r="E233" s="48">
        <v>30</v>
      </c>
      <c r="F233" s="47"/>
      <c r="G233" s="49">
        <v>43917</v>
      </c>
      <c r="H233" s="48" t="s">
        <v>1505</v>
      </c>
      <c r="I233" s="50">
        <v>120</v>
      </c>
      <c r="J233" s="47"/>
      <c r="K233" s="52" t="s">
        <v>4</v>
      </c>
      <c r="L233" s="50">
        <v>192</v>
      </c>
      <c r="M233" s="63" t="s">
        <v>4</v>
      </c>
    </row>
    <row r="234" spans="1:13" x14ac:dyDescent="0.3">
      <c r="A234" s="51">
        <v>394834</v>
      </c>
      <c r="B234" s="47"/>
      <c r="C234" s="51" t="s">
        <v>4</v>
      </c>
      <c r="D234" s="47"/>
      <c r="E234" s="48">
        <v>13</v>
      </c>
      <c r="F234" s="47"/>
      <c r="G234" s="49">
        <v>43868</v>
      </c>
      <c r="H234" s="48" t="s">
        <v>1506</v>
      </c>
      <c r="I234" s="50">
        <v>213</v>
      </c>
      <c r="J234" s="47"/>
      <c r="K234" s="52" t="s">
        <v>4</v>
      </c>
      <c r="L234" s="50">
        <v>341</v>
      </c>
      <c r="M234" s="63" t="s">
        <v>4</v>
      </c>
    </row>
    <row r="235" spans="1:13" x14ac:dyDescent="0.3">
      <c r="A235" s="51">
        <v>395598</v>
      </c>
      <c r="B235" s="47"/>
      <c r="C235" s="51" t="s">
        <v>4</v>
      </c>
      <c r="D235" s="47"/>
      <c r="E235" s="48">
        <v>16</v>
      </c>
      <c r="F235" s="47"/>
      <c r="G235" s="47"/>
      <c r="H235" s="48" t="s">
        <v>267</v>
      </c>
      <c r="I235" s="50">
        <v>69</v>
      </c>
      <c r="J235" s="47"/>
      <c r="K235" s="52" t="s">
        <v>4</v>
      </c>
      <c r="L235" s="50">
        <v>110</v>
      </c>
      <c r="M235" s="63" t="s">
        <v>4</v>
      </c>
    </row>
    <row r="236" spans="1:13" x14ac:dyDescent="0.3">
      <c r="A236" s="51">
        <v>397319</v>
      </c>
      <c r="B236" s="47"/>
      <c r="C236" s="51" t="s">
        <v>4</v>
      </c>
      <c r="D236" s="47"/>
      <c r="E236" s="48">
        <v>49</v>
      </c>
      <c r="F236" s="47"/>
      <c r="G236" s="47"/>
      <c r="H236" s="48" t="s">
        <v>1507</v>
      </c>
      <c r="I236" s="50">
        <v>33</v>
      </c>
      <c r="J236" s="47"/>
      <c r="K236" s="52" t="s">
        <v>4</v>
      </c>
      <c r="L236" s="50">
        <v>53</v>
      </c>
      <c r="M236" s="63" t="s">
        <v>4</v>
      </c>
    </row>
    <row r="237" spans="1:13" x14ac:dyDescent="0.3">
      <c r="A237" s="51">
        <v>397402</v>
      </c>
      <c r="B237" s="47"/>
      <c r="C237" s="51" t="s">
        <v>4</v>
      </c>
      <c r="D237" s="47"/>
      <c r="E237" s="48">
        <v>35</v>
      </c>
      <c r="F237" s="47"/>
      <c r="G237" s="47"/>
      <c r="H237" s="48" t="s">
        <v>1508</v>
      </c>
      <c r="I237" s="50">
        <v>123</v>
      </c>
      <c r="J237" s="47"/>
      <c r="K237" s="52" t="s">
        <v>4</v>
      </c>
      <c r="L237" s="50">
        <v>197</v>
      </c>
      <c r="M237" s="63" t="s">
        <v>4</v>
      </c>
    </row>
    <row r="238" spans="1:13" x14ac:dyDescent="0.3">
      <c r="A238" s="51">
        <v>398021</v>
      </c>
      <c r="B238" s="47"/>
      <c r="C238" s="51" t="s">
        <v>4</v>
      </c>
      <c r="D238" s="47"/>
      <c r="E238" s="48">
        <v>14</v>
      </c>
      <c r="F238" s="47"/>
      <c r="G238" s="47"/>
      <c r="H238" s="48" t="s">
        <v>2378</v>
      </c>
      <c r="I238" s="50">
        <v>87</v>
      </c>
      <c r="J238" s="47"/>
      <c r="K238" s="52" t="s">
        <v>4</v>
      </c>
      <c r="L238" s="50">
        <v>139</v>
      </c>
      <c r="M238" s="63" t="s">
        <v>4</v>
      </c>
    </row>
    <row r="239" spans="1:13" x14ac:dyDescent="0.3">
      <c r="A239" s="51">
        <v>412371</v>
      </c>
      <c r="B239" s="47"/>
      <c r="C239" s="51" t="s">
        <v>4</v>
      </c>
      <c r="D239" s="47"/>
      <c r="E239" s="48">
        <v>17</v>
      </c>
      <c r="F239" s="47"/>
      <c r="G239" s="47"/>
      <c r="H239" s="48" t="s">
        <v>1854</v>
      </c>
      <c r="I239" s="50">
        <v>396</v>
      </c>
      <c r="J239" s="47"/>
      <c r="K239" s="52" t="s">
        <v>4</v>
      </c>
      <c r="L239" s="50">
        <v>634</v>
      </c>
      <c r="M239" s="63" t="s">
        <v>4</v>
      </c>
    </row>
    <row r="240" spans="1:13" x14ac:dyDescent="0.3">
      <c r="A240" s="64">
        <v>415801</v>
      </c>
      <c r="B240" s="64"/>
      <c r="C240" s="64" t="s">
        <v>4</v>
      </c>
      <c r="D240" s="60"/>
      <c r="E240" s="60">
        <v>221</v>
      </c>
      <c r="F240" s="60"/>
      <c r="G240" s="60"/>
      <c r="H240" s="60" t="s">
        <v>1509</v>
      </c>
      <c r="I240" s="63">
        <v>51</v>
      </c>
      <c r="J240" s="60"/>
      <c r="K240" s="53">
        <v>0.3</v>
      </c>
      <c r="L240" s="63">
        <v>57</v>
      </c>
      <c r="M240" s="63" t="s">
        <v>4</v>
      </c>
    </row>
    <row r="241" spans="1:13" x14ac:dyDescent="0.3">
      <c r="A241" s="51">
        <v>421862</v>
      </c>
      <c r="B241" s="47"/>
      <c r="C241" s="51" t="s">
        <v>4</v>
      </c>
      <c r="D241" s="47"/>
      <c r="E241" s="48">
        <v>5</v>
      </c>
      <c r="F241" s="47"/>
      <c r="G241" s="49">
        <v>43861</v>
      </c>
      <c r="H241" s="48" t="s">
        <v>1856</v>
      </c>
      <c r="I241" s="50">
        <v>147</v>
      </c>
      <c r="J241" s="47"/>
      <c r="K241" s="52" t="s">
        <v>4</v>
      </c>
      <c r="L241" s="50">
        <v>235</v>
      </c>
      <c r="M241" s="63" t="s">
        <v>4</v>
      </c>
    </row>
    <row r="242" spans="1:13" x14ac:dyDescent="0.3">
      <c r="A242" s="51">
        <v>428605</v>
      </c>
      <c r="B242" s="47"/>
      <c r="C242" s="51" t="s">
        <v>4</v>
      </c>
      <c r="D242" s="47"/>
      <c r="E242" s="48">
        <v>26</v>
      </c>
      <c r="F242" s="47"/>
      <c r="G242" s="47"/>
      <c r="H242" s="48" t="s">
        <v>1857</v>
      </c>
      <c r="I242" s="50">
        <v>87</v>
      </c>
      <c r="J242" s="47"/>
      <c r="K242" s="52" t="s">
        <v>4</v>
      </c>
      <c r="L242" s="50">
        <v>139</v>
      </c>
      <c r="M242" s="63" t="s">
        <v>4</v>
      </c>
    </row>
    <row r="243" spans="1:13" x14ac:dyDescent="0.3">
      <c r="A243" s="51" t="s">
        <v>2379</v>
      </c>
      <c r="B243" s="47"/>
      <c r="C243" s="51" t="s">
        <v>4</v>
      </c>
      <c r="D243" s="47"/>
      <c r="E243" s="48">
        <v>29</v>
      </c>
      <c r="F243" s="47"/>
      <c r="G243" s="47"/>
      <c r="H243" s="48" t="s">
        <v>2380</v>
      </c>
      <c r="I243" s="50">
        <v>75</v>
      </c>
      <c r="J243" s="47"/>
      <c r="K243" s="52" t="s">
        <v>4</v>
      </c>
      <c r="L243" s="50">
        <v>120</v>
      </c>
      <c r="M243" s="63" t="s">
        <v>4</v>
      </c>
    </row>
    <row r="244" spans="1:13" x14ac:dyDescent="0.3">
      <c r="A244" s="51">
        <v>429126</v>
      </c>
      <c r="B244" s="47"/>
      <c r="C244" s="51" t="s">
        <v>4</v>
      </c>
      <c r="D244" s="47"/>
      <c r="E244" s="48">
        <v>0</v>
      </c>
      <c r="F244" s="48">
        <v>50</v>
      </c>
      <c r="G244" s="49">
        <v>43847</v>
      </c>
      <c r="H244" s="48" t="s">
        <v>270</v>
      </c>
      <c r="I244" s="50">
        <v>129</v>
      </c>
      <c r="J244" s="47"/>
      <c r="K244" s="52" t="s">
        <v>4</v>
      </c>
      <c r="L244" s="50">
        <v>206</v>
      </c>
      <c r="M244" s="63" t="s">
        <v>4</v>
      </c>
    </row>
    <row r="245" spans="1:13" x14ac:dyDescent="0.3">
      <c r="A245" s="64">
        <v>429852</v>
      </c>
      <c r="B245" s="64"/>
      <c r="C245" s="64" t="s">
        <v>4</v>
      </c>
      <c r="D245" s="60"/>
      <c r="E245" s="60">
        <v>90</v>
      </c>
      <c r="F245" s="60"/>
      <c r="G245" s="60"/>
      <c r="H245" s="60" t="s">
        <v>273</v>
      </c>
      <c r="I245" s="63">
        <v>27</v>
      </c>
      <c r="J245" s="60"/>
      <c r="K245" s="53">
        <v>0.3</v>
      </c>
      <c r="L245" s="63">
        <v>30</v>
      </c>
      <c r="M245" s="63" t="s">
        <v>4</v>
      </c>
    </row>
    <row r="246" spans="1:13" x14ac:dyDescent="0.3">
      <c r="A246" s="51">
        <v>431851</v>
      </c>
      <c r="B246" s="47"/>
      <c r="C246" s="51" t="s">
        <v>4</v>
      </c>
      <c r="D246" s="47"/>
      <c r="E246" s="48">
        <v>2</v>
      </c>
      <c r="F246" s="47"/>
      <c r="G246" s="49">
        <v>43882</v>
      </c>
      <c r="H246" s="48" t="s">
        <v>1858</v>
      </c>
      <c r="I246" s="50">
        <v>531</v>
      </c>
      <c r="J246" s="47"/>
      <c r="K246" s="52" t="s">
        <v>4</v>
      </c>
      <c r="L246" s="50">
        <v>850</v>
      </c>
      <c r="M246" s="63" t="s">
        <v>4</v>
      </c>
    </row>
    <row r="247" spans="1:13" x14ac:dyDescent="0.3">
      <c r="A247" s="51">
        <v>431862</v>
      </c>
      <c r="B247" s="47"/>
      <c r="C247" s="51" t="s">
        <v>4</v>
      </c>
      <c r="D247" s="47"/>
      <c r="E247" s="48">
        <v>18</v>
      </c>
      <c r="F247" s="47"/>
      <c r="G247" s="49">
        <v>43882</v>
      </c>
      <c r="H247" s="48" t="s">
        <v>1859</v>
      </c>
      <c r="I247" s="50">
        <v>531</v>
      </c>
      <c r="J247" s="47"/>
      <c r="K247" s="52" t="s">
        <v>4</v>
      </c>
      <c r="L247" s="50">
        <v>850</v>
      </c>
      <c r="M247" s="63" t="s">
        <v>4</v>
      </c>
    </row>
    <row r="248" spans="1:13" x14ac:dyDescent="0.3">
      <c r="A248" s="51">
        <v>436218</v>
      </c>
      <c r="B248" s="47"/>
      <c r="C248" s="51" t="s">
        <v>4</v>
      </c>
      <c r="D248" s="47"/>
      <c r="E248" s="48">
        <v>65</v>
      </c>
      <c r="F248" s="47"/>
      <c r="G248" s="47"/>
      <c r="H248" s="48" t="s">
        <v>277</v>
      </c>
      <c r="I248" s="50">
        <v>90</v>
      </c>
      <c r="J248" s="47"/>
      <c r="K248" s="52" t="s">
        <v>4</v>
      </c>
      <c r="L248" s="50">
        <v>144</v>
      </c>
      <c r="M248" s="63" t="s">
        <v>4</v>
      </c>
    </row>
    <row r="249" spans="1:13" x14ac:dyDescent="0.3">
      <c r="A249" s="51">
        <v>436462</v>
      </c>
      <c r="B249" s="47"/>
      <c r="C249" s="51" t="s">
        <v>4</v>
      </c>
      <c r="D249" s="47"/>
      <c r="E249" s="48">
        <v>24</v>
      </c>
      <c r="F249" s="47"/>
      <c r="G249" s="49">
        <v>43844</v>
      </c>
      <c r="H249" s="48" t="s">
        <v>280</v>
      </c>
      <c r="I249" s="50">
        <v>111</v>
      </c>
      <c r="J249" s="47"/>
      <c r="K249" s="52" t="s">
        <v>4</v>
      </c>
      <c r="L249" s="50">
        <v>178</v>
      </c>
      <c r="M249" s="63" t="s">
        <v>4</v>
      </c>
    </row>
    <row r="250" spans="1:13" x14ac:dyDescent="0.3">
      <c r="A250" s="51">
        <v>436631</v>
      </c>
      <c r="B250" s="47"/>
      <c r="C250" s="51" t="s">
        <v>4</v>
      </c>
      <c r="D250" s="47"/>
      <c r="E250" s="48">
        <v>38</v>
      </c>
      <c r="F250" s="47"/>
      <c r="G250" s="49">
        <v>43844</v>
      </c>
      <c r="H250" s="48" t="s">
        <v>283</v>
      </c>
      <c r="I250" s="50">
        <v>60</v>
      </c>
      <c r="J250" s="47"/>
      <c r="K250" s="52" t="s">
        <v>4</v>
      </c>
      <c r="L250" s="50">
        <v>96</v>
      </c>
      <c r="M250" s="63" t="s">
        <v>4</v>
      </c>
    </row>
    <row r="251" spans="1:13" x14ac:dyDescent="0.3">
      <c r="A251" s="64">
        <v>442510</v>
      </c>
      <c r="B251" s="64"/>
      <c r="C251" s="64" t="s">
        <v>4</v>
      </c>
      <c r="D251" s="60"/>
      <c r="E251" s="60">
        <v>24</v>
      </c>
      <c r="F251" s="60"/>
      <c r="G251" s="60"/>
      <c r="H251" s="60" t="s">
        <v>286</v>
      </c>
      <c r="I251" s="63">
        <v>24</v>
      </c>
      <c r="J251" s="60"/>
      <c r="K251" s="53">
        <v>0.3</v>
      </c>
      <c r="L251" s="63">
        <v>27</v>
      </c>
      <c r="M251" s="63" t="s">
        <v>4</v>
      </c>
    </row>
    <row r="252" spans="1:13" x14ac:dyDescent="0.3">
      <c r="A252" s="51">
        <v>442522</v>
      </c>
      <c r="B252" s="47"/>
      <c r="C252" s="51" t="s">
        <v>4</v>
      </c>
      <c r="D252" s="47"/>
      <c r="E252" s="48">
        <v>57</v>
      </c>
      <c r="F252" s="47"/>
      <c r="G252" s="47"/>
      <c r="H252" s="48" t="s">
        <v>288</v>
      </c>
      <c r="I252" s="50">
        <v>24</v>
      </c>
      <c r="J252" s="47"/>
      <c r="K252" s="52" t="s">
        <v>4</v>
      </c>
      <c r="L252" s="50">
        <v>38</v>
      </c>
      <c r="M252" s="63" t="s">
        <v>4</v>
      </c>
    </row>
    <row r="253" spans="1:13" x14ac:dyDescent="0.3">
      <c r="A253" s="51">
        <v>442637</v>
      </c>
      <c r="B253" s="47"/>
      <c r="C253" s="51" t="s">
        <v>4</v>
      </c>
      <c r="D253" s="47"/>
      <c r="E253" s="48">
        <v>44</v>
      </c>
      <c r="F253" s="47"/>
      <c r="G253" s="47"/>
      <c r="H253" s="48" t="s">
        <v>290</v>
      </c>
      <c r="I253" s="50">
        <v>180</v>
      </c>
      <c r="J253" s="47"/>
      <c r="K253" s="52" t="s">
        <v>4</v>
      </c>
      <c r="L253" s="50">
        <v>288</v>
      </c>
      <c r="M253" s="63" t="s">
        <v>4</v>
      </c>
    </row>
    <row r="254" spans="1:13" x14ac:dyDescent="0.3">
      <c r="A254" s="51">
        <v>442749</v>
      </c>
      <c r="B254" s="47"/>
      <c r="C254" s="51" t="s">
        <v>4</v>
      </c>
      <c r="D254" s="47"/>
      <c r="E254" s="48">
        <v>64</v>
      </c>
      <c r="F254" s="47"/>
      <c r="G254" s="47"/>
      <c r="H254" s="48" t="s">
        <v>292</v>
      </c>
      <c r="I254" s="50">
        <v>135</v>
      </c>
      <c r="J254" s="47"/>
      <c r="K254" s="52" t="s">
        <v>4</v>
      </c>
      <c r="L254" s="50">
        <v>216</v>
      </c>
      <c r="M254" s="63" t="s">
        <v>4</v>
      </c>
    </row>
    <row r="255" spans="1:13" x14ac:dyDescent="0.3">
      <c r="A255" s="51">
        <v>442851</v>
      </c>
      <c r="B255" s="47"/>
      <c r="C255" s="51" t="s">
        <v>4</v>
      </c>
      <c r="D255" s="47"/>
      <c r="E255" s="48">
        <v>64</v>
      </c>
      <c r="F255" s="47"/>
      <c r="G255" s="47"/>
      <c r="H255" s="48" t="s">
        <v>294</v>
      </c>
      <c r="I255" s="50">
        <v>42</v>
      </c>
      <c r="J255" s="47"/>
      <c r="K255" s="52" t="s">
        <v>4</v>
      </c>
      <c r="L255" s="50">
        <v>67</v>
      </c>
      <c r="M255" s="63" t="s">
        <v>4</v>
      </c>
    </row>
    <row r="256" spans="1:13" x14ac:dyDescent="0.3">
      <c r="A256" s="51">
        <v>442963</v>
      </c>
      <c r="B256" s="47"/>
      <c r="C256" s="51" t="s">
        <v>4</v>
      </c>
      <c r="D256" s="47"/>
      <c r="E256" s="48">
        <v>43</v>
      </c>
      <c r="F256" s="47"/>
      <c r="G256" s="49">
        <v>43938</v>
      </c>
      <c r="H256" s="48" t="s">
        <v>296</v>
      </c>
      <c r="I256" s="50">
        <v>75</v>
      </c>
      <c r="J256" s="47"/>
      <c r="K256" s="52" t="s">
        <v>4</v>
      </c>
      <c r="L256" s="50">
        <v>120</v>
      </c>
      <c r="M256" s="63" t="s">
        <v>4</v>
      </c>
    </row>
    <row r="257" spans="1:13" x14ac:dyDescent="0.3">
      <c r="A257" s="51">
        <v>443074</v>
      </c>
      <c r="B257" s="47"/>
      <c r="C257" s="51" t="s">
        <v>4</v>
      </c>
      <c r="D257" s="47"/>
      <c r="E257" s="48">
        <v>30</v>
      </c>
      <c r="F257" s="47"/>
      <c r="G257" s="47"/>
      <c r="H257" s="48" t="s">
        <v>298</v>
      </c>
      <c r="I257" s="50">
        <v>99</v>
      </c>
      <c r="J257" s="47"/>
      <c r="K257" s="52" t="s">
        <v>4</v>
      </c>
      <c r="L257" s="50">
        <v>158</v>
      </c>
      <c r="M257" s="63" t="s">
        <v>4</v>
      </c>
    </row>
    <row r="258" spans="1:13" x14ac:dyDescent="0.3">
      <c r="A258" s="51">
        <v>443196</v>
      </c>
      <c r="B258" s="47"/>
      <c r="C258" s="51" t="s">
        <v>4</v>
      </c>
      <c r="D258" s="47"/>
      <c r="E258" s="48">
        <v>47</v>
      </c>
      <c r="F258" s="47"/>
      <c r="G258" s="47"/>
      <c r="H258" s="48" t="s">
        <v>1606</v>
      </c>
      <c r="I258" s="50">
        <v>99</v>
      </c>
      <c r="J258" s="47"/>
      <c r="K258" s="52" t="s">
        <v>4</v>
      </c>
      <c r="L258" s="50">
        <v>158</v>
      </c>
      <c r="M258" s="63" t="s">
        <v>4</v>
      </c>
    </row>
    <row r="259" spans="1:13" x14ac:dyDescent="0.3">
      <c r="A259" s="51">
        <v>447510</v>
      </c>
      <c r="B259" s="47"/>
      <c r="C259" s="51" t="s">
        <v>4</v>
      </c>
      <c r="D259" s="47"/>
      <c r="E259" s="48">
        <v>27</v>
      </c>
      <c r="F259" s="47"/>
      <c r="G259" s="49">
        <v>43938</v>
      </c>
      <c r="H259" s="48" t="s">
        <v>1860</v>
      </c>
      <c r="I259" s="50">
        <v>636</v>
      </c>
      <c r="J259" s="47"/>
      <c r="K259" s="52" t="s">
        <v>4</v>
      </c>
      <c r="L259" s="50">
        <v>1018</v>
      </c>
      <c r="M259" s="63" t="s">
        <v>4</v>
      </c>
    </row>
    <row r="260" spans="1:13" x14ac:dyDescent="0.3">
      <c r="A260" s="51">
        <v>452193</v>
      </c>
      <c r="B260" s="47"/>
      <c r="C260" s="51" t="s">
        <v>4</v>
      </c>
      <c r="D260" s="47"/>
      <c r="E260" s="48">
        <v>15</v>
      </c>
      <c r="F260" s="47"/>
      <c r="G260" s="49">
        <v>43844</v>
      </c>
      <c r="H260" s="48" t="s">
        <v>1861</v>
      </c>
      <c r="I260" s="50">
        <v>192</v>
      </c>
      <c r="J260" s="47"/>
      <c r="K260" s="52" t="s">
        <v>4</v>
      </c>
      <c r="L260" s="50">
        <v>307</v>
      </c>
      <c r="M260" s="63" t="s">
        <v>4</v>
      </c>
    </row>
    <row r="261" spans="1:13" x14ac:dyDescent="0.3">
      <c r="A261" s="51">
        <v>453018</v>
      </c>
      <c r="B261" s="47"/>
      <c r="C261" s="51" t="s">
        <v>4</v>
      </c>
      <c r="D261" s="48" t="s">
        <v>2324</v>
      </c>
      <c r="E261" s="48">
        <v>2</v>
      </c>
      <c r="F261" s="47"/>
      <c r="G261" s="47"/>
      <c r="H261" s="48" t="s">
        <v>1862</v>
      </c>
      <c r="I261" s="50">
        <v>66</v>
      </c>
      <c r="J261" s="47"/>
      <c r="K261" s="52" t="s">
        <v>4</v>
      </c>
      <c r="L261" s="50">
        <v>106</v>
      </c>
      <c r="M261" s="63" t="s">
        <v>4</v>
      </c>
    </row>
    <row r="262" spans="1:13" x14ac:dyDescent="0.3">
      <c r="A262" s="51">
        <v>453108</v>
      </c>
      <c r="B262" s="47"/>
      <c r="C262" s="51" t="s">
        <v>4</v>
      </c>
      <c r="D262" s="47"/>
      <c r="E262" s="48">
        <v>55</v>
      </c>
      <c r="F262" s="47"/>
      <c r="G262" s="47"/>
      <c r="H262" s="48" t="s">
        <v>1552</v>
      </c>
      <c r="I262" s="50">
        <v>144</v>
      </c>
      <c r="J262" s="47"/>
      <c r="K262" s="52" t="s">
        <v>4</v>
      </c>
      <c r="L262" s="50">
        <v>230</v>
      </c>
      <c r="M262" s="63" t="s">
        <v>4</v>
      </c>
    </row>
    <row r="263" spans="1:13" x14ac:dyDescent="0.3">
      <c r="A263" s="51">
        <v>453294</v>
      </c>
      <c r="B263" s="47"/>
      <c r="C263" s="51" t="s">
        <v>4</v>
      </c>
      <c r="D263" s="47"/>
      <c r="E263" s="48">
        <v>35</v>
      </c>
      <c r="F263" s="47"/>
      <c r="G263" s="49">
        <v>43938</v>
      </c>
      <c r="H263" s="48" t="s">
        <v>1553</v>
      </c>
      <c r="I263" s="50">
        <v>105</v>
      </c>
      <c r="J263" s="47"/>
      <c r="K263" s="52" t="s">
        <v>4</v>
      </c>
      <c r="L263" s="50">
        <v>168</v>
      </c>
      <c r="M263" s="63" t="s">
        <v>4</v>
      </c>
    </row>
    <row r="264" spans="1:13" x14ac:dyDescent="0.3">
      <c r="A264" s="51">
        <v>456120</v>
      </c>
      <c r="B264" s="47"/>
      <c r="C264" s="51" t="s">
        <v>4</v>
      </c>
      <c r="D264" s="47"/>
      <c r="E264" s="48">
        <v>91</v>
      </c>
      <c r="F264" s="48">
        <v>1</v>
      </c>
      <c r="G264" s="49">
        <v>43644</v>
      </c>
      <c r="H264" s="48" t="s">
        <v>310</v>
      </c>
      <c r="I264" s="50">
        <v>132</v>
      </c>
      <c r="J264" s="47"/>
      <c r="K264" s="52" t="s">
        <v>4</v>
      </c>
      <c r="L264" s="50">
        <v>211</v>
      </c>
      <c r="M264" s="63" t="s">
        <v>4</v>
      </c>
    </row>
    <row r="265" spans="1:13" x14ac:dyDescent="0.3">
      <c r="A265" s="51" t="s">
        <v>1209</v>
      </c>
      <c r="B265" s="47"/>
      <c r="C265" s="51" t="s">
        <v>4</v>
      </c>
      <c r="D265" s="47"/>
      <c r="E265" s="48">
        <v>0</v>
      </c>
      <c r="F265" s="48">
        <v>10</v>
      </c>
      <c r="G265" s="49">
        <v>43847</v>
      </c>
      <c r="H265" s="48" t="s">
        <v>1210</v>
      </c>
      <c r="I265" s="50">
        <v>192</v>
      </c>
      <c r="J265" s="47"/>
      <c r="K265" s="52" t="s">
        <v>4</v>
      </c>
      <c r="L265" s="50">
        <v>307</v>
      </c>
      <c r="M265" s="63" t="s">
        <v>4</v>
      </c>
    </row>
    <row r="266" spans="1:13" x14ac:dyDescent="0.3">
      <c r="A266" s="51">
        <v>456231</v>
      </c>
      <c r="B266" s="47"/>
      <c r="C266" s="51" t="s">
        <v>4</v>
      </c>
      <c r="D266" s="47"/>
      <c r="E266" s="48">
        <v>121</v>
      </c>
      <c r="F266" s="47"/>
      <c r="G266" s="49">
        <v>43844</v>
      </c>
      <c r="H266" s="48" t="s">
        <v>314</v>
      </c>
      <c r="I266" s="50">
        <v>99</v>
      </c>
      <c r="J266" s="47"/>
      <c r="K266" s="52" t="s">
        <v>4</v>
      </c>
      <c r="L266" s="50">
        <v>158</v>
      </c>
      <c r="M266" s="63" t="s">
        <v>4</v>
      </c>
    </row>
    <row r="267" spans="1:13" x14ac:dyDescent="0.3">
      <c r="A267" s="51" t="s">
        <v>1211</v>
      </c>
      <c r="B267" s="47"/>
      <c r="C267" s="51" t="s">
        <v>4</v>
      </c>
      <c r="D267" s="47"/>
      <c r="E267" s="48">
        <v>0</v>
      </c>
      <c r="F267" s="47"/>
      <c r="G267" s="49">
        <v>43875</v>
      </c>
      <c r="H267" s="48" t="s">
        <v>1212</v>
      </c>
      <c r="I267" s="50">
        <v>147</v>
      </c>
      <c r="J267" s="47"/>
      <c r="K267" s="52" t="s">
        <v>4</v>
      </c>
      <c r="L267" s="50">
        <v>235</v>
      </c>
      <c r="M267" s="63" t="s">
        <v>4</v>
      </c>
    </row>
    <row r="268" spans="1:13" x14ac:dyDescent="0.3">
      <c r="A268" s="51">
        <v>456342</v>
      </c>
      <c r="B268" s="47"/>
      <c r="C268" s="51" t="s">
        <v>4</v>
      </c>
      <c r="D268" s="47"/>
      <c r="E268" s="48">
        <v>113</v>
      </c>
      <c r="F268" s="48">
        <v>72</v>
      </c>
      <c r="G268" s="49">
        <v>43844</v>
      </c>
      <c r="H268" s="48" t="s">
        <v>318</v>
      </c>
      <c r="I268" s="50">
        <v>63</v>
      </c>
      <c r="J268" s="47"/>
      <c r="K268" s="52" t="s">
        <v>4</v>
      </c>
      <c r="L268" s="50">
        <v>101</v>
      </c>
      <c r="M268" s="63" t="s">
        <v>4</v>
      </c>
    </row>
    <row r="269" spans="1:13" x14ac:dyDescent="0.3">
      <c r="A269" s="51" t="s">
        <v>1213</v>
      </c>
      <c r="B269" s="47"/>
      <c r="C269" s="51" t="s">
        <v>4</v>
      </c>
      <c r="D269" s="47"/>
      <c r="E269" s="48">
        <v>39</v>
      </c>
      <c r="F269" s="47"/>
      <c r="G269" s="47"/>
      <c r="H269" s="48" t="s">
        <v>1214</v>
      </c>
      <c r="I269" s="50">
        <v>96</v>
      </c>
      <c r="J269" s="47"/>
      <c r="K269" s="52" t="s">
        <v>4</v>
      </c>
      <c r="L269" s="50">
        <v>154</v>
      </c>
      <c r="M269" s="63" t="s">
        <v>4</v>
      </c>
    </row>
    <row r="270" spans="1:13" x14ac:dyDescent="0.3">
      <c r="A270" s="51">
        <v>456453</v>
      </c>
      <c r="B270" s="47"/>
      <c r="C270" s="51" t="s">
        <v>4</v>
      </c>
      <c r="D270" s="47"/>
      <c r="E270" s="48">
        <v>38</v>
      </c>
      <c r="F270" s="48">
        <v>88</v>
      </c>
      <c r="G270" s="49">
        <v>43844</v>
      </c>
      <c r="H270" s="48" t="s">
        <v>321</v>
      </c>
      <c r="I270" s="50">
        <v>135</v>
      </c>
      <c r="J270" s="47"/>
      <c r="K270" s="52" t="s">
        <v>4</v>
      </c>
      <c r="L270" s="50">
        <v>216</v>
      </c>
      <c r="M270" s="63" t="s">
        <v>4</v>
      </c>
    </row>
    <row r="271" spans="1:13" x14ac:dyDescent="0.3">
      <c r="A271" s="51" t="s">
        <v>1215</v>
      </c>
      <c r="B271" s="47"/>
      <c r="C271" s="51" t="s">
        <v>4</v>
      </c>
      <c r="D271" s="47"/>
      <c r="E271" s="48">
        <v>9</v>
      </c>
      <c r="F271" s="47"/>
      <c r="G271" s="47"/>
      <c r="H271" s="48" t="s">
        <v>1216</v>
      </c>
      <c r="I271" s="50">
        <v>198</v>
      </c>
      <c r="J271" s="47"/>
      <c r="K271" s="52" t="s">
        <v>4</v>
      </c>
      <c r="L271" s="50">
        <v>317</v>
      </c>
      <c r="M271" s="63" t="s">
        <v>4</v>
      </c>
    </row>
    <row r="272" spans="1:13" x14ac:dyDescent="0.3">
      <c r="A272" s="51">
        <v>457491</v>
      </c>
      <c r="B272" s="47"/>
      <c r="C272" s="51" t="s">
        <v>4</v>
      </c>
      <c r="D272" s="47"/>
      <c r="E272" s="48">
        <v>26</v>
      </c>
      <c r="F272" s="47"/>
      <c r="G272" s="49">
        <v>43889</v>
      </c>
      <c r="H272" s="48" t="s">
        <v>1863</v>
      </c>
      <c r="I272" s="50">
        <v>189</v>
      </c>
      <c r="J272" s="47"/>
      <c r="K272" s="52" t="s">
        <v>4</v>
      </c>
      <c r="L272" s="50">
        <v>302</v>
      </c>
      <c r="M272" s="63" t="s">
        <v>4</v>
      </c>
    </row>
    <row r="273" spans="1:13" x14ac:dyDescent="0.3">
      <c r="A273" s="51">
        <v>461831</v>
      </c>
      <c r="B273" s="47"/>
      <c r="C273" s="51" t="s">
        <v>4</v>
      </c>
      <c r="D273" s="47"/>
      <c r="E273" s="48">
        <v>72</v>
      </c>
      <c r="F273" s="47"/>
      <c r="G273" s="47"/>
      <c r="H273" s="48" t="s">
        <v>2381</v>
      </c>
      <c r="I273" s="50">
        <v>66</v>
      </c>
      <c r="J273" s="47"/>
      <c r="K273" s="52" t="s">
        <v>4</v>
      </c>
      <c r="L273" s="50">
        <v>106</v>
      </c>
      <c r="M273" s="63" t="s">
        <v>4</v>
      </c>
    </row>
    <row r="274" spans="1:13" x14ac:dyDescent="0.3">
      <c r="A274" s="51">
        <v>461975</v>
      </c>
      <c r="B274" s="47"/>
      <c r="C274" s="51" t="s">
        <v>4</v>
      </c>
      <c r="D274" s="47"/>
      <c r="E274" s="48">
        <v>86</v>
      </c>
      <c r="F274" s="47"/>
      <c r="G274" s="47"/>
      <c r="H274" s="48" t="s">
        <v>2382</v>
      </c>
      <c r="I274" s="50">
        <v>123</v>
      </c>
      <c r="J274" s="47"/>
      <c r="K274" s="52" t="s">
        <v>4</v>
      </c>
      <c r="L274" s="50">
        <v>197</v>
      </c>
      <c r="M274" s="63" t="s">
        <v>4</v>
      </c>
    </row>
    <row r="275" spans="1:13" x14ac:dyDescent="0.3">
      <c r="A275" s="51">
        <v>462812</v>
      </c>
      <c r="B275" s="47"/>
      <c r="C275" s="51" t="s">
        <v>4</v>
      </c>
      <c r="D275" s="47"/>
      <c r="E275" s="48">
        <v>23</v>
      </c>
      <c r="F275" s="47"/>
      <c r="G275" s="47"/>
      <c r="H275" s="48" t="s">
        <v>323</v>
      </c>
      <c r="I275" s="50">
        <v>138</v>
      </c>
      <c r="J275" s="47"/>
      <c r="K275" s="52" t="s">
        <v>4</v>
      </c>
      <c r="L275" s="50">
        <v>221</v>
      </c>
      <c r="M275" s="63" t="s">
        <v>4</v>
      </c>
    </row>
    <row r="276" spans="1:13" x14ac:dyDescent="0.3">
      <c r="A276" s="51">
        <v>462952</v>
      </c>
      <c r="B276" s="47"/>
      <c r="C276" s="51" t="s">
        <v>4</v>
      </c>
      <c r="D276" s="47"/>
      <c r="E276" s="48">
        <v>26</v>
      </c>
      <c r="F276" s="47"/>
      <c r="G276" s="47"/>
      <c r="H276" s="48" t="s">
        <v>1864</v>
      </c>
      <c r="I276" s="50">
        <v>492</v>
      </c>
      <c r="J276" s="47"/>
      <c r="K276" s="52" t="s">
        <v>4</v>
      </c>
      <c r="L276" s="50">
        <v>787</v>
      </c>
      <c r="M276" s="63" t="s">
        <v>4</v>
      </c>
    </row>
    <row r="277" spans="1:13" x14ac:dyDescent="0.3">
      <c r="A277" s="51">
        <v>467235</v>
      </c>
      <c r="B277" s="47"/>
      <c r="C277" s="51" t="s">
        <v>4</v>
      </c>
      <c r="D277" s="47"/>
      <c r="E277" s="48">
        <v>27</v>
      </c>
      <c r="F277" s="47"/>
      <c r="G277" s="47"/>
      <c r="H277" s="48" t="s">
        <v>1865</v>
      </c>
      <c r="I277" s="50">
        <v>66</v>
      </c>
      <c r="J277" s="47"/>
      <c r="K277" s="52" t="s">
        <v>4</v>
      </c>
      <c r="L277" s="50">
        <v>106</v>
      </c>
      <c r="M277" s="63" t="s">
        <v>4</v>
      </c>
    </row>
    <row r="278" spans="1:13" x14ac:dyDescent="0.3">
      <c r="A278" s="51">
        <v>468174</v>
      </c>
      <c r="B278" s="47"/>
      <c r="C278" s="51" t="s">
        <v>4</v>
      </c>
      <c r="D278" s="47"/>
      <c r="E278" s="48">
        <v>0</v>
      </c>
      <c r="F278" s="47"/>
      <c r="G278" s="49">
        <v>43882</v>
      </c>
      <c r="H278" s="48" t="s">
        <v>1866</v>
      </c>
      <c r="I278" s="50">
        <v>111</v>
      </c>
      <c r="J278" s="47"/>
      <c r="K278" s="52" t="s">
        <v>4</v>
      </c>
      <c r="L278" s="50">
        <v>178</v>
      </c>
      <c r="M278" s="63" t="s">
        <v>4</v>
      </c>
    </row>
    <row r="279" spans="1:13" x14ac:dyDescent="0.3">
      <c r="A279" s="64">
        <v>468210</v>
      </c>
      <c r="B279" s="64"/>
      <c r="C279" s="64" t="s">
        <v>4</v>
      </c>
      <c r="D279" s="60"/>
      <c r="E279" s="60">
        <v>114</v>
      </c>
      <c r="F279" s="60"/>
      <c r="G279" s="60"/>
      <c r="H279" s="60" t="s">
        <v>325</v>
      </c>
      <c r="I279" s="63">
        <v>33</v>
      </c>
      <c r="J279" s="60">
        <v>2</v>
      </c>
      <c r="K279" s="53">
        <v>0.3</v>
      </c>
      <c r="L279" s="63">
        <v>37</v>
      </c>
      <c r="M279" s="63" t="s">
        <v>4</v>
      </c>
    </row>
    <row r="280" spans="1:13" x14ac:dyDescent="0.3">
      <c r="A280" s="64">
        <v>468227</v>
      </c>
      <c r="B280" s="64"/>
      <c r="C280" s="64" t="s">
        <v>4</v>
      </c>
      <c r="D280" s="60"/>
      <c r="E280" s="60">
        <v>8</v>
      </c>
      <c r="F280" s="60"/>
      <c r="G280" s="75">
        <v>43854</v>
      </c>
      <c r="H280" s="60" t="s">
        <v>326</v>
      </c>
      <c r="I280" s="63">
        <v>33</v>
      </c>
      <c r="J280" s="60">
        <v>2</v>
      </c>
      <c r="K280" s="53">
        <v>0.3</v>
      </c>
      <c r="L280" s="63">
        <v>37</v>
      </c>
      <c r="M280" s="63" t="s">
        <v>4</v>
      </c>
    </row>
    <row r="281" spans="1:13" x14ac:dyDescent="0.3">
      <c r="A281" s="51">
        <v>472684</v>
      </c>
      <c r="B281" s="47"/>
      <c r="C281" s="51" t="s">
        <v>4</v>
      </c>
      <c r="D281" s="47"/>
      <c r="E281" s="48">
        <v>190</v>
      </c>
      <c r="F281" s="47"/>
      <c r="G281" s="47"/>
      <c r="H281" s="48" t="s">
        <v>2383</v>
      </c>
      <c r="I281" s="50">
        <v>156</v>
      </c>
      <c r="J281" s="47"/>
      <c r="K281" s="52" t="s">
        <v>4</v>
      </c>
      <c r="L281" s="50">
        <v>250</v>
      </c>
      <c r="M281" s="63" t="s">
        <v>4</v>
      </c>
    </row>
    <row r="282" spans="1:13" x14ac:dyDescent="0.3">
      <c r="A282" s="51">
        <v>473217</v>
      </c>
      <c r="B282" s="47"/>
      <c r="C282" s="51" t="s">
        <v>4</v>
      </c>
      <c r="D282" s="47"/>
      <c r="E282" s="48">
        <v>6</v>
      </c>
      <c r="F282" s="47"/>
      <c r="G282" s="47"/>
      <c r="H282" s="48" t="s">
        <v>1867</v>
      </c>
      <c r="I282" s="50">
        <v>84</v>
      </c>
      <c r="J282" s="47"/>
      <c r="K282" s="52" t="s">
        <v>4</v>
      </c>
      <c r="L282" s="50">
        <v>134</v>
      </c>
      <c r="M282" s="63" t="s">
        <v>4</v>
      </c>
    </row>
    <row r="283" spans="1:13" x14ac:dyDescent="0.3">
      <c r="A283" s="51">
        <v>473228</v>
      </c>
      <c r="B283" s="47"/>
      <c r="C283" s="51" t="s">
        <v>4</v>
      </c>
      <c r="D283" s="47"/>
      <c r="E283" s="48">
        <v>21</v>
      </c>
      <c r="F283" s="47"/>
      <c r="G283" s="47"/>
      <c r="H283" s="48" t="s">
        <v>1868</v>
      </c>
      <c r="I283" s="50">
        <v>84</v>
      </c>
      <c r="J283" s="47"/>
      <c r="K283" s="52" t="s">
        <v>4</v>
      </c>
      <c r="L283" s="50">
        <v>134</v>
      </c>
      <c r="M283" s="63" t="s">
        <v>4</v>
      </c>
    </row>
    <row r="284" spans="1:13" x14ac:dyDescent="0.3">
      <c r="A284" s="51">
        <v>473859</v>
      </c>
      <c r="B284" s="47"/>
      <c r="C284" s="51" t="s">
        <v>4</v>
      </c>
      <c r="D284" s="47"/>
      <c r="E284" s="48">
        <v>16</v>
      </c>
      <c r="F284" s="47"/>
      <c r="G284" s="47"/>
      <c r="H284" s="48" t="s">
        <v>1870</v>
      </c>
      <c r="I284" s="50">
        <v>117</v>
      </c>
      <c r="J284" s="47"/>
      <c r="K284" s="52" t="s">
        <v>4</v>
      </c>
      <c r="L284" s="50">
        <v>187</v>
      </c>
      <c r="M284" s="63" t="s">
        <v>4</v>
      </c>
    </row>
    <row r="285" spans="1:13" x14ac:dyDescent="0.3">
      <c r="A285" s="51">
        <v>473861</v>
      </c>
      <c r="B285" s="47"/>
      <c r="C285" s="51" t="s">
        <v>4</v>
      </c>
      <c r="D285" s="47"/>
      <c r="E285" s="48">
        <v>17</v>
      </c>
      <c r="F285" s="47"/>
      <c r="G285" s="47"/>
      <c r="H285" s="48" t="s">
        <v>1871</v>
      </c>
      <c r="I285" s="50">
        <v>117</v>
      </c>
      <c r="J285" s="47"/>
      <c r="K285" s="52" t="s">
        <v>4</v>
      </c>
      <c r="L285" s="50">
        <v>187</v>
      </c>
      <c r="M285" s="63" t="s">
        <v>4</v>
      </c>
    </row>
    <row r="286" spans="1:13" x14ac:dyDescent="0.3">
      <c r="A286" s="51">
        <v>475168</v>
      </c>
      <c r="B286" s="47"/>
      <c r="C286" s="51" t="s">
        <v>4</v>
      </c>
      <c r="D286" s="47"/>
      <c r="E286" s="48">
        <v>11</v>
      </c>
      <c r="F286" s="47"/>
      <c r="G286" s="49">
        <v>43917</v>
      </c>
      <c r="H286" s="48" t="s">
        <v>334</v>
      </c>
      <c r="I286" s="50">
        <v>57</v>
      </c>
      <c r="J286" s="47"/>
      <c r="K286" s="52" t="s">
        <v>4</v>
      </c>
      <c r="L286" s="50">
        <v>91</v>
      </c>
      <c r="M286" s="63" t="s">
        <v>4</v>
      </c>
    </row>
    <row r="287" spans="1:13" x14ac:dyDescent="0.3">
      <c r="A287" s="51">
        <v>475273</v>
      </c>
      <c r="B287" s="47"/>
      <c r="C287" s="51" t="s">
        <v>4</v>
      </c>
      <c r="D287" s="47"/>
      <c r="E287" s="48">
        <v>29</v>
      </c>
      <c r="F287" s="47"/>
      <c r="G287" s="49">
        <v>43844</v>
      </c>
      <c r="H287" s="48" t="s">
        <v>338</v>
      </c>
      <c r="I287" s="50">
        <v>174</v>
      </c>
      <c r="J287" s="47"/>
      <c r="K287" s="52" t="s">
        <v>4</v>
      </c>
      <c r="L287" s="50">
        <v>278</v>
      </c>
      <c r="M287" s="63" t="s">
        <v>4</v>
      </c>
    </row>
    <row r="288" spans="1:13" x14ac:dyDescent="0.3">
      <c r="A288" s="51">
        <v>475416</v>
      </c>
      <c r="B288" s="47"/>
      <c r="C288" s="51" t="s">
        <v>4</v>
      </c>
      <c r="D288" s="47"/>
      <c r="E288" s="48">
        <v>31</v>
      </c>
      <c r="F288" s="47"/>
      <c r="G288" s="49">
        <v>43938</v>
      </c>
      <c r="H288" s="48" t="s">
        <v>1872</v>
      </c>
      <c r="I288" s="50">
        <v>132</v>
      </c>
      <c r="J288" s="47"/>
      <c r="K288" s="52" t="s">
        <v>4</v>
      </c>
      <c r="L288" s="50">
        <v>211</v>
      </c>
      <c r="M288" s="63" t="s">
        <v>4</v>
      </c>
    </row>
    <row r="289" spans="1:13" x14ac:dyDescent="0.3">
      <c r="A289" s="51">
        <v>475592</v>
      </c>
      <c r="B289" s="47"/>
      <c r="C289" s="51" t="s">
        <v>4</v>
      </c>
      <c r="D289" s="47"/>
      <c r="E289" s="48">
        <v>25</v>
      </c>
      <c r="F289" s="47"/>
      <c r="G289" s="49">
        <v>43938</v>
      </c>
      <c r="H289" s="48" t="s">
        <v>1873</v>
      </c>
      <c r="I289" s="50">
        <v>90</v>
      </c>
      <c r="J289" s="47"/>
      <c r="K289" s="52" t="s">
        <v>4</v>
      </c>
      <c r="L289" s="50">
        <v>144</v>
      </c>
      <c r="M289" s="63" t="s">
        <v>4</v>
      </c>
    </row>
    <row r="290" spans="1:13" x14ac:dyDescent="0.3">
      <c r="A290" s="51">
        <v>480152</v>
      </c>
      <c r="B290" s="47"/>
      <c r="C290" s="51" t="s">
        <v>4</v>
      </c>
      <c r="D290" s="47"/>
      <c r="E290" s="48">
        <v>16</v>
      </c>
      <c r="F290" s="47"/>
      <c r="G290" s="49">
        <v>43889</v>
      </c>
      <c r="H290" s="48" t="s">
        <v>1874</v>
      </c>
      <c r="I290" s="50">
        <v>237</v>
      </c>
      <c r="J290" s="47"/>
      <c r="K290" s="52" t="s">
        <v>4</v>
      </c>
      <c r="L290" s="50">
        <v>379</v>
      </c>
      <c r="M290" s="63" t="s">
        <v>4</v>
      </c>
    </row>
    <row r="291" spans="1:13" x14ac:dyDescent="0.3">
      <c r="A291" s="51">
        <v>480531</v>
      </c>
      <c r="B291" s="51">
        <v>4834</v>
      </c>
      <c r="C291" s="51" t="s">
        <v>4</v>
      </c>
      <c r="D291" s="47"/>
      <c r="E291" s="48">
        <v>39</v>
      </c>
      <c r="F291" s="47"/>
      <c r="G291" s="47"/>
      <c r="H291" s="48" t="s">
        <v>1219</v>
      </c>
      <c r="I291" s="50">
        <v>108</v>
      </c>
      <c r="J291" s="47"/>
      <c r="K291" s="52" t="s">
        <v>4</v>
      </c>
      <c r="L291" s="50">
        <v>173</v>
      </c>
      <c r="M291" s="63" t="s">
        <v>4</v>
      </c>
    </row>
    <row r="292" spans="1:13" x14ac:dyDescent="0.3">
      <c r="A292" s="51">
        <v>480531</v>
      </c>
      <c r="B292" s="51" t="s">
        <v>2384</v>
      </c>
      <c r="C292" s="51" t="s">
        <v>2385</v>
      </c>
      <c r="D292" s="47"/>
      <c r="E292" s="48">
        <v>39</v>
      </c>
      <c r="F292" s="47"/>
      <c r="G292" s="47"/>
      <c r="H292" s="48" t="s">
        <v>1219</v>
      </c>
      <c r="I292" s="50">
        <v>90</v>
      </c>
      <c r="J292" s="47"/>
      <c r="K292" s="52" t="s">
        <v>4</v>
      </c>
      <c r="L292" s="50">
        <v>144</v>
      </c>
      <c r="M292" s="63" t="s">
        <v>4</v>
      </c>
    </row>
    <row r="293" spans="1:13" x14ac:dyDescent="0.3">
      <c r="A293" s="51">
        <v>481016</v>
      </c>
      <c r="B293" s="47"/>
      <c r="C293" s="51" t="s">
        <v>4</v>
      </c>
      <c r="D293" s="47"/>
      <c r="E293" s="48">
        <v>40</v>
      </c>
      <c r="F293" s="47"/>
      <c r="G293" s="47"/>
      <c r="H293" s="48" t="s">
        <v>340</v>
      </c>
      <c r="I293" s="50">
        <v>294</v>
      </c>
      <c r="J293" s="47"/>
      <c r="K293" s="52" t="s">
        <v>4</v>
      </c>
      <c r="L293" s="50">
        <v>470</v>
      </c>
      <c r="M293" s="63" t="s">
        <v>4</v>
      </c>
    </row>
    <row r="294" spans="1:13" x14ac:dyDescent="0.3">
      <c r="A294" s="51" t="s">
        <v>1875</v>
      </c>
      <c r="B294" s="47"/>
      <c r="C294" s="51" t="s">
        <v>4</v>
      </c>
      <c r="D294" s="47"/>
      <c r="E294" s="48">
        <v>41</v>
      </c>
      <c r="F294" s="47"/>
      <c r="G294" s="47"/>
      <c r="H294" s="48" t="s">
        <v>1876</v>
      </c>
      <c r="I294" s="50">
        <v>327</v>
      </c>
      <c r="J294" s="47"/>
      <c r="K294" s="52" t="s">
        <v>4</v>
      </c>
      <c r="L294" s="50">
        <v>523</v>
      </c>
      <c r="M294" s="63" t="s">
        <v>4</v>
      </c>
    </row>
    <row r="295" spans="1:13" x14ac:dyDescent="0.3">
      <c r="A295" s="51">
        <v>481541</v>
      </c>
      <c r="B295" s="47"/>
      <c r="C295" s="51" t="s">
        <v>4</v>
      </c>
      <c r="D295" s="47"/>
      <c r="E295" s="48">
        <v>50</v>
      </c>
      <c r="F295" s="47"/>
      <c r="G295" s="49">
        <v>43952</v>
      </c>
      <c r="H295" s="48" t="s">
        <v>343</v>
      </c>
      <c r="I295" s="50">
        <v>99</v>
      </c>
      <c r="J295" s="47"/>
      <c r="K295" s="52" t="s">
        <v>4</v>
      </c>
      <c r="L295" s="50">
        <v>158</v>
      </c>
      <c r="M295" s="63" t="s">
        <v>4</v>
      </c>
    </row>
    <row r="296" spans="1:13" x14ac:dyDescent="0.3">
      <c r="A296" s="51" t="s">
        <v>1221</v>
      </c>
      <c r="B296" s="47"/>
      <c r="C296" s="51" t="s">
        <v>4</v>
      </c>
      <c r="D296" s="47"/>
      <c r="E296" s="48">
        <v>52</v>
      </c>
      <c r="F296" s="47"/>
      <c r="G296" s="47"/>
      <c r="H296" s="48" t="s">
        <v>1877</v>
      </c>
      <c r="I296" s="50">
        <v>130</v>
      </c>
      <c r="J296" s="47"/>
      <c r="K296" s="52" t="s">
        <v>4</v>
      </c>
      <c r="L296" s="50">
        <v>208</v>
      </c>
      <c r="M296" s="63" t="s">
        <v>4</v>
      </c>
    </row>
    <row r="297" spans="1:13" x14ac:dyDescent="0.3">
      <c r="A297" s="51">
        <v>482033</v>
      </c>
      <c r="B297" s="47"/>
      <c r="C297" s="51" t="s">
        <v>4</v>
      </c>
      <c r="D297" s="47"/>
      <c r="E297" s="48">
        <v>34</v>
      </c>
      <c r="F297" s="47"/>
      <c r="G297" s="49">
        <v>43938</v>
      </c>
      <c r="H297" s="48" t="s">
        <v>1607</v>
      </c>
      <c r="I297" s="50">
        <v>159</v>
      </c>
      <c r="J297" s="47"/>
      <c r="K297" s="52" t="s">
        <v>4</v>
      </c>
      <c r="L297" s="50">
        <v>254</v>
      </c>
      <c r="M297" s="63" t="s">
        <v>4</v>
      </c>
    </row>
    <row r="298" spans="1:13" x14ac:dyDescent="0.3">
      <c r="A298" s="51">
        <v>482164</v>
      </c>
      <c r="B298" s="47"/>
      <c r="C298" s="51" t="s">
        <v>4</v>
      </c>
      <c r="D298" s="47"/>
      <c r="E298" s="48">
        <v>27</v>
      </c>
      <c r="F298" s="47"/>
      <c r="G298" s="49">
        <v>43938</v>
      </c>
      <c r="H298" s="48" t="s">
        <v>1608</v>
      </c>
      <c r="I298" s="50">
        <v>90</v>
      </c>
      <c r="J298" s="47"/>
      <c r="K298" s="52" t="s">
        <v>4</v>
      </c>
      <c r="L298" s="50">
        <v>144</v>
      </c>
      <c r="M298" s="63" t="s">
        <v>4</v>
      </c>
    </row>
    <row r="299" spans="1:13" x14ac:dyDescent="0.3">
      <c r="A299" s="51">
        <v>4834</v>
      </c>
      <c r="B299" s="47"/>
      <c r="C299" s="51" t="s">
        <v>4</v>
      </c>
      <c r="D299" s="47"/>
      <c r="E299" s="48">
        <v>96</v>
      </c>
      <c r="F299" s="47"/>
      <c r="G299" s="47"/>
      <c r="H299" s="48" t="s">
        <v>1878</v>
      </c>
      <c r="I299" s="50">
        <v>9.9</v>
      </c>
      <c r="J299" s="47"/>
      <c r="K299" s="52" t="s">
        <v>4</v>
      </c>
      <c r="L299" s="50">
        <v>16</v>
      </c>
      <c r="M299" s="63" t="s">
        <v>4</v>
      </c>
    </row>
    <row r="300" spans="1:13" x14ac:dyDescent="0.3">
      <c r="A300" s="51">
        <v>483490</v>
      </c>
      <c r="B300" s="47"/>
      <c r="C300" s="51" t="s">
        <v>4</v>
      </c>
      <c r="D300" s="47"/>
      <c r="E300" s="48">
        <v>20</v>
      </c>
      <c r="F300" s="47"/>
      <c r="G300" s="47"/>
      <c r="H300" s="48" t="s">
        <v>346</v>
      </c>
      <c r="I300" s="50">
        <v>42</v>
      </c>
      <c r="J300" s="47"/>
      <c r="K300" s="52" t="s">
        <v>4</v>
      </c>
      <c r="L300" s="50">
        <v>67</v>
      </c>
      <c r="M300" s="63" t="s">
        <v>4</v>
      </c>
    </row>
    <row r="301" spans="1:13" x14ac:dyDescent="0.3">
      <c r="A301" s="64">
        <v>490275</v>
      </c>
      <c r="B301" s="64"/>
      <c r="C301" s="64" t="s">
        <v>4</v>
      </c>
      <c r="D301" s="60"/>
      <c r="E301" s="60">
        <v>252</v>
      </c>
      <c r="F301" s="60"/>
      <c r="G301" s="60"/>
      <c r="H301" s="60" t="s">
        <v>1510</v>
      </c>
      <c r="I301" s="63">
        <v>39</v>
      </c>
      <c r="J301" s="60"/>
      <c r="K301" s="53">
        <v>0.3</v>
      </c>
      <c r="L301" s="63">
        <v>44</v>
      </c>
      <c r="M301" s="63" t="s">
        <v>4</v>
      </c>
    </row>
    <row r="302" spans="1:13" x14ac:dyDescent="0.3">
      <c r="A302" s="51">
        <v>490633</v>
      </c>
      <c r="B302" s="47"/>
      <c r="C302" s="51" t="s">
        <v>4</v>
      </c>
      <c r="D302" s="47"/>
      <c r="E302" s="48">
        <v>74</v>
      </c>
      <c r="F302" s="47"/>
      <c r="G302" s="47"/>
      <c r="H302" s="48" t="s">
        <v>2386</v>
      </c>
      <c r="I302" s="50">
        <v>96</v>
      </c>
      <c r="J302" s="47"/>
      <c r="K302" s="52" t="s">
        <v>4</v>
      </c>
      <c r="L302" s="50">
        <v>154</v>
      </c>
      <c r="M302" s="63" t="s">
        <v>4</v>
      </c>
    </row>
    <row r="303" spans="1:13" x14ac:dyDescent="0.3">
      <c r="A303" s="51">
        <v>492061</v>
      </c>
      <c r="B303" s="47"/>
      <c r="C303" s="51" t="s">
        <v>4</v>
      </c>
      <c r="D303" s="47"/>
      <c r="E303" s="48">
        <v>3</v>
      </c>
      <c r="F303" s="47"/>
      <c r="G303" s="47"/>
      <c r="H303" s="48" t="s">
        <v>1222</v>
      </c>
      <c r="I303" s="50">
        <v>138</v>
      </c>
      <c r="J303" s="47"/>
      <c r="K303" s="52" t="s">
        <v>4</v>
      </c>
      <c r="L303" s="50">
        <v>221</v>
      </c>
      <c r="M303" s="63" t="s">
        <v>4</v>
      </c>
    </row>
    <row r="304" spans="1:13" x14ac:dyDescent="0.3">
      <c r="A304" s="64">
        <v>492753</v>
      </c>
      <c r="B304" s="64"/>
      <c r="C304" s="64" t="s">
        <v>4</v>
      </c>
      <c r="D304" s="60"/>
      <c r="E304" s="60">
        <v>62</v>
      </c>
      <c r="F304" s="60"/>
      <c r="G304" s="60"/>
      <c r="H304" s="60" t="s">
        <v>1879</v>
      </c>
      <c r="I304" s="63">
        <v>79</v>
      </c>
      <c r="J304" s="60"/>
      <c r="K304" s="53" t="s">
        <v>4</v>
      </c>
      <c r="L304" s="63">
        <v>126</v>
      </c>
      <c r="M304" s="63" t="s">
        <v>4</v>
      </c>
    </row>
    <row r="305" spans="1:13" x14ac:dyDescent="0.3">
      <c r="A305" s="51">
        <v>493045</v>
      </c>
      <c r="B305" s="47"/>
      <c r="C305" s="51" t="s">
        <v>4</v>
      </c>
      <c r="D305" s="47"/>
      <c r="E305" s="48">
        <v>54</v>
      </c>
      <c r="F305" s="47"/>
      <c r="G305" s="47"/>
      <c r="H305" s="48" t="s">
        <v>1880</v>
      </c>
      <c r="I305" s="50">
        <v>84</v>
      </c>
      <c r="J305" s="47"/>
      <c r="K305" s="52" t="s">
        <v>4</v>
      </c>
      <c r="L305" s="50">
        <v>134</v>
      </c>
      <c r="M305" s="63" t="s">
        <v>4</v>
      </c>
    </row>
    <row r="306" spans="1:13" x14ac:dyDescent="0.3">
      <c r="A306" s="51">
        <v>493168</v>
      </c>
      <c r="B306" s="47"/>
      <c r="C306" s="51" t="s">
        <v>4</v>
      </c>
      <c r="D306" s="47"/>
      <c r="E306" s="48">
        <v>53</v>
      </c>
      <c r="F306" s="48">
        <v>108</v>
      </c>
      <c r="G306" s="49">
        <v>43844</v>
      </c>
      <c r="H306" s="48" t="s">
        <v>1881</v>
      </c>
      <c r="I306" s="50">
        <v>75</v>
      </c>
      <c r="J306" s="47"/>
      <c r="K306" s="52" t="s">
        <v>4</v>
      </c>
      <c r="L306" s="50">
        <v>120</v>
      </c>
      <c r="M306" s="63" t="s">
        <v>4</v>
      </c>
    </row>
    <row r="307" spans="1:13" x14ac:dyDescent="0.3">
      <c r="A307" s="51">
        <v>493826</v>
      </c>
      <c r="B307" s="47"/>
      <c r="C307" s="51" t="s">
        <v>4</v>
      </c>
      <c r="D307" s="47"/>
      <c r="E307" s="48">
        <v>83</v>
      </c>
      <c r="F307" s="47"/>
      <c r="G307" s="47"/>
      <c r="H307" s="48" t="s">
        <v>1511</v>
      </c>
      <c r="I307" s="50">
        <v>57</v>
      </c>
      <c r="J307" s="47"/>
      <c r="K307" s="52" t="s">
        <v>4</v>
      </c>
      <c r="L307" s="50">
        <v>91</v>
      </c>
      <c r="M307" s="63" t="s">
        <v>4</v>
      </c>
    </row>
    <row r="308" spans="1:13" x14ac:dyDescent="0.3">
      <c r="A308" s="51">
        <v>49441583</v>
      </c>
      <c r="B308" s="51">
        <v>7611</v>
      </c>
      <c r="C308" s="51" t="s">
        <v>4</v>
      </c>
      <c r="D308" s="47"/>
      <c r="E308" s="48">
        <v>4</v>
      </c>
      <c r="F308" s="47"/>
      <c r="G308" s="49">
        <v>43875</v>
      </c>
      <c r="H308" s="48" t="s">
        <v>1223</v>
      </c>
      <c r="I308" s="50">
        <v>399</v>
      </c>
      <c r="J308" s="47"/>
      <c r="K308" s="52" t="s">
        <v>4</v>
      </c>
      <c r="L308" s="50">
        <v>638</v>
      </c>
      <c r="M308" s="63" t="s">
        <v>4</v>
      </c>
    </row>
    <row r="309" spans="1:13" x14ac:dyDescent="0.3">
      <c r="A309" s="51">
        <v>494745</v>
      </c>
      <c r="B309" s="47"/>
      <c r="C309" s="51" t="s">
        <v>4</v>
      </c>
      <c r="D309" s="47"/>
      <c r="E309" s="48">
        <v>0</v>
      </c>
      <c r="F309" s="47"/>
      <c r="G309" s="49">
        <v>43854</v>
      </c>
      <c r="H309" s="48" t="s">
        <v>349</v>
      </c>
      <c r="I309" s="50">
        <v>33</v>
      </c>
      <c r="J309" s="47"/>
      <c r="K309" s="52" t="s">
        <v>4</v>
      </c>
      <c r="L309" s="50">
        <v>53</v>
      </c>
      <c r="M309" s="63" t="s">
        <v>4</v>
      </c>
    </row>
    <row r="310" spans="1:13" x14ac:dyDescent="0.3">
      <c r="A310" s="51">
        <v>495663</v>
      </c>
      <c r="B310" s="47"/>
      <c r="C310" s="51" t="s">
        <v>4</v>
      </c>
      <c r="D310" s="47"/>
      <c r="E310" s="48">
        <v>81</v>
      </c>
      <c r="F310" s="47"/>
      <c r="G310" s="47"/>
      <c r="H310" s="48" t="s">
        <v>1882</v>
      </c>
      <c r="I310" s="50">
        <v>39</v>
      </c>
      <c r="J310" s="47"/>
      <c r="K310" s="52" t="s">
        <v>4</v>
      </c>
      <c r="L310" s="50">
        <v>62</v>
      </c>
      <c r="M310" s="63" t="s">
        <v>4</v>
      </c>
    </row>
    <row r="311" spans="1:13" x14ac:dyDescent="0.3">
      <c r="A311" s="51">
        <v>495703</v>
      </c>
      <c r="B311" s="47"/>
      <c r="C311" s="51" t="s">
        <v>4</v>
      </c>
      <c r="D311" s="47"/>
      <c r="E311" s="48">
        <v>47</v>
      </c>
      <c r="F311" s="47"/>
      <c r="G311" s="47"/>
      <c r="H311" s="48" t="s">
        <v>2387</v>
      </c>
      <c r="I311" s="50">
        <v>144</v>
      </c>
      <c r="J311" s="47"/>
      <c r="K311" s="52" t="s">
        <v>4</v>
      </c>
      <c r="L311" s="50">
        <v>230</v>
      </c>
      <c r="M311" s="63" t="s">
        <v>4</v>
      </c>
    </row>
    <row r="312" spans="1:13" x14ac:dyDescent="0.3">
      <c r="A312" s="51">
        <v>495872</v>
      </c>
      <c r="B312" s="47"/>
      <c r="C312" s="51" t="s">
        <v>4</v>
      </c>
      <c r="D312" s="47"/>
      <c r="E312" s="48">
        <v>3</v>
      </c>
      <c r="F312" s="48">
        <v>36</v>
      </c>
      <c r="G312" s="49">
        <v>43844</v>
      </c>
      <c r="H312" s="48" t="s">
        <v>2388</v>
      </c>
      <c r="I312" s="50">
        <v>216</v>
      </c>
      <c r="J312" s="47"/>
      <c r="K312" s="52" t="s">
        <v>4</v>
      </c>
      <c r="L312" s="50">
        <v>346</v>
      </c>
      <c r="M312" s="63" t="s">
        <v>4</v>
      </c>
    </row>
    <row r="313" spans="1:13" x14ac:dyDescent="0.3">
      <c r="A313" s="51">
        <v>496248</v>
      </c>
      <c r="B313" s="47"/>
      <c r="C313" s="51" t="s">
        <v>4</v>
      </c>
      <c r="D313" s="47"/>
      <c r="E313" s="48">
        <v>0</v>
      </c>
      <c r="F313" s="47"/>
      <c r="G313" s="47"/>
      <c r="H313" s="48" t="s">
        <v>352</v>
      </c>
      <c r="I313" s="50">
        <v>99</v>
      </c>
      <c r="J313" s="47"/>
      <c r="K313" s="52" t="s">
        <v>4</v>
      </c>
      <c r="L313" s="50">
        <v>158</v>
      </c>
      <c r="M313" s="63" t="s">
        <v>4</v>
      </c>
    </row>
    <row r="314" spans="1:13" x14ac:dyDescent="0.3">
      <c r="A314" s="51">
        <v>496503</v>
      </c>
      <c r="B314" s="47"/>
      <c r="C314" s="51" t="s">
        <v>4</v>
      </c>
      <c r="D314" s="47"/>
      <c r="E314" s="48">
        <v>5</v>
      </c>
      <c r="F314" s="47"/>
      <c r="G314" s="47"/>
      <c r="H314" s="48" t="s">
        <v>1883</v>
      </c>
      <c r="I314" s="50">
        <v>798</v>
      </c>
      <c r="J314" s="47"/>
      <c r="K314" s="52" t="s">
        <v>4</v>
      </c>
      <c r="L314" s="50">
        <v>1277</v>
      </c>
      <c r="M314" s="63" t="s">
        <v>4</v>
      </c>
    </row>
    <row r="315" spans="1:13" x14ac:dyDescent="0.3">
      <c r="A315" s="51">
        <v>496640</v>
      </c>
      <c r="B315" s="47"/>
      <c r="C315" s="51" t="s">
        <v>4</v>
      </c>
      <c r="D315" s="47"/>
      <c r="E315" s="48">
        <v>12</v>
      </c>
      <c r="F315" s="47"/>
      <c r="G315" s="47"/>
      <c r="H315" s="48" t="s">
        <v>1884</v>
      </c>
      <c r="I315" s="50">
        <v>723</v>
      </c>
      <c r="J315" s="47"/>
      <c r="K315" s="52" t="s">
        <v>4</v>
      </c>
      <c r="L315" s="50">
        <v>1157</v>
      </c>
      <c r="M315" s="63" t="s">
        <v>4</v>
      </c>
    </row>
    <row r="316" spans="1:13" x14ac:dyDescent="0.3">
      <c r="A316" s="51">
        <v>496851</v>
      </c>
      <c r="B316" s="47"/>
      <c r="C316" s="51" t="s">
        <v>4</v>
      </c>
      <c r="D316" s="47"/>
      <c r="E316" s="48">
        <v>38</v>
      </c>
      <c r="F316" s="47"/>
      <c r="G316" s="47"/>
      <c r="H316" s="48" t="s">
        <v>1885</v>
      </c>
      <c r="I316" s="50">
        <v>540</v>
      </c>
      <c r="J316" s="47"/>
      <c r="K316" s="52" t="s">
        <v>4</v>
      </c>
      <c r="L316" s="50">
        <v>864</v>
      </c>
      <c r="M316" s="63" t="s">
        <v>4</v>
      </c>
    </row>
    <row r="317" spans="1:13" x14ac:dyDescent="0.3">
      <c r="A317" s="51">
        <v>496925</v>
      </c>
      <c r="B317" s="47"/>
      <c r="C317" s="51" t="s">
        <v>4</v>
      </c>
      <c r="D317" s="47"/>
      <c r="E317" s="48">
        <v>11</v>
      </c>
      <c r="F317" s="47"/>
      <c r="G317" s="47"/>
      <c r="H317" s="48" t="s">
        <v>1886</v>
      </c>
      <c r="I317" s="50">
        <v>750</v>
      </c>
      <c r="J317" s="47"/>
      <c r="K317" s="52" t="s">
        <v>4</v>
      </c>
      <c r="L317" s="50">
        <v>1200</v>
      </c>
      <c r="M317" s="63" t="s">
        <v>4</v>
      </c>
    </row>
    <row r="318" spans="1:13" x14ac:dyDescent="0.3">
      <c r="A318" s="51">
        <v>497751</v>
      </c>
      <c r="B318" s="47"/>
      <c r="C318" s="51" t="s">
        <v>4</v>
      </c>
      <c r="D318" s="47"/>
      <c r="E318" s="48">
        <v>1</v>
      </c>
      <c r="F318" s="47"/>
      <c r="G318" s="49">
        <v>43868</v>
      </c>
      <c r="H318" s="48" t="s">
        <v>1887</v>
      </c>
      <c r="I318" s="50">
        <v>330</v>
      </c>
      <c r="J318" s="47"/>
      <c r="K318" s="52" t="s">
        <v>4</v>
      </c>
      <c r="L318" s="50">
        <v>528</v>
      </c>
      <c r="M318" s="63" t="s">
        <v>4</v>
      </c>
    </row>
    <row r="319" spans="1:13" x14ac:dyDescent="0.3">
      <c r="A319" s="64">
        <v>5001</v>
      </c>
      <c r="B319" s="64"/>
      <c r="C319" s="64" t="s">
        <v>4</v>
      </c>
      <c r="D319" s="60"/>
      <c r="E319" s="60">
        <v>185</v>
      </c>
      <c r="F319" s="60"/>
      <c r="G319" s="60"/>
      <c r="H319" s="60" t="s">
        <v>1888</v>
      </c>
      <c r="I319" s="63">
        <v>4</v>
      </c>
      <c r="J319" s="60"/>
      <c r="K319" s="53">
        <v>0.5</v>
      </c>
      <c r="L319" s="63">
        <v>3</v>
      </c>
      <c r="M319" s="63" t="s">
        <v>4</v>
      </c>
    </row>
    <row r="320" spans="1:13" x14ac:dyDescent="0.3">
      <c r="A320" s="64">
        <v>50011</v>
      </c>
      <c r="B320" s="64"/>
      <c r="C320" s="64" t="s">
        <v>4</v>
      </c>
      <c r="D320" s="60"/>
      <c r="E320" s="60">
        <v>765</v>
      </c>
      <c r="F320" s="60"/>
      <c r="G320" s="60"/>
      <c r="H320" s="60" t="s">
        <v>1889</v>
      </c>
      <c r="I320" s="63">
        <v>4</v>
      </c>
      <c r="J320" s="60"/>
      <c r="K320" s="53">
        <v>0.7</v>
      </c>
      <c r="L320" s="63">
        <v>2</v>
      </c>
      <c r="M320" s="63" t="s">
        <v>4</v>
      </c>
    </row>
    <row r="321" spans="1:13" x14ac:dyDescent="0.3">
      <c r="A321" s="51">
        <v>5003</v>
      </c>
      <c r="B321" s="47"/>
      <c r="C321" s="51" t="s">
        <v>4</v>
      </c>
      <c r="D321" s="47"/>
      <c r="E321" s="48">
        <v>338</v>
      </c>
      <c r="F321" s="47"/>
      <c r="G321" s="49">
        <v>43861</v>
      </c>
      <c r="H321" s="48" t="s">
        <v>1890</v>
      </c>
      <c r="I321" s="50">
        <v>2.13</v>
      </c>
      <c r="J321" s="48">
        <v>20</v>
      </c>
      <c r="K321" s="52">
        <v>0.2</v>
      </c>
      <c r="L321" s="50">
        <v>3.41</v>
      </c>
      <c r="M321" s="63" t="s">
        <v>4</v>
      </c>
    </row>
    <row r="322" spans="1:13" x14ac:dyDescent="0.3">
      <c r="A322" s="51" t="s">
        <v>1593</v>
      </c>
      <c r="B322" s="47"/>
      <c r="C322" s="51" t="s">
        <v>4</v>
      </c>
      <c r="D322" s="48" t="s">
        <v>2324</v>
      </c>
      <c r="E322" s="48">
        <v>2</v>
      </c>
      <c r="F322" s="47"/>
      <c r="G322" s="47"/>
      <c r="H322" s="48" t="s">
        <v>1594</v>
      </c>
      <c r="I322" s="50">
        <v>10.94</v>
      </c>
      <c r="J322" s="47"/>
      <c r="K322" s="52">
        <v>0.2</v>
      </c>
      <c r="L322" s="50">
        <v>17.5</v>
      </c>
      <c r="M322" s="63" t="s">
        <v>4</v>
      </c>
    </row>
    <row r="323" spans="1:13" x14ac:dyDescent="0.3">
      <c r="A323" s="51">
        <v>5004</v>
      </c>
      <c r="B323" s="47"/>
      <c r="C323" s="51" t="s">
        <v>4</v>
      </c>
      <c r="D323" s="47"/>
      <c r="E323" s="48">
        <v>808</v>
      </c>
      <c r="F323" s="47"/>
      <c r="G323" s="47"/>
      <c r="H323" s="48" t="s">
        <v>1891</v>
      </c>
      <c r="I323" s="50">
        <v>2.76</v>
      </c>
      <c r="J323" s="48">
        <v>20</v>
      </c>
      <c r="K323" s="52">
        <v>0.2</v>
      </c>
      <c r="L323" s="50">
        <v>4.42</v>
      </c>
      <c r="M323" s="63" t="s">
        <v>4</v>
      </c>
    </row>
    <row r="324" spans="1:13" x14ac:dyDescent="0.3">
      <c r="A324" s="51" t="s">
        <v>1895</v>
      </c>
      <c r="B324" s="47"/>
      <c r="C324" s="51" t="s">
        <v>4</v>
      </c>
      <c r="D324" s="47"/>
      <c r="E324" s="48">
        <v>23</v>
      </c>
      <c r="F324" s="47"/>
      <c r="G324" s="47"/>
      <c r="H324" s="48" t="s">
        <v>1896</v>
      </c>
      <c r="I324" s="50">
        <v>12.71</v>
      </c>
      <c r="J324" s="47"/>
      <c r="K324" s="52">
        <v>0.2</v>
      </c>
      <c r="L324" s="50">
        <v>20.34</v>
      </c>
      <c r="M324" s="63" t="s">
        <v>4</v>
      </c>
    </row>
    <row r="325" spans="1:13" x14ac:dyDescent="0.3">
      <c r="A325" s="51">
        <v>50069</v>
      </c>
      <c r="B325" s="47"/>
      <c r="C325" s="51" t="s">
        <v>4</v>
      </c>
      <c r="D325" s="47"/>
      <c r="E325" s="48">
        <v>631</v>
      </c>
      <c r="F325" s="47"/>
      <c r="G325" s="47"/>
      <c r="H325" s="48" t="s">
        <v>1897</v>
      </c>
      <c r="I325" s="50">
        <v>2.97</v>
      </c>
      <c r="J325" s="48">
        <v>20</v>
      </c>
      <c r="K325" s="52">
        <v>0.2</v>
      </c>
      <c r="L325" s="50">
        <v>4.75</v>
      </c>
      <c r="M325" s="63" t="s">
        <v>4</v>
      </c>
    </row>
    <row r="326" spans="1:13" x14ac:dyDescent="0.3">
      <c r="A326" s="51" t="s">
        <v>1898</v>
      </c>
      <c r="B326" s="47"/>
      <c r="C326" s="51" t="s">
        <v>4</v>
      </c>
      <c r="D326" s="47"/>
      <c r="E326" s="48">
        <v>9</v>
      </c>
      <c r="F326" s="47"/>
      <c r="G326" s="47"/>
      <c r="H326" s="48" t="s">
        <v>1899</v>
      </c>
      <c r="I326" s="50">
        <v>14.5</v>
      </c>
      <c r="J326" s="47"/>
      <c r="K326" s="52">
        <v>0.2</v>
      </c>
      <c r="L326" s="50">
        <v>23.2</v>
      </c>
      <c r="M326" s="63" t="s">
        <v>4</v>
      </c>
    </row>
    <row r="327" spans="1:13" x14ac:dyDescent="0.3">
      <c r="A327" s="51">
        <v>5008</v>
      </c>
      <c r="B327" s="47"/>
      <c r="C327" s="51" t="s">
        <v>4</v>
      </c>
      <c r="D327" s="47"/>
      <c r="E327" s="48">
        <v>5</v>
      </c>
      <c r="F327" s="47"/>
      <c r="G327" s="47"/>
      <c r="H327" s="48" t="s">
        <v>1900</v>
      </c>
      <c r="I327" s="50">
        <v>2.75</v>
      </c>
      <c r="J327" s="48">
        <v>20</v>
      </c>
      <c r="K327" s="52">
        <v>0.2</v>
      </c>
      <c r="L327" s="50">
        <v>4.4000000000000004</v>
      </c>
      <c r="M327" s="63" t="s">
        <v>4</v>
      </c>
    </row>
    <row r="328" spans="1:13" x14ac:dyDescent="0.3">
      <c r="A328" s="51">
        <v>50089</v>
      </c>
      <c r="B328" s="47"/>
      <c r="C328" s="51" t="s">
        <v>4</v>
      </c>
      <c r="D328" s="47"/>
      <c r="E328" s="48">
        <v>324</v>
      </c>
      <c r="F328" s="47"/>
      <c r="G328" s="47"/>
      <c r="H328" s="48" t="s">
        <v>1901</v>
      </c>
      <c r="I328" s="50">
        <v>2.97</v>
      </c>
      <c r="J328" s="48">
        <v>20</v>
      </c>
      <c r="K328" s="52">
        <v>0.2</v>
      </c>
      <c r="L328" s="50">
        <v>4.75</v>
      </c>
      <c r="M328" s="63" t="s">
        <v>4</v>
      </c>
    </row>
    <row r="329" spans="1:13" x14ac:dyDescent="0.3">
      <c r="A329" s="51" t="s">
        <v>1902</v>
      </c>
      <c r="B329" s="47"/>
      <c r="C329" s="51" t="s">
        <v>4</v>
      </c>
      <c r="D329" s="48" t="s">
        <v>2324</v>
      </c>
      <c r="E329" s="48">
        <v>4</v>
      </c>
      <c r="F329" s="47"/>
      <c r="G329" s="47"/>
      <c r="H329" s="48" t="s">
        <v>1893</v>
      </c>
      <c r="I329" s="50">
        <v>13.48</v>
      </c>
      <c r="J329" s="47"/>
      <c r="K329" s="52">
        <v>0.2</v>
      </c>
      <c r="L329" s="50">
        <v>21.57</v>
      </c>
      <c r="M329" s="63" t="s">
        <v>4</v>
      </c>
    </row>
    <row r="330" spans="1:13" x14ac:dyDescent="0.3">
      <c r="A330" s="51">
        <v>50121</v>
      </c>
      <c r="B330" s="47"/>
      <c r="C330" s="51" t="s">
        <v>4</v>
      </c>
      <c r="D330" s="47"/>
      <c r="E330" s="48">
        <v>492</v>
      </c>
      <c r="F330" s="47"/>
      <c r="G330" s="47"/>
      <c r="H330" s="48" t="s">
        <v>1903</v>
      </c>
      <c r="I330" s="50">
        <v>5.23</v>
      </c>
      <c r="J330" s="48">
        <v>10</v>
      </c>
      <c r="K330" s="52">
        <v>0.2</v>
      </c>
      <c r="L330" s="50">
        <v>8.3699999999999992</v>
      </c>
      <c r="M330" s="63" t="s">
        <v>4</v>
      </c>
    </row>
    <row r="331" spans="1:13" x14ac:dyDescent="0.3">
      <c r="A331" s="51" t="s">
        <v>1904</v>
      </c>
      <c r="B331" s="47"/>
      <c r="C331" s="51" t="s">
        <v>4</v>
      </c>
      <c r="D331" s="48" t="s">
        <v>2324</v>
      </c>
      <c r="E331" s="48">
        <v>2</v>
      </c>
      <c r="F331" s="47"/>
      <c r="G331" s="47"/>
      <c r="H331" s="48" t="s">
        <v>1905</v>
      </c>
      <c r="I331" s="50">
        <v>23.93</v>
      </c>
      <c r="J331" s="47"/>
      <c r="K331" s="52">
        <v>0.2</v>
      </c>
      <c r="L331" s="50">
        <v>38.29</v>
      </c>
      <c r="M331" s="63" t="s">
        <v>4</v>
      </c>
    </row>
    <row r="332" spans="1:13" x14ac:dyDescent="0.3">
      <c r="A332" s="51">
        <v>50161</v>
      </c>
      <c r="B332" s="47"/>
      <c r="C332" s="51" t="s">
        <v>4</v>
      </c>
      <c r="D332" s="47"/>
      <c r="E332" s="48">
        <v>162</v>
      </c>
      <c r="F332" s="47"/>
      <c r="G332" s="47"/>
      <c r="H332" s="48" t="s">
        <v>1909</v>
      </c>
      <c r="I332" s="50">
        <v>9.1999999999999993</v>
      </c>
      <c r="J332" s="47"/>
      <c r="K332" s="52">
        <v>0.3</v>
      </c>
      <c r="L332" s="50">
        <v>10</v>
      </c>
      <c r="M332" s="63" t="s">
        <v>4</v>
      </c>
    </row>
    <row r="333" spans="1:13" x14ac:dyDescent="0.3">
      <c r="A333" s="51">
        <v>5017</v>
      </c>
      <c r="B333" s="47"/>
      <c r="C333" s="51" t="s">
        <v>4</v>
      </c>
      <c r="D333" s="47"/>
      <c r="E333" s="48">
        <v>178</v>
      </c>
      <c r="F333" s="47"/>
      <c r="G333" s="47"/>
      <c r="H333" s="48" t="s">
        <v>1910</v>
      </c>
      <c r="I333" s="50">
        <v>2.44</v>
      </c>
      <c r="J333" s="48">
        <v>20</v>
      </c>
      <c r="K333" s="52">
        <v>0.2</v>
      </c>
      <c r="L333" s="50">
        <v>3.9</v>
      </c>
      <c r="M333" s="63" t="s">
        <v>4</v>
      </c>
    </row>
    <row r="334" spans="1:13" x14ac:dyDescent="0.3">
      <c r="A334" s="51">
        <v>50179</v>
      </c>
      <c r="B334" s="47"/>
      <c r="C334" s="51" t="s">
        <v>4</v>
      </c>
      <c r="D334" s="47"/>
      <c r="E334" s="48">
        <v>1569</v>
      </c>
      <c r="F334" s="47"/>
      <c r="G334" s="47"/>
      <c r="H334" s="48" t="s">
        <v>1911</v>
      </c>
      <c r="I334" s="50">
        <v>2.97</v>
      </c>
      <c r="J334" s="48">
        <v>20</v>
      </c>
      <c r="K334" s="52">
        <v>0.2</v>
      </c>
      <c r="L334" s="50">
        <v>4.75</v>
      </c>
      <c r="M334" s="63" t="s">
        <v>4</v>
      </c>
    </row>
    <row r="335" spans="1:13" x14ac:dyDescent="0.3">
      <c r="A335" s="51" t="s">
        <v>1555</v>
      </c>
      <c r="B335" s="47"/>
      <c r="C335" s="51" t="s">
        <v>4</v>
      </c>
      <c r="D335" s="48" t="s">
        <v>2324</v>
      </c>
      <c r="E335" s="48">
        <v>2</v>
      </c>
      <c r="F335" s="47"/>
      <c r="G335" s="47"/>
      <c r="H335" s="48" t="s">
        <v>1556</v>
      </c>
      <c r="I335" s="50">
        <v>12.34</v>
      </c>
      <c r="J335" s="47"/>
      <c r="K335" s="52">
        <v>0.2</v>
      </c>
      <c r="L335" s="50">
        <v>19.739999999999998</v>
      </c>
      <c r="M335" s="63" t="s">
        <v>4</v>
      </c>
    </row>
    <row r="336" spans="1:13" x14ac:dyDescent="0.3">
      <c r="A336" s="51">
        <v>50212</v>
      </c>
      <c r="B336" s="47"/>
      <c r="C336" s="51" t="s">
        <v>4</v>
      </c>
      <c r="D336" s="47"/>
      <c r="E336" s="48">
        <v>1853</v>
      </c>
      <c r="F336" s="47"/>
      <c r="G336" s="47"/>
      <c r="H336" s="48" t="s">
        <v>1912</v>
      </c>
      <c r="I336" s="50">
        <v>3.41</v>
      </c>
      <c r="J336" s="48">
        <v>50</v>
      </c>
      <c r="K336" s="52">
        <v>0.2</v>
      </c>
      <c r="L336" s="50">
        <v>5.46</v>
      </c>
      <c r="M336" s="63" t="s">
        <v>4</v>
      </c>
    </row>
    <row r="337" spans="1:13" x14ac:dyDescent="0.3">
      <c r="A337" s="51" t="s">
        <v>1595</v>
      </c>
      <c r="B337" s="47"/>
      <c r="C337" s="51" t="s">
        <v>4</v>
      </c>
      <c r="D337" s="48" t="s">
        <v>2324</v>
      </c>
      <c r="E337" s="48">
        <v>1</v>
      </c>
      <c r="F337" s="47"/>
      <c r="G337" s="47"/>
      <c r="H337" s="48" t="s">
        <v>1596</v>
      </c>
      <c r="I337" s="50">
        <v>15.9</v>
      </c>
      <c r="J337" s="47"/>
      <c r="K337" s="52">
        <v>0.2</v>
      </c>
      <c r="L337" s="50">
        <v>25.44</v>
      </c>
      <c r="M337" s="63" t="s">
        <v>4</v>
      </c>
    </row>
    <row r="338" spans="1:13" x14ac:dyDescent="0.3">
      <c r="A338" s="64">
        <v>50213</v>
      </c>
      <c r="B338" s="64"/>
      <c r="C338" s="64" t="s">
        <v>4</v>
      </c>
      <c r="D338" s="60"/>
      <c r="E338" s="60">
        <v>1399</v>
      </c>
      <c r="F338" s="60"/>
      <c r="G338" s="60"/>
      <c r="H338" s="60" t="s">
        <v>1913</v>
      </c>
      <c r="I338" s="63">
        <v>3.93</v>
      </c>
      <c r="J338" s="60"/>
      <c r="K338" s="53">
        <v>0.7</v>
      </c>
      <c r="L338" s="63">
        <v>2</v>
      </c>
      <c r="M338" s="63" t="s">
        <v>4</v>
      </c>
    </row>
    <row r="339" spans="1:13" x14ac:dyDescent="0.3">
      <c r="A339" s="51">
        <v>50215</v>
      </c>
      <c r="B339" s="47"/>
      <c r="C339" s="51" t="s">
        <v>4</v>
      </c>
      <c r="D339" s="47"/>
      <c r="E339" s="48">
        <v>0</v>
      </c>
      <c r="F339" s="48">
        <v>1100</v>
      </c>
      <c r="G339" s="49">
        <v>43837</v>
      </c>
      <c r="H339" s="48" t="s">
        <v>1914</v>
      </c>
      <c r="I339" s="50">
        <v>3.75</v>
      </c>
      <c r="J339" s="48">
        <v>50</v>
      </c>
      <c r="K339" s="52">
        <v>0.2</v>
      </c>
      <c r="L339" s="50">
        <v>6</v>
      </c>
      <c r="M339" s="63" t="s">
        <v>4</v>
      </c>
    </row>
    <row r="340" spans="1:13" x14ac:dyDescent="0.3">
      <c r="A340" s="51">
        <v>50229</v>
      </c>
      <c r="B340" s="47"/>
      <c r="C340" s="51" t="s">
        <v>4</v>
      </c>
      <c r="D340" s="47"/>
      <c r="E340" s="48">
        <v>783</v>
      </c>
      <c r="F340" s="47"/>
      <c r="G340" s="47"/>
      <c r="H340" s="48" t="s">
        <v>1915</v>
      </c>
      <c r="I340" s="50">
        <v>3.1</v>
      </c>
      <c r="J340" s="48">
        <v>50</v>
      </c>
      <c r="K340" s="52">
        <v>0.2</v>
      </c>
      <c r="L340" s="50">
        <v>4.96</v>
      </c>
      <c r="M340" s="63" t="s">
        <v>4</v>
      </c>
    </row>
    <row r="341" spans="1:13" x14ac:dyDescent="0.3">
      <c r="A341" s="51">
        <v>5031</v>
      </c>
      <c r="B341" s="47"/>
      <c r="C341" s="51" t="s">
        <v>4</v>
      </c>
      <c r="D341" s="47"/>
      <c r="E341" s="48">
        <v>0</v>
      </c>
      <c r="F341" s="48">
        <v>240</v>
      </c>
      <c r="G341" s="49">
        <v>43840</v>
      </c>
      <c r="H341" s="48" t="s">
        <v>1918</v>
      </c>
      <c r="I341" s="50">
        <v>6.6</v>
      </c>
      <c r="J341" s="48">
        <v>12</v>
      </c>
      <c r="K341" s="52">
        <v>0.2</v>
      </c>
      <c r="L341" s="50">
        <v>10.56</v>
      </c>
      <c r="M341" s="63" t="s">
        <v>4</v>
      </c>
    </row>
    <row r="342" spans="1:13" x14ac:dyDescent="0.3">
      <c r="A342" s="51" t="s">
        <v>1609</v>
      </c>
      <c r="B342" s="47"/>
      <c r="C342" s="51" t="s">
        <v>4</v>
      </c>
      <c r="D342" s="47"/>
      <c r="E342" s="48">
        <v>5</v>
      </c>
      <c r="F342" s="47"/>
      <c r="G342" s="47"/>
      <c r="H342" s="48" t="s">
        <v>1610</v>
      </c>
      <c r="I342" s="50">
        <v>15</v>
      </c>
      <c r="J342" s="47"/>
      <c r="K342" s="52">
        <v>0.2</v>
      </c>
      <c r="L342" s="50">
        <v>24</v>
      </c>
      <c r="M342" s="63" t="s">
        <v>4</v>
      </c>
    </row>
    <row r="343" spans="1:13" x14ac:dyDescent="0.3">
      <c r="A343" s="51">
        <v>5032</v>
      </c>
      <c r="B343" s="47"/>
      <c r="C343" s="51" t="s">
        <v>4</v>
      </c>
      <c r="D343" s="47"/>
      <c r="E343" s="48">
        <v>13</v>
      </c>
      <c r="F343" s="47"/>
      <c r="G343" s="47"/>
      <c r="H343" s="48" t="s">
        <v>1919</v>
      </c>
      <c r="I343" s="50">
        <v>15</v>
      </c>
      <c r="J343" s="48">
        <v>12</v>
      </c>
      <c r="K343" s="52">
        <v>0.2</v>
      </c>
      <c r="L343" s="50">
        <v>24</v>
      </c>
      <c r="M343" s="63" t="s">
        <v>4</v>
      </c>
    </row>
    <row r="344" spans="1:13" x14ac:dyDescent="0.3">
      <c r="A344" s="64">
        <v>5033</v>
      </c>
      <c r="B344" s="64"/>
      <c r="C344" s="64" t="s">
        <v>4</v>
      </c>
      <c r="D344" s="60"/>
      <c r="E344" s="60">
        <v>65</v>
      </c>
      <c r="F344" s="60"/>
      <c r="G344" s="60"/>
      <c r="H344" s="60" t="s">
        <v>1920</v>
      </c>
      <c r="I344" s="63">
        <v>15</v>
      </c>
      <c r="J344" s="60"/>
      <c r="K344" s="53">
        <v>0.5</v>
      </c>
      <c r="L344" s="63">
        <v>12</v>
      </c>
      <c r="M344" s="63" t="s">
        <v>4</v>
      </c>
    </row>
    <row r="345" spans="1:13" x14ac:dyDescent="0.3">
      <c r="A345" s="64" t="s">
        <v>1921</v>
      </c>
      <c r="B345" s="64"/>
      <c r="C345" s="64" t="s">
        <v>4</v>
      </c>
      <c r="D345" s="60" t="s">
        <v>2324</v>
      </c>
      <c r="E345" s="60">
        <v>3</v>
      </c>
      <c r="F345" s="60"/>
      <c r="G345" s="60"/>
      <c r="H345" s="60" t="s">
        <v>1922</v>
      </c>
      <c r="I345" s="63">
        <v>32.520000000000003</v>
      </c>
      <c r="J345" s="60"/>
      <c r="K345" s="53">
        <v>0.5</v>
      </c>
      <c r="L345" s="63">
        <v>26</v>
      </c>
      <c r="M345" s="63" t="s">
        <v>4</v>
      </c>
    </row>
    <row r="346" spans="1:13" x14ac:dyDescent="0.3">
      <c r="A346" s="51">
        <v>506514</v>
      </c>
      <c r="B346" s="47"/>
      <c r="C346" s="51" t="s">
        <v>4</v>
      </c>
      <c r="D346" s="47"/>
      <c r="E346" s="48">
        <v>96</v>
      </c>
      <c r="F346" s="47"/>
      <c r="G346" s="47"/>
      <c r="H346" s="48" t="s">
        <v>362</v>
      </c>
      <c r="I346" s="50">
        <v>111</v>
      </c>
      <c r="J346" s="47"/>
      <c r="K346" s="52" t="s">
        <v>4</v>
      </c>
      <c r="L346" s="50">
        <v>178</v>
      </c>
      <c r="M346" s="63" t="s">
        <v>4</v>
      </c>
    </row>
    <row r="347" spans="1:13" x14ac:dyDescent="0.3">
      <c r="A347" s="51">
        <v>506625</v>
      </c>
      <c r="B347" s="47"/>
      <c r="C347" s="51" t="s">
        <v>4</v>
      </c>
      <c r="D347" s="47"/>
      <c r="E347" s="48">
        <v>69</v>
      </c>
      <c r="F347" s="47"/>
      <c r="G347" s="49">
        <v>43896</v>
      </c>
      <c r="H347" s="48" t="s">
        <v>367</v>
      </c>
      <c r="I347" s="50">
        <v>33</v>
      </c>
      <c r="J347" s="47"/>
      <c r="K347" s="52" t="s">
        <v>4</v>
      </c>
      <c r="L347" s="50">
        <v>53</v>
      </c>
      <c r="M347" s="63" t="s">
        <v>4</v>
      </c>
    </row>
    <row r="348" spans="1:13" x14ac:dyDescent="0.3">
      <c r="A348" s="51">
        <v>506736</v>
      </c>
      <c r="B348" s="47"/>
      <c r="C348" s="51" t="s">
        <v>4</v>
      </c>
      <c r="D348" s="47"/>
      <c r="E348" s="48">
        <v>123</v>
      </c>
      <c r="F348" s="47"/>
      <c r="G348" s="47"/>
      <c r="H348" s="48" t="s">
        <v>371</v>
      </c>
      <c r="I348" s="50">
        <v>105</v>
      </c>
      <c r="J348" s="47"/>
      <c r="K348" s="52" t="s">
        <v>4</v>
      </c>
      <c r="L348" s="50">
        <v>168</v>
      </c>
      <c r="M348" s="63" t="s">
        <v>4</v>
      </c>
    </row>
    <row r="349" spans="1:13" x14ac:dyDescent="0.3">
      <c r="A349" s="51">
        <v>506847</v>
      </c>
      <c r="B349" s="47"/>
      <c r="C349" s="51" t="s">
        <v>4</v>
      </c>
      <c r="D349" s="47"/>
      <c r="E349" s="48">
        <v>147</v>
      </c>
      <c r="F349" s="47"/>
      <c r="G349" s="49">
        <v>43844</v>
      </c>
      <c r="H349" s="48" t="s">
        <v>375</v>
      </c>
      <c r="I349" s="50">
        <v>30</v>
      </c>
      <c r="J349" s="47"/>
      <c r="K349" s="52" t="s">
        <v>4</v>
      </c>
      <c r="L349" s="50">
        <v>48</v>
      </c>
      <c r="M349" s="63" t="s">
        <v>4</v>
      </c>
    </row>
    <row r="350" spans="1:13" x14ac:dyDescent="0.3">
      <c r="A350" s="51">
        <v>507039</v>
      </c>
      <c r="B350" s="47"/>
      <c r="C350" s="51" t="s">
        <v>4</v>
      </c>
      <c r="D350" s="47"/>
      <c r="E350" s="48">
        <v>15</v>
      </c>
      <c r="F350" s="47"/>
      <c r="G350" s="49">
        <v>43854</v>
      </c>
      <c r="H350" s="48" t="s">
        <v>377</v>
      </c>
      <c r="I350" s="50">
        <v>189</v>
      </c>
      <c r="J350" s="47"/>
      <c r="K350" s="52" t="s">
        <v>4</v>
      </c>
      <c r="L350" s="50">
        <v>302</v>
      </c>
      <c r="M350" s="63" t="s">
        <v>4</v>
      </c>
    </row>
    <row r="351" spans="1:13" x14ac:dyDescent="0.3">
      <c r="A351" s="51">
        <v>507130</v>
      </c>
      <c r="B351" s="47"/>
      <c r="C351" s="51" t="s">
        <v>4</v>
      </c>
      <c r="D351" s="47"/>
      <c r="E351" s="48">
        <v>26</v>
      </c>
      <c r="F351" s="47"/>
      <c r="G351" s="49">
        <v>43938</v>
      </c>
      <c r="H351" s="48" t="s">
        <v>380</v>
      </c>
      <c r="I351" s="50">
        <v>276</v>
      </c>
      <c r="J351" s="47"/>
      <c r="K351" s="52" t="s">
        <v>4</v>
      </c>
      <c r="L351" s="50">
        <v>442</v>
      </c>
      <c r="M351" s="63" t="s">
        <v>4</v>
      </c>
    </row>
    <row r="352" spans="1:13" x14ac:dyDescent="0.3">
      <c r="A352" s="51">
        <v>507413</v>
      </c>
      <c r="B352" s="47"/>
      <c r="C352" s="51" t="s">
        <v>4</v>
      </c>
      <c r="D352" s="47"/>
      <c r="E352" s="48">
        <v>37</v>
      </c>
      <c r="F352" s="47"/>
      <c r="G352" s="49">
        <v>43938</v>
      </c>
      <c r="H352" s="48" t="s">
        <v>384</v>
      </c>
      <c r="I352" s="50">
        <v>93</v>
      </c>
      <c r="J352" s="47"/>
      <c r="K352" s="52" t="s">
        <v>4</v>
      </c>
      <c r="L352" s="50">
        <v>149</v>
      </c>
      <c r="M352" s="63" t="s">
        <v>4</v>
      </c>
    </row>
    <row r="353" spans="1:13" x14ac:dyDescent="0.3">
      <c r="A353" s="51">
        <v>507514</v>
      </c>
      <c r="B353" s="47"/>
      <c r="C353" s="51" t="s">
        <v>4</v>
      </c>
      <c r="D353" s="47"/>
      <c r="E353" s="48">
        <v>11</v>
      </c>
      <c r="F353" s="47"/>
      <c r="G353" s="49">
        <v>43854</v>
      </c>
      <c r="H353" s="48" t="s">
        <v>386</v>
      </c>
      <c r="I353" s="50">
        <v>348</v>
      </c>
      <c r="J353" s="47"/>
      <c r="K353" s="52" t="s">
        <v>4</v>
      </c>
      <c r="L353" s="50">
        <v>557</v>
      </c>
      <c r="M353" s="63" t="s">
        <v>4</v>
      </c>
    </row>
    <row r="354" spans="1:13" x14ac:dyDescent="0.3">
      <c r="A354" s="51">
        <v>507818</v>
      </c>
      <c r="B354" s="47"/>
      <c r="C354" s="51" t="s">
        <v>4</v>
      </c>
      <c r="D354" s="47"/>
      <c r="E354" s="48">
        <v>32</v>
      </c>
      <c r="F354" s="48">
        <v>1</v>
      </c>
      <c r="G354" s="49">
        <v>43630</v>
      </c>
      <c r="H354" s="48" t="s">
        <v>389</v>
      </c>
      <c r="I354" s="50">
        <v>186</v>
      </c>
      <c r="J354" s="47"/>
      <c r="K354" s="52" t="s">
        <v>4</v>
      </c>
      <c r="L354" s="50">
        <v>298</v>
      </c>
      <c r="M354" s="63" t="s">
        <v>4</v>
      </c>
    </row>
    <row r="355" spans="1:13" x14ac:dyDescent="0.3">
      <c r="A355" s="51">
        <v>507939</v>
      </c>
      <c r="B355" s="47"/>
      <c r="C355" s="51" t="s">
        <v>4</v>
      </c>
      <c r="D355" s="47"/>
      <c r="E355" s="48">
        <v>122</v>
      </c>
      <c r="F355" s="48">
        <v>36</v>
      </c>
      <c r="G355" s="49">
        <v>43844</v>
      </c>
      <c r="H355" s="48" t="s">
        <v>395</v>
      </c>
      <c r="I355" s="50">
        <v>159</v>
      </c>
      <c r="J355" s="47"/>
      <c r="K355" s="52" t="s">
        <v>4</v>
      </c>
      <c r="L355" s="50">
        <v>254</v>
      </c>
      <c r="M355" s="63" t="s">
        <v>4</v>
      </c>
    </row>
    <row r="356" spans="1:13" x14ac:dyDescent="0.3">
      <c r="A356" s="51" t="s">
        <v>1225</v>
      </c>
      <c r="B356" s="47"/>
      <c r="C356" s="51" t="s">
        <v>4</v>
      </c>
      <c r="D356" s="47"/>
      <c r="E356" s="48">
        <v>122</v>
      </c>
      <c r="F356" s="47"/>
      <c r="G356" s="47"/>
      <c r="H356" s="48" t="s">
        <v>1226</v>
      </c>
      <c r="I356" s="50">
        <v>195</v>
      </c>
      <c r="J356" s="47"/>
      <c r="K356" s="52" t="s">
        <v>4</v>
      </c>
      <c r="L356" s="50">
        <v>312</v>
      </c>
      <c r="M356" s="63" t="s">
        <v>4</v>
      </c>
    </row>
    <row r="357" spans="1:13" x14ac:dyDescent="0.3">
      <c r="A357" s="51">
        <v>508030</v>
      </c>
      <c r="B357" s="47"/>
      <c r="C357" s="51" t="s">
        <v>4</v>
      </c>
      <c r="D357" s="47"/>
      <c r="E357" s="48">
        <v>96</v>
      </c>
      <c r="F357" s="47"/>
      <c r="G357" s="49">
        <v>43854</v>
      </c>
      <c r="H357" s="48" t="s">
        <v>401</v>
      </c>
      <c r="I357" s="50">
        <v>270</v>
      </c>
      <c r="J357" s="47"/>
      <c r="K357" s="52" t="s">
        <v>4</v>
      </c>
      <c r="L357" s="50">
        <v>432</v>
      </c>
      <c r="M357" s="63" t="s">
        <v>4</v>
      </c>
    </row>
    <row r="358" spans="1:13" x14ac:dyDescent="0.3">
      <c r="A358" s="51" t="s">
        <v>1227</v>
      </c>
      <c r="B358" s="47"/>
      <c r="C358" s="51" t="s">
        <v>4</v>
      </c>
      <c r="D358" s="47"/>
      <c r="E358" s="48">
        <v>96</v>
      </c>
      <c r="F358" s="47"/>
      <c r="G358" s="47"/>
      <c r="H358" s="48" t="s">
        <v>1228</v>
      </c>
      <c r="I358" s="50">
        <v>297</v>
      </c>
      <c r="J358" s="47"/>
      <c r="K358" s="52" t="s">
        <v>4</v>
      </c>
      <c r="L358" s="50">
        <v>475</v>
      </c>
      <c r="M358" s="63" t="s">
        <v>4</v>
      </c>
    </row>
    <row r="359" spans="1:13" x14ac:dyDescent="0.3">
      <c r="A359" s="51">
        <v>508111</v>
      </c>
      <c r="B359" s="47"/>
      <c r="C359" s="51" t="s">
        <v>4</v>
      </c>
      <c r="D359" s="47"/>
      <c r="E359" s="48">
        <v>120</v>
      </c>
      <c r="F359" s="47"/>
      <c r="G359" s="49">
        <v>43844</v>
      </c>
      <c r="H359" s="48" t="s">
        <v>1923</v>
      </c>
      <c r="I359" s="50">
        <v>279</v>
      </c>
      <c r="J359" s="47"/>
      <c r="K359" s="52" t="s">
        <v>4</v>
      </c>
      <c r="L359" s="50">
        <v>446</v>
      </c>
      <c r="M359" s="63" t="s">
        <v>4</v>
      </c>
    </row>
    <row r="360" spans="1:13" x14ac:dyDescent="0.3">
      <c r="A360" s="51" t="s">
        <v>1924</v>
      </c>
      <c r="B360" s="47"/>
      <c r="C360" s="51" t="s">
        <v>4</v>
      </c>
      <c r="D360" s="47"/>
      <c r="E360" s="48">
        <v>120</v>
      </c>
      <c r="F360" s="47"/>
      <c r="G360" s="47"/>
      <c r="H360" s="48" t="s">
        <v>1925</v>
      </c>
      <c r="I360" s="50">
        <v>312</v>
      </c>
      <c r="J360" s="47"/>
      <c r="K360" s="52" t="s">
        <v>4</v>
      </c>
      <c r="L360" s="50">
        <v>499</v>
      </c>
      <c r="M360" s="63" t="s">
        <v>4</v>
      </c>
    </row>
    <row r="361" spans="1:13" x14ac:dyDescent="0.3">
      <c r="A361" s="51">
        <v>508222</v>
      </c>
      <c r="B361" s="47"/>
      <c r="C361" s="51" t="s">
        <v>4</v>
      </c>
      <c r="D361" s="47"/>
      <c r="E361" s="48">
        <v>45</v>
      </c>
      <c r="F361" s="47"/>
      <c r="G361" s="49">
        <v>43844</v>
      </c>
      <c r="H361" s="48" t="s">
        <v>415</v>
      </c>
      <c r="I361" s="50">
        <v>198</v>
      </c>
      <c r="J361" s="47"/>
      <c r="K361" s="52" t="s">
        <v>4</v>
      </c>
      <c r="L361" s="50">
        <v>317</v>
      </c>
      <c r="M361" s="63" t="s">
        <v>4</v>
      </c>
    </row>
    <row r="362" spans="1:13" x14ac:dyDescent="0.3">
      <c r="A362" s="51">
        <v>508323</v>
      </c>
      <c r="B362" s="47"/>
      <c r="C362" s="51" t="s">
        <v>4</v>
      </c>
      <c r="D362" s="47"/>
      <c r="E362" s="48">
        <v>11</v>
      </c>
      <c r="F362" s="48">
        <v>47</v>
      </c>
      <c r="G362" s="49">
        <v>43844</v>
      </c>
      <c r="H362" s="48" t="s">
        <v>1926</v>
      </c>
      <c r="I362" s="50">
        <v>81</v>
      </c>
      <c r="J362" s="47"/>
      <c r="K362" s="52" t="s">
        <v>4</v>
      </c>
      <c r="L362" s="50">
        <v>130</v>
      </c>
      <c r="M362" s="63" t="s">
        <v>4</v>
      </c>
    </row>
    <row r="363" spans="1:13" x14ac:dyDescent="0.3">
      <c r="A363" s="51">
        <v>508424</v>
      </c>
      <c r="B363" s="47"/>
      <c r="C363" s="51" t="s">
        <v>4</v>
      </c>
      <c r="D363" s="47"/>
      <c r="E363" s="48">
        <v>32</v>
      </c>
      <c r="F363" s="47"/>
      <c r="G363" s="49">
        <v>43854</v>
      </c>
      <c r="H363" s="48" t="s">
        <v>420</v>
      </c>
      <c r="I363" s="50">
        <v>117</v>
      </c>
      <c r="J363" s="47"/>
      <c r="K363" s="52" t="s">
        <v>4</v>
      </c>
      <c r="L363" s="50">
        <v>187</v>
      </c>
      <c r="M363" s="63" t="s">
        <v>4</v>
      </c>
    </row>
    <row r="364" spans="1:13" x14ac:dyDescent="0.3">
      <c r="A364" s="51">
        <v>508516</v>
      </c>
      <c r="B364" s="47"/>
      <c r="C364" s="51" t="s">
        <v>4</v>
      </c>
      <c r="D364" s="47"/>
      <c r="E364" s="48">
        <v>20</v>
      </c>
      <c r="F364" s="48">
        <v>48</v>
      </c>
      <c r="G364" s="49">
        <v>43844</v>
      </c>
      <c r="H364" s="48" t="s">
        <v>426</v>
      </c>
      <c r="I364" s="50">
        <v>117</v>
      </c>
      <c r="J364" s="47"/>
      <c r="K364" s="52" t="s">
        <v>4</v>
      </c>
      <c r="L364" s="50">
        <v>187</v>
      </c>
      <c r="M364" s="63" t="s">
        <v>4</v>
      </c>
    </row>
    <row r="365" spans="1:13" x14ac:dyDescent="0.3">
      <c r="A365" s="51">
        <v>508718</v>
      </c>
      <c r="B365" s="47"/>
      <c r="C365" s="51" t="s">
        <v>4</v>
      </c>
      <c r="D365" s="47"/>
      <c r="E365" s="48">
        <v>151</v>
      </c>
      <c r="F365" s="47"/>
      <c r="G365" s="49">
        <v>43844</v>
      </c>
      <c r="H365" s="48" t="s">
        <v>431</v>
      </c>
      <c r="I365" s="50">
        <v>174</v>
      </c>
      <c r="J365" s="47"/>
      <c r="K365" s="52" t="s">
        <v>4</v>
      </c>
      <c r="L365" s="50">
        <v>278</v>
      </c>
      <c r="M365" s="63" t="s">
        <v>4</v>
      </c>
    </row>
    <row r="366" spans="1:13" x14ac:dyDescent="0.3">
      <c r="A366" s="51" t="s">
        <v>1927</v>
      </c>
      <c r="B366" s="47"/>
      <c r="C366" s="51" t="s">
        <v>4</v>
      </c>
      <c r="D366" s="47"/>
      <c r="E366" s="48">
        <v>151</v>
      </c>
      <c r="F366" s="47"/>
      <c r="G366" s="47"/>
      <c r="H366" s="48" t="s">
        <v>1928</v>
      </c>
      <c r="I366" s="50">
        <v>207</v>
      </c>
      <c r="J366" s="47"/>
      <c r="K366" s="52" t="s">
        <v>4</v>
      </c>
      <c r="L366" s="50">
        <v>331</v>
      </c>
      <c r="M366" s="63" t="s">
        <v>4</v>
      </c>
    </row>
    <row r="367" spans="1:13" x14ac:dyDescent="0.3">
      <c r="A367" s="51">
        <v>508931</v>
      </c>
      <c r="B367" s="47"/>
      <c r="C367" s="51" t="s">
        <v>4</v>
      </c>
      <c r="D367" s="47"/>
      <c r="E367" s="48">
        <v>8</v>
      </c>
      <c r="F367" s="47"/>
      <c r="G367" s="49">
        <v>43844</v>
      </c>
      <c r="H367" s="48" t="s">
        <v>435</v>
      </c>
      <c r="I367" s="50">
        <v>297</v>
      </c>
      <c r="J367" s="47"/>
      <c r="K367" s="52" t="s">
        <v>4</v>
      </c>
      <c r="L367" s="50">
        <v>475</v>
      </c>
      <c r="M367" s="63" t="s">
        <v>4</v>
      </c>
    </row>
    <row r="368" spans="1:13" x14ac:dyDescent="0.3">
      <c r="A368" s="51">
        <v>509010</v>
      </c>
      <c r="B368" s="47"/>
      <c r="C368" s="51" t="s">
        <v>4</v>
      </c>
      <c r="D368" s="47"/>
      <c r="E368" s="48">
        <v>122</v>
      </c>
      <c r="F368" s="47"/>
      <c r="G368" s="49">
        <v>43854</v>
      </c>
      <c r="H368" s="48" t="s">
        <v>441</v>
      </c>
      <c r="I368" s="50">
        <v>66</v>
      </c>
      <c r="J368" s="47"/>
      <c r="K368" s="52" t="s">
        <v>4</v>
      </c>
      <c r="L368" s="50">
        <v>106</v>
      </c>
      <c r="M368" s="63" t="s">
        <v>4</v>
      </c>
    </row>
    <row r="369" spans="1:13" x14ac:dyDescent="0.3">
      <c r="A369" s="51">
        <v>509213</v>
      </c>
      <c r="B369" s="47"/>
      <c r="C369" s="51" t="s">
        <v>4</v>
      </c>
      <c r="D369" s="47"/>
      <c r="E369" s="48">
        <v>15</v>
      </c>
      <c r="F369" s="48">
        <v>48</v>
      </c>
      <c r="G369" s="49">
        <v>43847</v>
      </c>
      <c r="H369" s="48" t="s">
        <v>447</v>
      </c>
      <c r="I369" s="50">
        <v>192</v>
      </c>
      <c r="J369" s="47"/>
      <c r="K369" s="52" t="s">
        <v>4</v>
      </c>
      <c r="L369" s="50">
        <v>307</v>
      </c>
      <c r="M369" s="63" t="s">
        <v>4</v>
      </c>
    </row>
    <row r="370" spans="1:13" x14ac:dyDescent="0.3">
      <c r="A370" s="51">
        <v>509327</v>
      </c>
      <c r="B370" s="47"/>
      <c r="C370" s="51" t="s">
        <v>4</v>
      </c>
      <c r="D370" s="47"/>
      <c r="E370" s="48">
        <v>56</v>
      </c>
      <c r="F370" s="47"/>
      <c r="G370" s="49">
        <v>43854</v>
      </c>
      <c r="H370" s="48" t="s">
        <v>451</v>
      </c>
      <c r="I370" s="50">
        <v>84</v>
      </c>
      <c r="J370" s="47"/>
      <c r="K370" s="52" t="s">
        <v>4</v>
      </c>
      <c r="L370" s="50">
        <v>134</v>
      </c>
      <c r="M370" s="63" t="s">
        <v>4</v>
      </c>
    </row>
    <row r="371" spans="1:13" x14ac:dyDescent="0.3">
      <c r="A371" s="51">
        <v>513712</v>
      </c>
      <c r="B371" s="47"/>
      <c r="C371" s="51" t="s">
        <v>4</v>
      </c>
      <c r="D371" s="47"/>
      <c r="E371" s="48">
        <v>14</v>
      </c>
      <c r="F371" s="47"/>
      <c r="G371" s="47"/>
      <c r="H371" s="48" t="s">
        <v>1929</v>
      </c>
      <c r="I371" s="50">
        <v>99</v>
      </c>
      <c r="J371" s="47"/>
      <c r="K371" s="52" t="s">
        <v>4</v>
      </c>
      <c r="L371" s="50">
        <v>158</v>
      </c>
      <c r="M371" s="63" t="s">
        <v>4</v>
      </c>
    </row>
    <row r="372" spans="1:13" x14ac:dyDescent="0.3">
      <c r="A372" s="51">
        <v>514390</v>
      </c>
      <c r="B372" s="47"/>
      <c r="C372" s="51" t="s">
        <v>4</v>
      </c>
      <c r="D372" s="47"/>
      <c r="E372" s="48">
        <v>171</v>
      </c>
      <c r="F372" s="47"/>
      <c r="G372" s="47"/>
      <c r="H372" s="48" t="s">
        <v>455</v>
      </c>
      <c r="I372" s="50">
        <v>33</v>
      </c>
      <c r="J372" s="47"/>
      <c r="K372" s="52" t="s">
        <v>4</v>
      </c>
      <c r="L372" s="50">
        <v>53</v>
      </c>
      <c r="M372" s="63" t="s">
        <v>4</v>
      </c>
    </row>
    <row r="373" spans="1:13" x14ac:dyDescent="0.3">
      <c r="A373" s="51">
        <v>516219</v>
      </c>
      <c r="B373" s="47"/>
      <c r="C373" s="51" t="s">
        <v>4</v>
      </c>
      <c r="D373" s="47"/>
      <c r="E373" s="48">
        <v>6</v>
      </c>
      <c r="F373" s="47"/>
      <c r="G373" s="47"/>
      <c r="H373" s="48" t="s">
        <v>1931</v>
      </c>
      <c r="I373" s="50">
        <v>96</v>
      </c>
      <c r="J373" s="47"/>
      <c r="K373" s="52" t="s">
        <v>4</v>
      </c>
      <c r="L373" s="50">
        <v>154</v>
      </c>
      <c r="M373" s="63" t="s">
        <v>4</v>
      </c>
    </row>
    <row r="374" spans="1:13" x14ac:dyDescent="0.3">
      <c r="A374" s="51">
        <v>516238</v>
      </c>
      <c r="B374" s="47"/>
      <c r="C374" s="51" t="s">
        <v>4</v>
      </c>
      <c r="D374" s="48" t="s">
        <v>2324</v>
      </c>
      <c r="E374" s="48">
        <v>3</v>
      </c>
      <c r="F374" s="47"/>
      <c r="G374" s="47"/>
      <c r="H374" s="48" t="s">
        <v>1557</v>
      </c>
      <c r="I374" s="50">
        <v>96</v>
      </c>
      <c r="J374" s="47"/>
      <c r="K374" s="52" t="s">
        <v>4</v>
      </c>
      <c r="L374" s="50">
        <v>154</v>
      </c>
      <c r="M374" s="63" t="s">
        <v>4</v>
      </c>
    </row>
    <row r="375" spans="1:13" x14ac:dyDescent="0.3">
      <c r="A375" s="51">
        <v>518394</v>
      </c>
      <c r="B375" s="47"/>
      <c r="C375" s="51" t="s">
        <v>4</v>
      </c>
      <c r="D375" s="47"/>
      <c r="E375" s="48">
        <v>35</v>
      </c>
      <c r="F375" s="47"/>
      <c r="G375" s="49">
        <v>43875</v>
      </c>
      <c r="H375" s="48" t="s">
        <v>1512</v>
      </c>
      <c r="I375" s="50">
        <v>117</v>
      </c>
      <c r="J375" s="47"/>
      <c r="K375" s="52" t="s">
        <v>4</v>
      </c>
      <c r="L375" s="50">
        <v>187</v>
      </c>
      <c r="M375" s="63" t="s">
        <v>4</v>
      </c>
    </row>
    <row r="376" spans="1:13" x14ac:dyDescent="0.3">
      <c r="A376" s="51">
        <v>520783</v>
      </c>
      <c r="B376" s="47"/>
      <c r="C376" s="51" t="s">
        <v>4</v>
      </c>
      <c r="D376" s="47"/>
      <c r="E376" s="48">
        <v>3</v>
      </c>
      <c r="F376" s="48">
        <v>32</v>
      </c>
      <c r="G376" s="49">
        <v>43830</v>
      </c>
      <c r="H376" s="48" t="s">
        <v>457</v>
      </c>
      <c r="I376" s="50">
        <v>288</v>
      </c>
      <c r="J376" s="47"/>
      <c r="K376" s="52" t="s">
        <v>4</v>
      </c>
      <c r="L376" s="50">
        <v>461</v>
      </c>
      <c r="M376" s="63" t="s">
        <v>4</v>
      </c>
    </row>
    <row r="377" spans="1:13" x14ac:dyDescent="0.3">
      <c r="A377" s="51" t="s">
        <v>1229</v>
      </c>
      <c r="B377" s="47"/>
      <c r="C377" s="51" t="s">
        <v>4</v>
      </c>
      <c r="D377" s="47"/>
      <c r="E377" s="48">
        <v>4</v>
      </c>
      <c r="F377" s="47"/>
      <c r="G377" s="47"/>
      <c r="H377" s="48" t="s">
        <v>1934</v>
      </c>
      <c r="I377" s="50">
        <v>321</v>
      </c>
      <c r="J377" s="47"/>
      <c r="K377" s="52" t="s">
        <v>4</v>
      </c>
      <c r="L377" s="50">
        <v>514</v>
      </c>
      <c r="M377" s="63" t="s">
        <v>4</v>
      </c>
    </row>
    <row r="378" spans="1:13" x14ac:dyDescent="0.3">
      <c r="A378" s="64" t="s">
        <v>1230</v>
      </c>
      <c r="B378" s="64"/>
      <c r="C378" s="64" t="s">
        <v>4</v>
      </c>
      <c r="D378" s="60"/>
      <c r="E378" s="60">
        <v>18</v>
      </c>
      <c r="F378" s="60"/>
      <c r="G378" s="60"/>
      <c r="H378" s="60" t="s">
        <v>1231</v>
      </c>
      <c r="I378" s="63">
        <v>18</v>
      </c>
      <c r="J378" s="60"/>
      <c r="K378" s="53">
        <v>0.7</v>
      </c>
      <c r="L378" s="63">
        <v>9</v>
      </c>
      <c r="M378" s="63" t="s">
        <v>4</v>
      </c>
    </row>
    <row r="379" spans="1:13" x14ac:dyDescent="0.3">
      <c r="A379" s="51">
        <v>531973</v>
      </c>
      <c r="B379" s="47"/>
      <c r="C379" s="51" t="s">
        <v>4</v>
      </c>
      <c r="D379" s="47"/>
      <c r="E379" s="48">
        <v>50</v>
      </c>
      <c r="F379" s="47"/>
      <c r="G379" s="47"/>
      <c r="H379" s="48" t="s">
        <v>1935</v>
      </c>
      <c r="I379" s="50">
        <v>84</v>
      </c>
      <c r="J379" s="47"/>
      <c r="K379" s="52" t="s">
        <v>4</v>
      </c>
      <c r="L379" s="50">
        <v>134</v>
      </c>
      <c r="M379" s="63" t="s">
        <v>4</v>
      </c>
    </row>
    <row r="380" spans="1:13" x14ac:dyDescent="0.3">
      <c r="A380" s="51">
        <v>532115</v>
      </c>
      <c r="B380" s="47"/>
      <c r="C380" s="51" t="s">
        <v>4</v>
      </c>
      <c r="D380" s="47"/>
      <c r="E380" s="48">
        <v>0</v>
      </c>
      <c r="F380" s="48">
        <v>6</v>
      </c>
      <c r="G380" s="49">
        <v>43840</v>
      </c>
      <c r="H380" s="48" t="s">
        <v>460</v>
      </c>
      <c r="I380" s="50">
        <v>990</v>
      </c>
      <c r="J380" s="47"/>
      <c r="K380" s="52" t="s">
        <v>4</v>
      </c>
      <c r="L380" s="50">
        <v>1584</v>
      </c>
      <c r="M380" s="63" t="s">
        <v>4</v>
      </c>
    </row>
    <row r="381" spans="1:13" x14ac:dyDescent="0.3">
      <c r="A381" s="51">
        <v>532906</v>
      </c>
      <c r="B381" s="47"/>
      <c r="C381" s="51" t="s">
        <v>4</v>
      </c>
      <c r="D381" s="47"/>
      <c r="E381" s="48">
        <v>28</v>
      </c>
      <c r="F381" s="47"/>
      <c r="G381" s="47"/>
      <c r="H381" s="48" t="s">
        <v>463</v>
      </c>
      <c r="I381" s="50">
        <v>177</v>
      </c>
      <c r="J381" s="47"/>
      <c r="K381" s="52" t="s">
        <v>4</v>
      </c>
      <c r="L381" s="50">
        <v>283</v>
      </c>
      <c r="M381" s="63" t="s">
        <v>4</v>
      </c>
    </row>
    <row r="382" spans="1:13" x14ac:dyDescent="0.3">
      <c r="A382" s="51">
        <v>535190</v>
      </c>
      <c r="B382" s="47"/>
      <c r="C382" s="51" t="s">
        <v>4</v>
      </c>
      <c r="D382" s="47"/>
      <c r="E382" s="48">
        <v>43</v>
      </c>
      <c r="F382" s="47"/>
      <c r="G382" s="47"/>
      <c r="H382" s="48" t="s">
        <v>468</v>
      </c>
      <c r="I382" s="50">
        <v>99</v>
      </c>
      <c r="J382" s="47"/>
      <c r="K382" s="52" t="s">
        <v>4</v>
      </c>
      <c r="L382" s="50">
        <v>158</v>
      </c>
      <c r="M382" s="63" t="s">
        <v>4</v>
      </c>
    </row>
    <row r="383" spans="1:13" x14ac:dyDescent="0.3">
      <c r="A383" s="51">
        <v>539764</v>
      </c>
      <c r="B383" s="47"/>
      <c r="C383" s="51" t="s">
        <v>4</v>
      </c>
      <c r="D383" s="47"/>
      <c r="E383" s="48">
        <v>30</v>
      </c>
      <c r="F383" s="47"/>
      <c r="G383" s="47"/>
      <c r="H383" s="48" t="s">
        <v>1936</v>
      </c>
      <c r="I383" s="50">
        <v>144</v>
      </c>
      <c r="J383" s="47"/>
      <c r="K383" s="52" t="s">
        <v>4</v>
      </c>
      <c r="L383" s="50">
        <v>230</v>
      </c>
      <c r="M383" s="63" t="s">
        <v>4</v>
      </c>
    </row>
    <row r="384" spans="1:13" x14ac:dyDescent="0.3">
      <c r="A384" s="51">
        <v>541450</v>
      </c>
      <c r="B384" s="47"/>
      <c r="C384" s="51" t="s">
        <v>4</v>
      </c>
      <c r="D384" s="47"/>
      <c r="E384" s="48">
        <v>14</v>
      </c>
      <c r="F384" s="47"/>
      <c r="G384" s="49">
        <v>43903</v>
      </c>
      <c r="H384" s="48" t="s">
        <v>473</v>
      </c>
      <c r="I384" s="50">
        <v>798</v>
      </c>
      <c r="J384" s="47"/>
      <c r="K384" s="52" t="s">
        <v>4</v>
      </c>
      <c r="L384" s="50">
        <v>1277</v>
      </c>
      <c r="M384" s="63" t="s">
        <v>4</v>
      </c>
    </row>
    <row r="385" spans="1:13" x14ac:dyDescent="0.3">
      <c r="A385" s="51" t="s">
        <v>1232</v>
      </c>
      <c r="B385" s="47"/>
      <c r="C385" s="51" t="s">
        <v>4</v>
      </c>
      <c r="D385" s="47"/>
      <c r="E385" s="48">
        <v>15</v>
      </c>
      <c r="F385" s="47"/>
      <c r="G385" s="47"/>
      <c r="H385" s="48" t="s">
        <v>1937</v>
      </c>
      <c r="I385" s="50">
        <v>834</v>
      </c>
      <c r="J385" s="47"/>
      <c r="K385" s="52" t="s">
        <v>4</v>
      </c>
      <c r="L385" s="50">
        <v>1334</v>
      </c>
      <c r="M385" s="63" t="s">
        <v>4</v>
      </c>
    </row>
    <row r="386" spans="1:13" x14ac:dyDescent="0.3">
      <c r="A386" s="51">
        <v>541528</v>
      </c>
      <c r="B386" s="47"/>
      <c r="C386" s="51" t="s">
        <v>4</v>
      </c>
      <c r="D386" s="47"/>
      <c r="E386" s="48">
        <v>59</v>
      </c>
      <c r="F386" s="48">
        <v>2</v>
      </c>
      <c r="G386" s="49">
        <v>43830</v>
      </c>
      <c r="H386" s="48" t="s">
        <v>476</v>
      </c>
      <c r="I386" s="50">
        <v>87</v>
      </c>
      <c r="J386" s="47"/>
      <c r="K386" s="52" t="s">
        <v>4</v>
      </c>
      <c r="L386" s="50">
        <v>139</v>
      </c>
      <c r="M386" s="63" t="s">
        <v>4</v>
      </c>
    </row>
    <row r="387" spans="1:13" x14ac:dyDescent="0.3">
      <c r="A387" s="51">
        <v>542013</v>
      </c>
      <c r="B387" s="47"/>
      <c r="C387" s="51" t="s">
        <v>4</v>
      </c>
      <c r="D387" s="47"/>
      <c r="E387" s="48">
        <v>13</v>
      </c>
      <c r="F387" s="47"/>
      <c r="G387" s="49">
        <v>43903</v>
      </c>
      <c r="H387" s="48" t="s">
        <v>478</v>
      </c>
      <c r="I387" s="50">
        <v>339</v>
      </c>
      <c r="J387" s="47"/>
      <c r="K387" s="52" t="s">
        <v>4</v>
      </c>
      <c r="L387" s="50">
        <v>542</v>
      </c>
      <c r="M387" s="63" t="s">
        <v>4</v>
      </c>
    </row>
    <row r="388" spans="1:13" x14ac:dyDescent="0.3">
      <c r="A388" s="51" t="s">
        <v>1233</v>
      </c>
      <c r="B388" s="47"/>
      <c r="C388" s="51" t="s">
        <v>4</v>
      </c>
      <c r="D388" s="47"/>
      <c r="E388" s="48">
        <v>14</v>
      </c>
      <c r="F388" s="47"/>
      <c r="G388" s="47"/>
      <c r="H388" s="48" t="s">
        <v>1938</v>
      </c>
      <c r="I388" s="50">
        <v>372</v>
      </c>
      <c r="J388" s="47"/>
      <c r="K388" s="52" t="s">
        <v>4</v>
      </c>
      <c r="L388" s="50">
        <v>595</v>
      </c>
      <c r="M388" s="63" t="s">
        <v>4</v>
      </c>
    </row>
    <row r="389" spans="1:13" x14ac:dyDescent="0.3">
      <c r="A389" s="51">
        <v>549221</v>
      </c>
      <c r="B389" s="47"/>
      <c r="C389" s="51" t="s">
        <v>4</v>
      </c>
      <c r="D389" s="47"/>
      <c r="E389" s="48">
        <v>326</v>
      </c>
      <c r="F389" s="47"/>
      <c r="G389" s="47"/>
      <c r="H389" s="48" t="s">
        <v>480</v>
      </c>
      <c r="I389" s="50">
        <v>30</v>
      </c>
      <c r="J389" s="47"/>
      <c r="K389" s="52" t="s">
        <v>4</v>
      </c>
      <c r="L389" s="50">
        <v>48</v>
      </c>
      <c r="M389" s="63" t="s">
        <v>4</v>
      </c>
    </row>
    <row r="390" spans="1:13" x14ac:dyDescent="0.3">
      <c r="A390" s="51">
        <v>549234</v>
      </c>
      <c r="B390" s="47"/>
      <c r="C390" s="51" t="s">
        <v>4</v>
      </c>
      <c r="D390" s="47"/>
      <c r="E390" s="48">
        <v>139</v>
      </c>
      <c r="F390" s="47"/>
      <c r="G390" s="47"/>
      <c r="H390" s="48" t="s">
        <v>482</v>
      </c>
      <c r="I390" s="50">
        <v>30</v>
      </c>
      <c r="J390" s="47"/>
      <c r="K390" s="52" t="s">
        <v>4</v>
      </c>
      <c r="L390" s="50">
        <v>48</v>
      </c>
      <c r="M390" s="63" t="s">
        <v>4</v>
      </c>
    </row>
    <row r="391" spans="1:13" x14ac:dyDescent="0.3">
      <c r="A391" s="64">
        <v>552097</v>
      </c>
      <c r="B391" s="64"/>
      <c r="C391" s="64" t="s">
        <v>4</v>
      </c>
      <c r="D391" s="60"/>
      <c r="E391" s="60">
        <v>33</v>
      </c>
      <c r="F391" s="60"/>
      <c r="G391" s="60"/>
      <c r="H391" s="60" t="s">
        <v>2295</v>
      </c>
      <c r="I391" s="63">
        <v>177</v>
      </c>
      <c r="J391" s="60"/>
      <c r="K391" s="53" t="s">
        <v>4</v>
      </c>
      <c r="L391" s="63">
        <v>283</v>
      </c>
      <c r="M391" s="63" t="s">
        <v>2216</v>
      </c>
    </row>
    <row r="392" spans="1:13" x14ac:dyDescent="0.3">
      <c r="A392" s="64">
        <v>552141</v>
      </c>
      <c r="B392" s="64"/>
      <c r="C392" s="64" t="s">
        <v>4</v>
      </c>
      <c r="D392" s="60"/>
      <c r="E392" s="60">
        <v>19</v>
      </c>
      <c r="F392" s="60"/>
      <c r="G392" s="60"/>
      <c r="H392" s="60" t="s">
        <v>2296</v>
      </c>
      <c r="I392" s="63">
        <v>177</v>
      </c>
      <c r="J392" s="60"/>
      <c r="K392" s="53" t="s">
        <v>4</v>
      </c>
      <c r="L392" s="63">
        <v>283</v>
      </c>
      <c r="M392" s="63" t="s">
        <v>2216</v>
      </c>
    </row>
    <row r="393" spans="1:13" x14ac:dyDescent="0.3">
      <c r="A393" s="51">
        <v>552283</v>
      </c>
      <c r="B393" s="47"/>
      <c r="C393" s="51" t="s">
        <v>4</v>
      </c>
      <c r="D393" s="47"/>
      <c r="E393" s="48">
        <v>35</v>
      </c>
      <c r="F393" s="47"/>
      <c r="G393" s="49">
        <v>43917</v>
      </c>
      <c r="H393" s="48" t="s">
        <v>486</v>
      </c>
      <c r="I393" s="50">
        <v>147</v>
      </c>
      <c r="J393" s="47"/>
      <c r="K393" s="52" t="s">
        <v>4</v>
      </c>
      <c r="L393" s="50">
        <v>235</v>
      </c>
      <c r="M393" s="63" t="s">
        <v>4</v>
      </c>
    </row>
    <row r="394" spans="1:13" x14ac:dyDescent="0.3">
      <c r="A394" s="51">
        <v>552431</v>
      </c>
      <c r="B394" s="47"/>
      <c r="C394" s="51" t="s">
        <v>4</v>
      </c>
      <c r="D394" s="47"/>
      <c r="E394" s="48">
        <v>22</v>
      </c>
      <c r="F394" s="47"/>
      <c r="G394" s="49">
        <v>43868</v>
      </c>
      <c r="H394" s="48" t="s">
        <v>489</v>
      </c>
      <c r="I394" s="50">
        <v>198</v>
      </c>
      <c r="J394" s="47"/>
      <c r="K394" s="52" t="s">
        <v>4</v>
      </c>
      <c r="L394" s="50">
        <v>317</v>
      </c>
      <c r="M394" s="63" t="s">
        <v>4</v>
      </c>
    </row>
    <row r="395" spans="1:13" x14ac:dyDescent="0.3">
      <c r="A395" s="51">
        <v>552522</v>
      </c>
      <c r="B395" s="47"/>
      <c r="C395" s="51" t="s">
        <v>4</v>
      </c>
      <c r="D395" s="47"/>
      <c r="E395" s="48">
        <v>127</v>
      </c>
      <c r="F395" s="47"/>
      <c r="G395" s="49">
        <v>43917</v>
      </c>
      <c r="H395" s="48" t="s">
        <v>492</v>
      </c>
      <c r="I395" s="50">
        <v>105</v>
      </c>
      <c r="J395" s="47"/>
      <c r="K395" s="52" t="s">
        <v>4</v>
      </c>
      <c r="L395" s="50">
        <v>168</v>
      </c>
      <c r="M395" s="63" t="s">
        <v>4</v>
      </c>
    </row>
    <row r="396" spans="1:13" x14ac:dyDescent="0.3">
      <c r="A396" s="51">
        <v>552672</v>
      </c>
      <c r="B396" s="47"/>
      <c r="C396" s="51" t="s">
        <v>4</v>
      </c>
      <c r="D396" s="47"/>
      <c r="E396" s="48">
        <v>62</v>
      </c>
      <c r="F396" s="47"/>
      <c r="G396" s="47"/>
      <c r="H396" s="48" t="s">
        <v>495</v>
      </c>
      <c r="I396" s="50">
        <v>108</v>
      </c>
      <c r="J396" s="47"/>
      <c r="K396" s="52" t="s">
        <v>4</v>
      </c>
      <c r="L396" s="50">
        <v>173</v>
      </c>
      <c r="M396" s="63" t="s">
        <v>4</v>
      </c>
    </row>
    <row r="397" spans="1:13" x14ac:dyDescent="0.3">
      <c r="A397" s="51">
        <v>552758</v>
      </c>
      <c r="B397" s="47"/>
      <c r="C397" s="51" t="s">
        <v>4</v>
      </c>
      <c r="D397" s="47"/>
      <c r="E397" s="48">
        <v>384</v>
      </c>
      <c r="F397" s="47"/>
      <c r="G397" s="49">
        <v>43938</v>
      </c>
      <c r="H397" s="48" t="s">
        <v>497</v>
      </c>
      <c r="I397" s="50">
        <v>27</v>
      </c>
      <c r="J397" s="47"/>
      <c r="K397" s="52" t="s">
        <v>4</v>
      </c>
      <c r="L397" s="50">
        <v>43</v>
      </c>
      <c r="M397" s="63" t="s">
        <v>4</v>
      </c>
    </row>
    <row r="398" spans="1:13" x14ac:dyDescent="0.3">
      <c r="A398" s="51">
        <v>552764</v>
      </c>
      <c r="B398" s="47"/>
      <c r="C398" s="51" t="s">
        <v>4</v>
      </c>
      <c r="D398" s="47"/>
      <c r="E398" s="48">
        <v>389</v>
      </c>
      <c r="F398" s="47"/>
      <c r="G398" s="47"/>
      <c r="H398" s="48" t="s">
        <v>499</v>
      </c>
      <c r="I398" s="50">
        <v>27</v>
      </c>
      <c r="J398" s="47"/>
      <c r="K398" s="52" t="s">
        <v>4</v>
      </c>
      <c r="L398" s="50">
        <v>43</v>
      </c>
      <c r="M398" s="63" t="s">
        <v>4</v>
      </c>
    </row>
    <row r="399" spans="1:13" x14ac:dyDescent="0.3">
      <c r="A399" s="51">
        <v>552933</v>
      </c>
      <c r="B399" s="47"/>
      <c r="C399" s="51" t="s">
        <v>4</v>
      </c>
      <c r="D399" s="47"/>
      <c r="E399" s="48">
        <v>54</v>
      </c>
      <c r="F399" s="47"/>
      <c r="G399" s="49">
        <v>43868</v>
      </c>
      <c r="H399" s="48" t="s">
        <v>1558</v>
      </c>
      <c r="I399" s="50">
        <v>99</v>
      </c>
      <c r="J399" s="47"/>
      <c r="K399" s="52" t="s">
        <v>4</v>
      </c>
      <c r="L399" s="50">
        <v>158</v>
      </c>
      <c r="M399" s="63" t="s">
        <v>4</v>
      </c>
    </row>
    <row r="400" spans="1:13" x14ac:dyDescent="0.3">
      <c r="A400" s="51">
        <v>553095</v>
      </c>
      <c r="B400" s="47"/>
      <c r="C400" s="51" t="s">
        <v>4</v>
      </c>
      <c r="D400" s="47"/>
      <c r="E400" s="48">
        <v>27</v>
      </c>
      <c r="F400" s="47"/>
      <c r="G400" s="47"/>
      <c r="H400" s="48" t="s">
        <v>501</v>
      </c>
      <c r="I400" s="50">
        <v>189</v>
      </c>
      <c r="J400" s="47"/>
      <c r="K400" s="52" t="s">
        <v>4</v>
      </c>
      <c r="L400" s="50">
        <v>302</v>
      </c>
      <c r="M400" s="63" t="s">
        <v>4</v>
      </c>
    </row>
    <row r="401" spans="1:13" x14ac:dyDescent="0.3">
      <c r="A401" s="51">
        <v>553106</v>
      </c>
      <c r="B401" s="47"/>
      <c r="C401" s="51" t="s">
        <v>4</v>
      </c>
      <c r="D401" s="47"/>
      <c r="E401" s="48">
        <v>43</v>
      </c>
      <c r="F401" s="47"/>
      <c r="G401" s="47"/>
      <c r="H401" s="48" t="s">
        <v>503</v>
      </c>
      <c r="I401" s="50">
        <v>120</v>
      </c>
      <c r="J401" s="47"/>
      <c r="K401" s="52" t="s">
        <v>4</v>
      </c>
      <c r="L401" s="50">
        <v>192</v>
      </c>
      <c r="M401" s="63" t="s">
        <v>4</v>
      </c>
    </row>
    <row r="402" spans="1:13" x14ac:dyDescent="0.3">
      <c r="A402" s="51">
        <v>553218</v>
      </c>
      <c r="B402" s="47"/>
      <c r="C402" s="51" t="s">
        <v>4</v>
      </c>
      <c r="D402" s="47"/>
      <c r="E402" s="48">
        <v>74</v>
      </c>
      <c r="F402" s="47"/>
      <c r="G402" s="47"/>
      <c r="H402" s="48" t="s">
        <v>1513</v>
      </c>
      <c r="I402" s="50">
        <v>54</v>
      </c>
      <c r="J402" s="47"/>
      <c r="K402" s="52" t="s">
        <v>4</v>
      </c>
      <c r="L402" s="50">
        <v>86</v>
      </c>
      <c r="M402" s="63" t="s">
        <v>4</v>
      </c>
    </row>
    <row r="403" spans="1:13" x14ac:dyDescent="0.3">
      <c r="A403" s="64">
        <v>553229</v>
      </c>
      <c r="B403" s="64"/>
      <c r="C403" s="64" t="s">
        <v>4</v>
      </c>
      <c r="D403" s="60"/>
      <c r="E403" s="60">
        <v>100</v>
      </c>
      <c r="F403" s="60"/>
      <c r="G403" s="60"/>
      <c r="H403" s="60" t="s">
        <v>1514</v>
      </c>
      <c r="I403" s="63">
        <v>49</v>
      </c>
      <c r="J403" s="60"/>
      <c r="K403" s="53" t="s">
        <v>4</v>
      </c>
      <c r="L403" s="63">
        <v>78</v>
      </c>
      <c r="M403" s="63" t="s">
        <v>4</v>
      </c>
    </row>
    <row r="404" spans="1:13" x14ac:dyDescent="0.3">
      <c r="A404" s="64">
        <v>553347</v>
      </c>
      <c r="B404" s="64"/>
      <c r="C404" s="64" t="s">
        <v>4</v>
      </c>
      <c r="D404" s="60"/>
      <c r="E404" s="60">
        <v>38</v>
      </c>
      <c r="F404" s="60"/>
      <c r="G404" s="60"/>
      <c r="H404" s="60" t="s">
        <v>1515</v>
      </c>
      <c r="I404" s="63">
        <v>108</v>
      </c>
      <c r="J404" s="60"/>
      <c r="K404" s="53" t="s">
        <v>4</v>
      </c>
      <c r="L404" s="63">
        <v>173</v>
      </c>
      <c r="M404" s="63" t="s">
        <v>4</v>
      </c>
    </row>
    <row r="405" spans="1:13" x14ac:dyDescent="0.3">
      <c r="A405" s="51">
        <v>553350</v>
      </c>
      <c r="B405" s="47"/>
      <c r="C405" s="51" t="s">
        <v>4</v>
      </c>
      <c r="D405" s="47"/>
      <c r="E405" s="48">
        <v>33</v>
      </c>
      <c r="F405" s="47"/>
      <c r="G405" s="47"/>
      <c r="H405" s="48" t="s">
        <v>1516</v>
      </c>
      <c r="I405" s="50">
        <v>138</v>
      </c>
      <c r="J405" s="47"/>
      <c r="K405" s="52" t="s">
        <v>4</v>
      </c>
      <c r="L405" s="50">
        <v>221</v>
      </c>
      <c r="M405" s="63" t="s">
        <v>4</v>
      </c>
    </row>
    <row r="406" spans="1:13" x14ac:dyDescent="0.3">
      <c r="A406" s="51">
        <v>553472</v>
      </c>
      <c r="B406" s="47"/>
      <c r="C406" s="51" t="s">
        <v>4</v>
      </c>
      <c r="D406" s="47"/>
      <c r="E406" s="48">
        <v>32</v>
      </c>
      <c r="F406" s="47"/>
      <c r="G406" s="47"/>
      <c r="H406" s="48" t="s">
        <v>1517</v>
      </c>
      <c r="I406" s="50">
        <v>165</v>
      </c>
      <c r="J406" s="47"/>
      <c r="K406" s="52" t="s">
        <v>4</v>
      </c>
      <c r="L406" s="50">
        <v>264</v>
      </c>
      <c r="M406" s="63" t="s">
        <v>4</v>
      </c>
    </row>
    <row r="407" spans="1:13" x14ac:dyDescent="0.3">
      <c r="A407" s="51">
        <v>553486</v>
      </c>
      <c r="B407" s="47"/>
      <c r="C407" s="51" t="s">
        <v>4</v>
      </c>
      <c r="D407" s="47"/>
      <c r="E407" s="48">
        <v>19</v>
      </c>
      <c r="F407" s="48">
        <v>30</v>
      </c>
      <c r="G407" s="49">
        <v>43844</v>
      </c>
      <c r="H407" s="48" t="s">
        <v>1518</v>
      </c>
      <c r="I407" s="50">
        <v>168</v>
      </c>
      <c r="J407" s="47"/>
      <c r="K407" s="52" t="s">
        <v>4</v>
      </c>
      <c r="L407" s="50">
        <v>269</v>
      </c>
      <c r="M407" s="63" t="s">
        <v>4</v>
      </c>
    </row>
    <row r="408" spans="1:13" x14ac:dyDescent="0.3">
      <c r="A408" s="64">
        <v>553602</v>
      </c>
      <c r="B408" s="64"/>
      <c r="C408" s="64" t="s">
        <v>4</v>
      </c>
      <c r="D408" s="60"/>
      <c r="E408" s="60">
        <v>38</v>
      </c>
      <c r="F408" s="60"/>
      <c r="G408" s="60"/>
      <c r="H408" s="60" t="s">
        <v>1519</v>
      </c>
      <c r="I408" s="63">
        <v>197</v>
      </c>
      <c r="J408" s="60"/>
      <c r="K408" s="53" t="s">
        <v>4</v>
      </c>
      <c r="L408" s="63">
        <v>315</v>
      </c>
      <c r="M408" s="63" t="s">
        <v>4</v>
      </c>
    </row>
    <row r="409" spans="1:13" x14ac:dyDescent="0.3">
      <c r="A409" s="51">
        <v>553616</v>
      </c>
      <c r="B409" s="47"/>
      <c r="C409" s="51" t="s">
        <v>4</v>
      </c>
      <c r="D409" s="47"/>
      <c r="E409" s="48">
        <v>11</v>
      </c>
      <c r="F409" s="47"/>
      <c r="G409" s="47"/>
      <c r="H409" s="48" t="s">
        <v>1520</v>
      </c>
      <c r="I409" s="50">
        <v>228</v>
      </c>
      <c r="J409" s="47"/>
      <c r="K409" s="52" t="s">
        <v>4</v>
      </c>
      <c r="L409" s="50">
        <v>365</v>
      </c>
      <c r="M409" s="63" t="s">
        <v>4</v>
      </c>
    </row>
    <row r="410" spans="1:13" x14ac:dyDescent="0.3">
      <c r="A410" s="64">
        <v>563958</v>
      </c>
      <c r="B410" s="64"/>
      <c r="C410" s="64" t="s">
        <v>4</v>
      </c>
      <c r="D410" s="60"/>
      <c r="E410" s="60">
        <v>9</v>
      </c>
      <c r="F410" s="60"/>
      <c r="G410" s="60"/>
      <c r="H410" s="60" t="s">
        <v>1939</v>
      </c>
      <c r="I410" s="63">
        <v>189</v>
      </c>
      <c r="J410" s="60"/>
      <c r="K410" s="53">
        <v>0.3</v>
      </c>
      <c r="L410" s="63">
        <v>212</v>
      </c>
      <c r="M410" s="63" t="s">
        <v>4</v>
      </c>
    </row>
    <row r="411" spans="1:13" x14ac:dyDescent="0.3">
      <c r="A411" s="51">
        <v>564803</v>
      </c>
      <c r="B411" s="47"/>
      <c r="C411" s="51" t="s">
        <v>4</v>
      </c>
      <c r="D411" s="47"/>
      <c r="E411" s="48">
        <v>50</v>
      </c>
      <c r="F411" s="48">
        <v>35</v>
      </c>
      <c r="G411" s="49">
        <v>43844</v>
      </c>
      <c r="H411" s="48" t="s">
        <v>507</v>
      </c>
      <c r="I411" s="50">
        <v>297</v>
      </c>
      <c r="J411" s="47"/>
      <c r="K411" s="52" t="s">
        <v>4</v>
      </c>
      <c r="L411" s="50">
        <v>475</v>
      </c>
      <c r="M411" s="63" t="s">
        <v>4</v>
      </c>
    </row>
    <row r="412" spans="1:13" x14ac:dyDescent="0.3">
      <c r="A412" s="51">
        <v>564916</v>
      </c>
      <c r="B412" s="47"/>
      <c r="C412" s="51" t="s">
        <v>4</v>
      </c>
      <c r="D412" s="47"/>
      <c r="E412" s="48">
        <v>77</v>
      </c>
      <c r="F412" s="47"/>
      <c r="G412" s="49">
        <v>43889</v>
      </c>
      <c r="H412" s="48" t="s">
        <v>1940</v>
      </c>
      <c r="I412" s="50">
        <v>165</v>
      </c>
      <c r="J412" s="47"/>
      <c r="K412" s="52" t="s">
        <v>4</v>
      </c>
      <c r="L412" s="50">
        <v>264</v>
      </c>
      <c r="M412" s="63" t="s">
        <v>4</v>
      </c>
    </row>
    <row r="413" spans="1:13" x14ac:dyDescent="0.3">
      <c r="A413" s="51">
        <v>568672</v>
      </c>
      <c r="B413" s="47"/>
      <c r="C413" s="51" t="s">
        <v>4</v>
      </c>
      <c r="D413" s="47"/>
      <c r="E413" s="48">
        <v>22</v>
      </c>
      <c r="F413" s="47"/>
      <c r="G413" s="47"/>
      <c r="H413" s="48" t="s">
        <v>510</v>
      </c>
      <c r="I413" s="50">
        <v>276</v>
      </c>
      <c r="J413" s="47"/>
      <c r="K413" s="52" t="s">
        <v>4</v>
      </c>
      <c r="L413" s="50">
        <v>442</v>
      </c>
      <c r="M413" s="63" t="s">
        <v>4</v>
      </c>
    </row>
    <row r="414" spans="1:13" x14ac:dyDescent="0.3">
      <c r="A414" s="51">
        <v>569120</v>
      </c>
      <c r="B414" s="47"/>
      <c r="C414" s="51" t="s">
        <v>4</v>
      </c>
      <c r="D414" s="47"/>
      <c r="E414" s="48">
        <v>32</v>
      </c>
      <c r="F414" s="47"/>
      <c r="G414" s="49">
        <v>43945</v>
      </c>
      <c r="H414" s="48" t="s">
        <v>2389</v>
      </c>
      <c r="I414" s="50">
        <v>228</v>
      </c>
      <c r="J414" s="47"/>
      <c r="K414" s="52" t="s">
        <v>4</v>
      </c>
      <c r="L414" s="50">
        <v>365</v>
      </c>
      <c r="M414" s="63" t="s">
        <v>4</v>
      </c>
    </row>
    <row r="415" spans="1:13" x14ac:dyDescent="0.3">
      <c r="A415" s="64">
        <v>569529</v>
      </c>
      <c r="B415" s="64"/>
      <c r="C415" s="64" t="s">
        <v>4</v>
      </c>
      <c r="D415" s="60"/>
      <c r="E415" s="60">
        <v>25</v>
      </c>
      <c r="F415" s="60"/>
      <c r="G415" s="60"/>
      <c r="H415" s="60" t="s">
        <v>2390</v>
      </c>
      <c r="I415" s="63">
        <v>82</v>
      </c>
      <c r="J415" s="60"/>
      <c r="K415" s="53" t="s">
        <v>4</v>
      </c>
      <c r="L415" s="63">
        <v>131</v>
      </c>
      <c r="M415" s="63" t="s">
        <v>4</v>
      </c>
    </row>
    <row r="416" spans="1:13" x14ac:dyDescent="0.3">
      <c r="A416" s="51" t="s">
        <v>1234</v>
      </c>
      <c r="B416" s="47"/>
      <c r="C416" s="51" t="s">
        <v>4</v>
      </c>
      <c r="D416" s="47"/>
      <c r="E416" s="48">
        <v>41</v>
      </c>
      <c r="F416" s="47"/>
      <c r="G416" s="49">
        <v>43917</v>
      </c>
      <c r="H416" s="48" t="s">
        <v>1235</v>
      </c>
      <c r="I416" s="50">
        <v>75</v>
      </c>
      <c r="J416" s="47"/>
      <c r="K416" s="52" t="s">
        <v>4</v>
      </c>
      <c r="L416" s="50">
        <v>120</v>
      </c>
      <c r="M416" s="63" t="s">
        <v>4</v>
      </c>
    </row>
    <row r="417" spans="1:13" x14ac:dyDescent="0.3">
      <c r="A417" s="51" t="s">
        <v>1236</v>
      </c>
      <c r="B417" s="47"/>
      <c r="C417" s="51" t="s">
        <v>4</v>
      </c>
      <c r="D417" s="47"/>
      <c r="E417" s="48">
        <v>7</v>
      </c>
      <c r="F417" s="48">
        <v>10</v>
      </c>
      <c r="G417" s="49">
        <v>43844</v>
      </c>
      <c r="H417" s="48" t="s">
        <v>1238</v>
      </c>
      <c r="I417" s="50">
        <v>597</v>
      </c>
      <c r="J417" s="47"/>
      <c r="K417" s="52" t="s">
        <v>4</v>
      </c>
      <c r="L417" s="50">
        <v>955</v>
      </c>
      <c r="M417" s="63" t="s">
        <v>4</v>
      </c>
    </row>
    <row r="418" spans="1:13" x14ac:dyDescent="0.3">
      <c r="A418" s="51" t="s">
        <v>1559</v>
      </c>
      <c r="B418" s="47"/>
      <c r="C418" s="51" t="s">
        <v>4</v>
      </c>
      <c r="D418" s="47"/>
      <c r="E418" s="48">
        <v>7</v>
      </c>
      <c r="F418" s="47"/>
      <c r="G418" s="47"/>
      <c r="H418" s="48" t="s">
        <v>2391</v>
      </c>
      <c r="I418" s="50">
        <v>630</v>
      </c>
      <c r="J418" s="47"/>
      <c r="K418" s="52" t="s">
        <v>4</v>
      </c>
      <c r="L418" s="50">
        <v>1008</v>
      </c>
      <c r="M418" s="63" t="s">
        <v>4</v>
      </c>
    </row>
    <row r="419" spans="1:13" x14ac:dyDescent="0.3">
      <c r="A419" s="51" t="s">
        <v>1239</v>
      </c>
      <c r="B419" s="47"/>
      <c r="C419" s="51" t="s">
        <v>4</v>
      </c>
      <c r="D419" s="47"/>
      <c r="E419" s="48">
        <v>2</v>
      </c>
      <c r="F419" s="48">
        <v>5</v>
      </c>
      <c r="G419" s="49">
        <v>43840</v>
      </c>
      <c r="H419" s="48" t="s">
        <v>1241</v>
      </c>
      <c r="I419" s="50">
        <v>1473</v>
      </c>
      <c r="J419" s="47"/>
      <c r="K419" s="52" t="s">
        <v>4</v>
      </c>
      <c r="L419" s="50">
        <v>2357</v>
      </c>
      <c r="M419" s="63" t="s">
        <v>4</v>
      </c>
    </row>
    <row r="420" spans="1:13" x14ac:dyDescent="0.3">
      <c r="A420" s="51" t="s">
        <v>1560</v>
      </c>
      <c r="B420" s="47"/>
      <c r="C420" s="51" t="s">
        <v>4</v>
      </c>
      <c r="D420" s="47"/>
      <c r="E420" s="48">
        <v>3</v>
      </c>
      <c r="F420" s="47"/>
      <c r="G420" s="47"/>
      <c r="H420" s="48" t="s">
        <v>2392</v>
      </c>
      <c r="I420" s="50">
        <v>1512</v>
      </c>
      <c r="J420" s="47"/>
      <c r="K420" s="52" t="s">
        <v>4</v>
      </c>
      <c r="L420" s="50">
        <v>2419</v>
      </c>
      <c r="M420" s="63" t="s">
        <v>4</v>
      </c>
    </row>
    <row r="421" spans="1:13" x14ac:dyDescent="0.3">
      <c r="A421" s="51">
        <v>580833</v>
      </c>
      <c r="B421" s="47"/>
      <c r="C421" s="51" t="s">
        <v>4</v>
      </c>
      <c r="D421" s="47"/>
      <c r="E421" s="48">
        <v>20</v>
      </c>
      <c r="F421" s="48">
        <v>72</v>
      </c>
      <c r="G421" s="49">
        <v>43844</v>
      </c>
      <c r="H421" s="48" t="s">
        <v>515</v>
      </c>
      <c r="I421" s="50">
        <v>60</v>
      </c>
      <c r="J421" s="47"/>
      <c r="K421" s="52" t="s">
        <v>4</v>
      </c>
      <c r="L421" s="50">
        <v>96</v>
      </c>
      <c r="M421" s="63" t="s">
        <v>4</v>
      </c>
    </row>
    <row r="422" spans="1:13" x14ac:dyDescent="0.3">
      <c r="A422" s="51">
        <v>580919</v>
      </c>
      <c r="B422" s="47"/>
      <c r="C422" s="51" t="s">
        <v>4</v>
      </c>
      <c r="D422" s="47"/>
      <c r="E422" s="48">
        <v>76</v>
      </c>
      <c r="F422" s="47"/>
      <c r="G422" s="49">
        <v>43938</v>
      </c>
      <c r="H422" s="48" t="s">
        <v>518</v>
      </c>
      <c r="I422" s="50">
        <v>36</v>
      </c>
      <c r="J422" s="47"/>
      <c r="K422" s="52" t="s">
        <v>4</v>
      </c>
      <c r="L422" s="50">
        <v>58</v>
      </c>
      <c r="M422" s="63" t="s">
        <v>4</v>
      </c>
    </row>
    <row r="423" spans="1:13" x14ac:dyDescent="0.3">
      <c r="A423" s="51">
        <v>580925</v>
      </c>
      <c r="B423" s="47"/>
      <c r="C423" s="51" t="s">
        <v>4</v>
      </c>
      <c r="D423" s="47"/>
      <c r="E423" s="48">
        <v>37</v>
      </c>
      <c r="F423" s="47"/>
      <c r="G423" s="47"/>
      <c r="H423" s="48" t="s">
        <v>521</v>
      </c>
      <c r="I423" s="50">
        <v>36</v>
      </c>
      <c r="J423" s="47"/>
      <c r="K423" s="52" t="s">
        <v>4</v>
      </c>
      <c r="L423" s="50">
        <v>58</v>
      </c>
      <c r="M423" s="63" t="s">
        <v>4</v>
      </c>
    </row>
    <row r="424" spans="1:13" x14ac:dyDescent="0.3">
      <c r="A424" s="51">
        <v>580931</v>
      </c>
      <c r="B424" s="47"/>
      <c r="C424" s="51" t="s">
        <v>4</v>
      </c>
      <c r="D424" s="47"/>
      <c r="E424" s="48">
        <v>9</v>
      </c>
      <c r="F424" s="47"/>
      <c r="G424" s="47"/>
      <c r="H424" s="48" t="s">
        <v>524</v>
      </c>
      <c r="I424" s="50">
        <v>36</v>
      </c>
      <c r="J424" s="47"/>
      <c r="K424" s="52" t="s">
        <v>4</v>
      </c>
      <c r="L424" s="50">
        <v>58</v>
      </c>
      <c r="M424" s="63" t="s">
        <v>4</v>
      </c>
    </row>
    <row r="425" spans="1:13" x14ac:dyDescent="0.3">
      <c r="A425" s="51">
        <v>580944</v>
      </c>
      <c r="B425" s="47"/>
      <c r="C425" s="51" t="s">
        <v>4</v>
      </c>
      <c r="D425" s="47"/>
      <c r="E425" s="48">
        <v>267</v>
      </c>
      <c r="F425" s="47"/>
      <c r="G425" s="47"/>
      <c r="H425" s="48" t="s">
        <v>527</v>
      </c>
      <c r="I425" s="50">
        <v>36</v>
      </c>
      <c r="J425" s="47"/>
      <c r="K425" s="52" t="s">
        <v>4</v>
      </c>
      <c r="L425" s="50">
        <v>58</v>
      </c>
      <c r="M425" s="63" t="s">
        <v>4</v>
      </c>
    </row>
    <row r="426" spans="1:13" x14ac:dyDescent="0.3">
      <c r="A426" s="51">
        <v>584102</v>
      </c>
      <c r="B426" s="47"/>
      <c r="C426" s="51" t="s">
        <v>4</v>
      </c>
      <c r="D426" s="47"/>
      <c r="E426" s="48">
        <v>0</v>
      </c>
      <c r="F426" s="48">
        <v>80</v>
      </c>
      <c r="G426" s="49">
        <v>43840</v>
      </c>
      <c r="H426" s="48" t="s">
        <v>1941</v>
      </c>
      <c r="I426" s="50">
        <v>54</v>
      </c>
      <c r="J426" s="47"/>
      <c r="K426" s="52" t="s">
        <v>4</v>
      </c>
      <c r="L426" s="50">
        <v>86</v>
      </c>
      <c r="M426" s="63" t="s">
        <v>4</v>
      </c>
    </row>
    <row r="427" spans="1:13" x14ac:dyDescent="0.3">
      <c r="A427" s="51">
        <v>584214</v>
      </c>
      <c r="B427" s="47"/>
      <c r="C427" s="51" t="s">
        <v>4</v>
      </c>
      <c r="D427" s="47"/>
      <c r="E427" s="48">
        <v>0</v>
      </c>
      <c r="F427" s="48">
        <v>104</v>
      </c>
      <c r="G427" s="49">
        <v>43840</v>
      </c>
      <c r="H427" s="48" t="s">
        <v>1942</v>
      </c>
      <c r="I427" s="50">
        <v>159</v>
      </c>
      <c r="J427" s="47"/>
      <c r="K427" s="52" t="s">
        <v>4</v>
      </c>
      <c r="L427" s="50">
        <v>254</v>
      </c>
      <c r="M427" s="63" t="s">
        <v>4</v>
      </c>
    </row>
    <row r="428" spans="1:13" x14ac:dyDescent="0.3">
      <c r="A428" s="51">
        <v>584326</v>
      </c>
      <c r="B428" s="47"/>
      <c r="C428" s="51" t="s">
        <v>4</v>
      </c>
      <c r="D428" s="47"/>
      <c r="E428" s="48">
        <v>0</v>
      </c>
      <c r="F428" s="48">
        <v>64</v>
      </c>
      <c r="G428" s="49">
        <v>43834</v>
      </c>
      <c r="H428" s="48" t="s">
        <v>1943</v>
      </c>
      <c r="I428" s="50">
        <v>126</v>
      </c>
      <c r="J428" s="47"/>
      <c r="K428" s="52" t="s">
        <v>4</v>
      </c>
      <c r="L428" s="50">
        <v>202</v>
      </c>
      <c r="M428" s="63" t="s">
        <v>4</v>
      </c>
    </row>
    <row r="429" spans="1:13" x14ac:dyDescent="0.3">
      <c r="A429" s="51">
        <v>584438</v>
      </c>
      <c r="B429" s="47"/>
      <c r="C429" s="51" t="s">
        <v>4</v>
      </c>
      <c r="D429" s="47"/>
      <c r="E429" s="48">
        <v>25</v>
      </c>
      <c r="F429" s="48">
        <v>32</v>
      </c>
      <c r="G429" s="49">
        <v>43840</v>
      </c>
      <c r="H429" s="48" t="s">
        <v>1944</v>
      </c>
      <c r="I429" s="50">
        <v>186</v>
      </c>
      <c r="J429" s="47"/>
      <c r="K429" s="52" t="s">
        <v>4</v>
      </c>
      <c r="L429" s="50">
        <v>298</v>
      </c>
      <c r="M429" s="63" t="s">
        <v>4</v>
      </c>
    </row>
    <row r="430" spans="1:13" x14ac:dyDescent="0.3">
      <c r="A430" s="51" t="s">
        <v>1945</v>
      </c>
      <c r="B430" s="47"/>
      <c r="C430" s="51" t="s">
        <v>4</v>
      </c>
      <c r="D430" s="47"/>
      <c r="E430" s="48">
        <v>2</v>
      </c>
      <c r="F430" s="47"/>
      <c r="G430" s="49">
        <v>43844</v>
      </c>
      <c r="H430" s="48" t="s">
        <v>1946</v>
      </c>
      <c r="I430" s="50">
        <v>228</v>
      </c>
      <c r="J430" s="47"/>
      <c r="K430" s="52" t="s">
        <v>4</v>
      </c>
      <c r="L430" s="50">
        <v>365</v>
      </c>
      <c r="M430" s="63" t="s">
        <v>4</v>
      </c>
    </row>
    <row r="431" spans="1:13" x14ac:dyDescent="0.3">
      <c r="A431" s="51">
        <v>584541</v>
      </c>
      <c r="B431" s="47"/>
      <c r="C431" s="51" t="s">
        <v>4</v>
      </c>
      <c r="D431" s="47"/>
      <c r="E431" s="48">
        <v>26</v>
      </c>
      <c r="F431" s="48">
        <v>24</v>
      </c>
      <c r="G431" s="49">
        <v>43840</v>
      </c>
      <c r="H431" s="48" t="s">
        <v>1947</v>
      </c>
      <c r="I431" s="50">
        <v>468</v>
      </c>
      <c r="J431" s="47"/>
      <c r="K431" s="52" t="s">
        <v>4</v>
      </c>
      <c r="L431" s="50">
        <v>749</v>
      </c>
      <c r="M431" s="63" t="s">
        <v>4</v>
      </c>
    </row>
    <row r="432" spans="1:13" x14ac:dyDescent="0.3">
      <c r="A432" s="51" t="s">
        <v>1948</v>
      </c>
      <c r="B432" s="47"/>
      <c r="C432" s="51" t="s">
        <v>4</v>
      </c>
      <c r="D432" s="47"/>
      <c r="E432" s="48">
        <v>3</v>
      </c>
      <c r="F432" s="48">
        <v>20</v>
      </c>
      <c r="G432" s="49">
        <v>43840</v>
      </c>
      <c r="H432" s="48" t="s">
        <v>1949</v>
      </c>
      <c r="I432" s="50">
        <v>519</v>
      </c>
      <c r="J432" s="47"/>
      <c r="K432" s="52" t="s">
        <v>4</v>
      </c>
      <c r="L432" s="50">
        <v>830</v>
      </c>
      <c r="M432" s="63" t="s">
        <v>4</v>
      </c>
    </row>
    <row r="433" spans="1:13" x14ac:dyDescent="0.3">
      <c r="A433" s="51">
        <v>584659</v>
      </c>
      <c r="B433" s="47"/>
      <c r="C433" s="51" t="s">
        <v>4</v>
      </c>
      <c r="D433" s="47"/>
      <c r="E433" s="48">
        <v>9</v>
      </c>
      <c r="F433" s="48">
        <v>64</v>
      </c>
      <c r="G433" s="49">
        <v>43840</v>
      </c>
      <c r="H433" s="48" t="s">
        <v>1950</v>
      </c>
      <c r="I433" s="50">
        <v>51</v>
      </c>
      <c r="J433" s="47"/>
      <c r="K433" s="52" t="s">
        <v>4</v>
      </c>
      <c r="L433" s="50">
        <v>82</v>
      </c>
      <c r="M433" s="63" t="s">
        <v>4</v>
      </c>
    </row>
    <row r="434" spans="1:13" x14ac:dyDescent="0.3">
      <c r="A434" s="51">
        <v>586107</v>
      </c>
      <c r="B434" s="47"/>
      <c r="C434" s="51" t="s">
        <v>4</v>
      </c>
      <c r="D434" s="47"/>
      <c r="E434" s="48">
        <v>62</v>
      </c>
      <c r="F434" s="47"/>
      <c r="G434" s="47"/>
      <c r="H434" s="48" t="s">
        <v>1951</v>
      </c>
      <c r="I434" s="50">
        <v>93</v>
      </c>
      <c r="J434" s="47"/>
      <c r="K434" s="52" t="s">
        <v>4</v>
      </c>
      <c r="L434" s="50">
        <v>149</v>
      </c>
      <c r="M434" s="63" t="s">
        <v>4</v>
      </c>
    </row>
    <row r="435" spans="1:13" x14ac:dyDescent="0.3">
      <c r="A435" s="51">
        <v>586911</v>
      </c>
      <c r="B435" s="47"/>
      <c r="C435" s="51" t="s">
        <v>4</v>
      </c>
      <c r="D435" s="47"/>
      <c r="E435" s="48">
        <v>34</v>
      </c>
      <c r="F435" s="48">
        <v>11</v>
      </c>
      <c r="G435" s="49">
        <v>43844</v>
      </c>
      <c r="H435" s="48" t="s">
        <v>1952</v>
      </c>
      <c r="I435" s="50">
        <v>729</v>
      </c>
      <c r="J435" s="47"/>
      <c r="K435" s="52" t="s">
        <v>4</v>
      </c>
      <c r="L435" s="50">
        <v>1166</v>
      </c>
      <c r="M435" s="63" t="s">
        <v>4</v>
      </c>
    </row>
    <row r="436" spans="1:13" x14ac:dyDescent="0.3">
      <c r="A436" s="51">
        <v>586923</v>
      </c>
      <c r="B436" s="47"/>
      <c r="C436" s="51" t="s">
        <v>4</v>
      </c>
      <c r="D436" s="47"/>
      <c r="E436" s="48">
        <v>34</v>
      </c>
      <c r="F436" s="47"/>
      <c r="G436" s="47"/>
      <c r="H436" s="48" t="s">
        <v>1953</v>
      </c>
      <c r="I436" s="50">
        <v>798</v>
      </c>
      <c r="J436" s="47"/>
      <c r="K436" s="52" t="s">
        <v>4</v>
      </c>
      <c r="L436" s="50">
        <v>1277</v>
      </c>
      <c r="M436" s="63" t="s">
        <v>4</v>
      </c>
    </row>
    <row r="437" spans="1:13" x14ac:dyDescent="0.3">
      <c r="A437" s="65">
        <v>589204</v>
      </c>
      <c r="B437" s="68"/>
      <c r="C437" s="68"/>
      <c r="D437" s="66"/>
      <c r="E437" s="69">
        <v>23</v>
      </c>
      <c r="F437" s="66"/>
      <c r="G437" s="67">
        <v>43875</v>
      </c>
      <c r="H437" s="69" t="s">
        <v>2297</v>
      </c>
      <c r="I437" s="70">
        <v>240</v>
      </c>
      <c r="J437" s="66"/>
      <c r="K437" s="71"/>
      <c r="L437" s="70">
        <v>384</v>
      </c>
      <c r="M437" s="70" t="s">
        <v>2216</v>
      </c>
    </row>
    <row r="438" spans="1:13" x14ac:dyDescent="0.3">
      <c r="A438" s="65">
        <v>589316</v>
      </c>
      <c r="B438" s="68"/>
      <c r="C438" s="68"/>
      <c r="D438" s="66"/>
      <c r="E438" s="69">
        <v>32</v>
      </c>
      <c r="F438" s="66"/>
      <c r="G438" s="67">
        <v>43875</v>
      </c>
      <c r="H438" s="69" t="s">
        <v>2298</v>
      </c>
      <c r="I438" s="70">
        <v>90</v>
      </c>
      <c r="J438" s="66"/>
      <c r="K438" s="71"/>
      <c r="L438" s="70">
        <v>144</v>
      </c>
      <c r="M438" s="70" t="s">
        <v>2216</v>
      </c>
    </row>
    <row r="439" spans="1:13" x14ac:dyDescent="0.3">
      <c r="A439" s="51">
        <v>590681</v>
      </c>
      <c r="B439" s="47"/>
      <c r="C439" s="51" t="s">
        <v>4</v>
      </c>
      <c r="D439" s="47"/>
      <c r="E439" s="48">
        <v>109</v>
      </c>
      <c r="F439" s="47"/>
      <c r="G439" s="47"/>
      <c r="H439" s="48" t="s">
        <v>2393</v>
      </c>
      <c r="I439" s="50">
        <v>114</v>
      </c>
      <c r="J439" s="47"/>
      <c r="K439" s="52" t="s">
        <v>4</v>
      </c>
      <c r="L439" s="50">
        <v>182</v>
      </c>
      <c r="M439" s="63" t="s">
        <v>4</v>
      </c>
    </row>
    <row r="440" spans="1:13" x14ac:dyDescent="0.3">
      <c r="A440" s="51">
        <v>590716</v>
      </c>
      <c r="B440" s="47"/>
      <c r="C440" s="51" t="s">
        <v>4</v>
      </c>
      <c r="D440" s="47"/>
      <c r="E440" s="48">
        <v>88</v>
      </c>
      <c r="F440" s="47"/>
      <c r="G440" s="47"/>
      <c r="H440" s="48" t="s">
        <v>2394</v>
      </c>
      <c r="I440" s="50">
        <v>111</v>
      </c>
      <c r="J440" s="47"/>
      <c r="K440" s="52" t="s">
        <v>4</v>
      </c>
      <c r="L440" s="50">
        <v>178</v>
      </c>
      <c r="M440" s="63" t="s">
        <v>4</v>
      </c>
    </row>
    <row r="441" spans="1:13" x14ac:dyDescent="0.3">
      <c r="A441" s="51">
        <v>591538</v>
      </c>
      <c r="B441" s="47"/>
      <c r="C441" s="51" t="s">
        <v>4</v>
      </c>
      <c r="D441" s="47"/>
      <c r="E441" s="48">
        <v>5</v>
      </c>
      <c r="F441" s="48">
        <v>4</v>
      </c>
      <c r="G441" s="47"/>
      <c r="H441" s="48" t="s">
        <v>543</v>
      </c>
      <c r="I441" s="50">
        <v>996</v>
      </c>
      <c r="J441" s="47"/>
      <c r="K441" s="52" t="s">
        <v>4</v>
      </c>
      <c r="L441" s="50">
        <v>1594</v>
      </c>
      <c r="M441" s="63" t="s">
        <v>4</v>
      </c>
    </row>
    <row r="442" spans="1:13" x14ac:dyDescent="0.3">
      <c r="A442" s="51">
        <v>591684</v>
      </c>
      <c r="B442" s="47"/>
      <c r="C442" s="51" t="s">
        <v>4</v>
      </c>
      <c r="D442" s="47"/>
      <c r="E442" s="48">
        <v>4</v>
      </c>
      <c r="F442" s="47"/>
      <c r="G442" s="47"/>
      <c r="H442" s="48" t="s">
        <v>547</v>
      </c>
      <c r="I442" s="50">
        <v>1398</v>
      </c>
      <c r="J442" s="47"/>
      <c r="K442" s="52" t="s">
        <v>4</v>
      </c>
      <c r="L442" s="50">
        <v>2237</v>
      </c>
      <c r="M442" s="63" t="s">
        <v>4</v>
      </c>
    </row>
    <row r="443" spans="1:13" x14ac:dyDescent="0.3">
      <c r="A443" s="51">
        <v>591762</v>
      </c>
      <c r="B443" s="47"/>
      <c r="C443" s="51" t="s">
        <v>4</v>
      </c>
      <c r="D443" s="47"/>
      <c r="E443" s="48">
        <v>7</v>
      </c>
      <c r="F443" s="47"/>
      <c r="G443" s="47"/>
      <c r="H443" s="48" t="s">
        <v>551</v>
      </c>
      <c r="I443" s="50">
        <v>855</v>
      </c>
      <c r="J443" s="47"/>
      <c r="K443" s="52" t="s">
        <v>4</v>
      </c>
      <c r="L443" s="50">
        <v>1368</v>
      </c>
      <c r="M443" s="63" t="s">
        <v>4</v>
      </c>
    </row>
    <row r="444" spans="1:13" x14ac:dyDescent="0.3">
      <c r="A444" s="51">
        <v>591983</v>
      </c>
      <c r="B444" s="47"/>
      <c r="C444" s="51" t="s">
        <v>4</v>
      </c>
      <c r="D444" s="47"/>
      <c r="E444" s="48">
        <v>2</v>
      </c>
      <c r="F444" s="47"/>
      <c r="G444" s="47"/>
      <c r="H444" s="48" t="s">
        <v>553</v>
      </c>
      <c r="I444" s="50">
        <v>1317</v>
      </c>
      <c r="J444" s="47"/>
      <c r="K444" s="52" t="s">
        <v>4</v>
      </c>
      <c r="L444" s="50">
        <v>2107</v>
      </c>
      <c r="M444" s="63" t="s">
        <v>4</v>
      </c>
    </row>
    <row r="445" spans="1:13" x14ac:dyDescent="0.3">
      <c r="A445" s="51">
        <v>593364</v>
      </c>
      <c r="B445" s="47"/>
      <c r="C445" s="51" t="s">
        <v>4</v>
      </c>
      <c r="D445" s="47"/>
      <c r="E445" s="48">
        <v>62</v>
      </c>
      <c r="F445" s="48">
        <v>94</v>
      </c>
      <c r="G445" s="49">
        <v>43844</v>
      </c>
      <c r="H445" s="48" t="s">
        <v>2395</v>
      </c>
      <c r="I445" s="50">
        <v>240</v>
      </c>
      <c r="J445" s="47"/>
      <c r="K445" s="52" t="s">
        <v>4</v>
      </c>
      <c r="L445" s="50">
        <v>384</v>
      </c>
      <c r="M445" s="63" t="s">
        <v>4</v>
      </c>
    </row>
    <row r="446" spans="1:13" x14ac:dyDescent="0.3">
      <c r="A446" s="51">
        <v>593375</v>
      </c>
      <c r="B446" s="47"/>
      <c r="C446" s="51" t="s">
        <v>4</v>
      </c>
      <c r="D446" s="47"/>
      <c r="E446" s="48">
        <v>24</v>
      </c>
      <c r="F446" s="47"/>
      <c r="G446" s="49">
        <v>43945</v>
      </c>
      <c r="H446" s="48" t="s">
        <v>2396</v>
      </c>
      <c r="I446" s="50">
        <v>234</v>
      </c>
      <c r="J446" s="47"/>
      <c r="K446" s="52" t="s">
        <v>4</v>
      </c>
      <c r="L446" s="50">
        <v>374</v>
      </c>
      <c r="M446" s="63" t="s">
        <v>4</v>
      </c>
    </row>
    <row r="447" spans="1:13" x14ac:dyDescent="0.3">
      <c r="A447" s="51">
        <v>593429</v>
      </c>
      <c r="B447" s="47"/>
      <c r="C447" s="51" t="s">
        <v>4</v>
      </c>
      <c r="D447" s="47"/>
      <c r="E447" s="48">
        <v>25</v>
      </c>
      <c r="F447" s="47"/>
      <c r="G447" s="49">
        <v>43945</v>
      </c>
      <c r="H447" s="48" t="s">
        <v>2397</v>
      </c>
      <c r="I447" s="50">
        <v>126</v>
      </c>
      <c r="J447" s="47"/>
      <c r="K447" s="52" t="s">
        <v>4</v>
      </c>
      <c r="L447" s="50">
        <v>202</v>
      </c>
      <c r="M447" s="63" t="s">
        <v>4</v>
      </c>
    </row>
    <row r="448" spans="1:13" x14ac:dyDescent="0.3">
      <c r="A448" s="51">
        <v>593741</v>
      </c>
      <c r="B448" s="47"/>
      <c r="C448" s="51" t="s">
        <v>4</v>
      </c>
      <c r="D448" s="47"/>
      <c r="E448" s="48">
        <v>45</v>
      </c>
      <c r="F448" s="47"/>
      <c r="G448" s="47"/>
      <c r="H448" s="48" t="s">
        <v>1955</v>
      </c>
      <c r="I448" s="50">
        <v>51</v>
      </c>
      <c r="J448" s="47"/>
      <c r="K448" s="52" t="s">
        <v>4</v>
      </c>
      <c r="L448" s="50">
        <v>82</v>
      </c>
      <c r="M448" s="63" t="s">
        <v>4</v>
      </c>
    </row>
    <row r="449" spans="1:13" x14ac:dyDescent="0.3">
      <c r="A449" s="51">
        <v>594629</v>
      </c>
      <c r="B449" s="47"/>
      <c r="C449" s="51" t="s">
        <v>4</v>
      </c>
      <c r="D449" s="47"/>
      <c r="E449" s="48">
        <v>4</v>
      </c>
      <c r="F449" s="47"/>
      <c r="G449" s="47"/>
      <c r="H449" s="48" t="s">
        <v>1956</v>
      </c>
      <c r="I449" s="50">
        <v>135</v>
      </c>
      <c r="J449" s="47"/>
      <c r="K449" s="52" t="s">
        <v>4</v>
      </c>
      <c r="L449" s="50">
        <v>216</v>
      </c>
      <c r="M449" s="63" t="s">
        <v>4</v>
      </c>
    </row>
    <row r="450" spans="1:13" x14ac:dyDescent="0.3">
      <c r="A450" s="51">
        <v>594782</v>
      </c>
      <c r="B450" s="47"/>
      <c r="C450" s="51" t="s">
        <v>4</v>
      </c>
      <c r="D450" s="47"/>
      <c r="E450" s="48">
        <v>1</v>
      </c>
      <c r="F450" s="47"/>
      <c r="G450" s="47"/>
      <c r="H450" s="48" t="s">
        <v>555</v>
      </c>
      <c r="I450" s="50">
        <v>390</v>
      </c>
      <c r="J450" s="47"/>
      <c r="K450" s="52" t="s">
        <v>4</v>
      </c>
      <c r="L450" s="50">
        <v>624</v>
      </c>
      <c r="M450" s="63" t="s">
        <v>4</v>
      </c>
    </row>
    <row r="451" spans="1:13" x14ac:dyDescent="0.3">
      <c r="A451" s="51" t="s">
        <v>1957</v>
      </c>
      <c r="B451" s="47"/>
      <c r="C451" s="51" t="s">
        <v>4</v>
      </c>
      <c r="D451" s="47"/>
      <c r="E451" s="48">
        <v>0</v>
      </c>
      <c r="F451" s="48">
        <v>12</v>
      </c>
      <c r="G451" s="49">
        <v>43840</v>
      </c>
      <c r="H451" s="48" t="s">
        <v>555</v>
      </c>
      <c r="I451" s="50">
        <v>390</v>
      </c>
      <c r="J451" s="47"/>
      <c r="K451" s="52" t="s">
        <v>4</v>
      </c>
      <c r="L451" s="50">
        <v>624</v>
      </c>
      <c r="M451" s="63" t="s">
        <v>4</v>
      </c>
    </row>
    <row r="452" spans="1:13" x14ac:dyDescent="0.3">
      <c r="A452" s="51">
        <v>594894</v>
      </c>
      <c r="B452" s="47"/>
      <c r="C452" s="51" t="s">
        <v>4</v>
      </c>
      <c r="D452" s="47"/>
      <c r="E452" s="48">
        <v>16</v>
      </c>
      <c r="F452" s="47"/>
      <c r="G452" s="47"/>
      <c r="H452" s="48" t="s">
        <v>1958</v>
      </c>
      <c r="I452" s="50">
        <v>105</v>
      </c>
      <c r="J452" s="47"/>
      <c r="K452" s="52" t="s">
        <v>4</v>
      </c>
      <c r="L452" s="50">
        <v>168</v>
      </c>
      <c r="M452" s="63" t="s">
        <v>4</v>
      </c>
    </row>
    <row r="453" spans="1:13" x14ac:dyDescent="0.3">
      <c r="A453" s="51">
        <v>598301</v>
      </c>
      <c r="B453" s="47"/>
      <c r="C453" s="51" t="s">
        <v>4</v>
      </c>
      <c r="D453" s="47"/>
      <c r="E453" s="48">
        <v>45</v>
      </c>
      <c r="F453" s="47"/>
      <c r="G453" s="47"/>
      <c r="H453" s="48" t="s">
        <v>1959</v>
      </c>
      <c r="I453" s="50">
        <v>471</v>
      </c>
      <c r="J453" s="47"/>
      <c r="K453" s="52" t="s">
        <v>4</v>
      </c>
      <c r="L453" s="50">
        <v>754</v>
      </c>
      <c r="M453" s="63" t="s">
        <v>4</v>
      </c>
    </row>
    <row r="454" spans="1:13" x14ac:dyDescent="0.3">
      <c r="A454" s="51">
        <v>600501</v>
      </c>
      <c r="B454" s="47"/>
      <c r="C454" s="51" t="s">
        <v>4</v>
      </c>
      <c r="D454" s="47"/>
      <c r="E454" s="48">
        <v>89</v>
      </c>
      <c r="F454" s="48">
        <v>150</v>
      </c>
      <c r="G454" s="49">
        <v>43840</v>
      </c>
      <c r="H454" s="48" t="s">
        <v>1960</v>
      </c>
      <c r="I454" s="50">
        <v>15</v>
      </c>
      <c r="J454" s="47"/>
      <c r="K454" s="52" t="s">
        <v>4</v>
      </c>
      <c r="L454" s="50">
        <v>24</v>
      </c>
      <c r="M454" s="63" t="s">
        <v>4</v>
      </c>
    </row>
    <row r="455" spans="1:13" x14ac:dyDescent="0.3">
      <c r="A455" s="51">
        <v>600502</v>
      </c>
      <c r="B455" s="47"/>
      <c r="C455" s="51" t="s">
        <v>4</v>
      </c>
      <c r="D455" s="47"/>
      <c r="E455" s="48">
        <v>105</v>
      </c>
      <c r="F455" s="48">
        <v>150</v>
      </c>
      <c r="G455" s="49">
        <v>43840</v>
      </c>
      <c r="H455" s="48" t="s">
        <v>1961</v>
      </c>
      <c r="I455" s="50">
        <v>6.6</v>
      </c>
      <c r="J455" s="47"/>
      <c r="K455" s="52" t="s">
        <v>4</v>
      </c>
      <c r="L455" s="50">
        <v>11</v>
      </c>
      <c r="M455" s="63" t="s">
        <v>4</v>
      </c>
    </row>
    <row r="456" spans="1:13" x14ac:dyDescent="0.3">
      <c r="A456" s="51">
        <v>600503</v>
      </c>
      <c r="B456" s="47"/>
      <c r="C456" s="51" t="s">
        <v>4</v>
      </c>
      <c r="D456" s="47"/>
      <c r="E456" s="48">
        <v>158</v>
      </c>
      <c r="F456" s="47"/>
      <c r="G456" s="47"/>
      <c r="H456" s="48" t="s">
        <v>1962</v>
      </c>
      <c r="I456" s="50">
        <v>15</v>
      </c>
      <c r="J456" s="47"/>
      <c r="K456" s="52" t="s">
        <v>4</v>
      </c>
      <c r="L456" s="50">
        <v>24</v>
      </c>
      <c r="M456" s="63" t="s">
        <v>4</v>
      </c>
    </row>
    <row r="457" spans="1:13" x14ac:dyDescent="0.3">
      <c r="A457" s="51">
        <v>600514</v>
      </c>
      <c r="B457" s="47"/>
      <c r="C457" s="51" t="s">
        <v>4</v>
      </c>
      <c r="D457" s="47"/>
      <c r="E457" s="48">
        <v>244</v>
      </c>
      <c r="F457" s="47"/>
      <c r="G457" s="47"/>
      <c r="H457" s="48" t="s">
        <v>1963</v>
      </c>
      <c r="I457" s="50">
        <v>15</v>
      </c>
      <c r="J457" s="47"/>
      <c r="K457" s="52" t="s">
        <v>4</v>
      </c>
      <c r="L457" s="50">
        <v>24</v>
      </c>
      <c r="M457" s="63" t="s">
        <v>4</v>
      </c>
    </row>
    <row r="458" spans="1:13" x14ac:dyDescent="0.3">
      <c r="A458" s="51">
        <v>60101</v>
      </c>
      <c r="B458" s="47"/>
      <c r="C458" s="51" t="s">
        <v>4</v>
      </c>
      <c r="D458" s="47"/>
      <c r="E458" s="48">
        <v>18</v>
      </c>
      <c r="F458" s="47"/>
      <c r="G458" s="47"/>
      <c r="H458" s="48" t="s">
        <v>1964</v>
      </c>
      <c r="I458" s="50">
        <v>32</v>
      </c>
      <c r="J458" s="47"/>
      <c r="K458" s="52" t="s">
        <v>4</v>
      </c>
      <c r="L458" s="50">
        <v>51</v>
      </c>
      <c r="M458" s="63" t="s">
        <v>4</v>
      </c>
    </row>
    <row r="459" spans="1:13" x14ac:dyDescent="0.3">
      <c r="A459" s="51">
        <v>60112</v>
      </c>
      <c r="B459" s="47"/>
      <c r="C459" s="51" t="s">
        <v>4</v>
      </c>
      <c r="D459" s="47"/>
      <c r="E459" s="48">
        <v>10</v>
      </c>
      <c r="F459" s="47"/>
      <c r="G459" s="47"/>
      <c r="H459" s="48" t="s">
        <v>1965</v>
      </c>
      <c r="I459" s="50">
        <v>64</v>
      </c>
      <c r="J459" s="47"/>
      <c r="K459" s="52" t="s">
        <v>4</v>
      </c>
      <c r="L459" s="50">
        <v>102</v>
      </c>
      <c r="M459" s="63" t="s">
        <v>4</v>
      </c>
    </row>
    <row r="460" spans="1:13" x14ac:dyDescent="0.3">
      <c r="A460" s="51">
        <v>60123</v>
      </c>
      <c r="B460" s="47"/>
      <c r="C460" s="51" t="s">
        <v>4</v>
      </c>
      <c r="D460" s="47"/>
      <c r="E460" s="48">
        <v>10</v>
      </c>
      <c r="F460" s="47"/>
      <c r="G460" s="47"/>
      <c r="H460" s="48" t="s">
        <v>1966</v>
      </c>
      <c r="I460" s="50">
        <v>70</v>
      </c>
      <c r="J460" s="47"/>
      <c r="K460" s="52" t="s">
        <v>4</v>
      </c>
      <c r="L460" s="50">
        <v>112</v>
      </c>
      <c r="M460" s="63" t="s">
        <v>4</v>
      </c>
    </row>
    <row r="461" spans="1:13" x14ac:dyDescent="0.3">
      <c r="A461" s="51">
        <v>60134</v>
      </c>
      <c r="B461" s="47"/>
      <c r="C461" s="51" t="s">
        <v>4</v>
      </c>
      <c r="D461" s="47"/>
      <c r="E461" s="48">
        <v>2</v>
      </c>
      <c r="F461" s="47"/>
      <c r="G461" s="47"/>
      <c r="H461" s="48" t="s">
        <v>1967</v>
      </c>
      <c r="I461" s="50">
        <v>99</v>
      </c>
      <c r="J461" s="47"/>
      <c r="K461" s="52" t="s">
        <v>4</v>
      </c>
      <c r="L461" s="50">
        <v>158</v>
      </c>
      <c r="M461" s="63" t="s">
        <v>4</v>
      </c>
    </row>
    <row r="462" spans="1:13" x14ac:dyDescent="0.3">
      <c r="A462" s="51">
        <v>614082</v>
      </c>
      <c r="B462" s="47"/>
      <c r="C462" s="51" t="s">
        <v>4</v>
      </c>
      <c r="D462" s="47"/>
      <c r="E462" s="48">
        <v>85</v>
      </c>
      <c r="F462" s="47"/>
      <c r="G462" s="49">
        <v>43952</v>
      </c>
      <c r="H462" s="48" t="s">
        <v>1521</v>
      </c>
      <c r="I462" s="50">
        <v>129</v>
      </c>
      <c r="J462" s="47"/>
      <c r="K462" s="52" t="s">
        <v>4</v>
      </c>
      <c r="L462" s="50">
        <v>206</v>
      </c>
      <c r="M462" s="63" t="s">
        <v>4</v>
      </c>
    </row>
    <row r="463" spans="1:13" x14ac:dyDescent="0.3">
      <c r="A463" s="51">
        <v>614157</v>
      </c>
      <c r="B463" s="47"/>
      <c r="C463" s="51" t="s">
        <v>4</v>
      </c>
      <c r="D463" s="47"/>
      <c r="E463" s="48">
        <v>24</v>
      </c>
      <c r="F463" s="47"/>
      <c r="G463" s="49">
        <v>43875</v>
      </c>
      <c r="H463" s="48" t="s">
        <v>1522</v>
      </c>
      <c r="I463" s="50">
        <v>210</v>
      </c>
      <c r="J463" s="47"/>
      <c r="K463" s="52" t="s">
        <v>4</v>
      </c>
      <c r="L463" s="50">
        <v>336</v>
      </c>
      <c r="M463" s="63" t="s">
        <v>4</v>
      </c>
    </row>
    <row r="464" spans="1:13" x14ac:dyDescent="0.3">
      <c r="A464" s="65">
        <v>614259</v>
      </c>
      <c r="B464" s="68"/>
      <c r="C464" s="68"/>
      <c r="D464" s="66"/>
      <c r="E464" s="69">
        <v>56</v>
      </c>
      <c r="F464" s="66"/>
      <c r="G464" s="67">
        <v>43958</v>
      </c>
      <c r="H464" s="69" t="s">
        <v>2299</v>
      </c>
      <c r="I464" s="63">
        <v>90</v>
      </c>
      <c r="J464" s="66"/>
      <c r="K464" s="71"/>
      <c r="L464" s="63">
        <v>144</v>
      </c>
      <c r="M464" s="70" t="s">
        <v>2216</v>
      </c>
    </row>
    <row r="465" spans="1:13" x14ac:dyDescent="0.3">
      <c r="A465" s="51">
        <v>615926</v>
      </c>
      <c r="B465" s="47"/>
      <c r="C465" s="51" t="s">
        <v>4</v>
      </c>
      <c r="D465" s="47"/>
      <c r="E465" s="48">
        <v>98</v>
      </c>
      <c r="F465" s="47"/>
      <c r="G465" s="47"/>
      <c r="H465" s="48" t="s">
        <v>558</v>
      </c>
      <c r="I465" s="50">
        <v>57</v>
      </c>
      <c r="J465" s="47"/>
      <c r="K465" s="52" t="s">
        <v>4</v>
      </c>
      <c r="L465" s="50">
        <v>91</v>
      </c>
      <c r="M465" s="63" t="s">
        <v>4</v>
      </c>
    </row>
    <row r="466" spans="1:13" x14ac:dyDescent="0.3">
      <c r="A466" s="51">
        <v>616148</v>
      </c>
      <c r="B466" s="47"/>
      <c r="C466" s="51" t="s">
        <v>4</v>
      </c>
      <c r="D466" s="48" t="s">
        <v>2324</v>
      </c>
      <c r="E466" s="48">
        <v>2</v>
      </c>
      <c r="F466" s="47"/>
      <c r="G466" s="47"/>
      <c r="H466" s="48" t="s">
        <v>561</v>
      </c>
      <c r="I466" s="50">
        <v>297</v>
      </c>
      <c r="J466" s="47"/>
      <c r="K466" s="52" t="s">
        <v>4</v>
      </c>
      <c r="L466" s="50">
        <v>475</v>
      </c>
      <c r="M466" s="63" t="s">
        <v>4</v>
      </c>
    </row>
    <row r="467" spans="1:13" x14ac:dyDescent="0.3">
      <c r="A467" s="51">
        <v>618253</v>
      </c>
      <c r="B467" s="47"/>
      <c r="C467" s="51" t="s">
        <v>4</v>
      </c>
      <c r="D467" s="47"/>
      <c r="E467" s="48">
        <v>0</v>
      </c>
      <c r="F467" s="48">
        <v>96</v>
      </c>
      <c r="G467" s="49">
        <v>43844</v>
      </c>
      <c r="H467" s="48" t="s">
        <v>565</v>
      </c>
      <c r="I467" s="50">
        <v>180</v>
      </c>
      <c r="J467" s="47"/>
      <c r="K467" s="52" t="s">
        <v>4</v>
      </c>
      <c r="L467" s="50">
        <v>288</v>
      </c>
      <c r="M467" s="63" t="s">
        <v>4</v>
      </c>
    </row>
    <row r="468" spans="1:13" x14ac:dyDescent="0.3">
      <c r="A468" s="51">
        <v>618271</v>
      </c>
      <c r="B468" s="47"/>
      <c r="C468" s="51" t="s">
        <v>4</v>
      </c>
      <c r="D468" s="47"/>
      <c r="E468" s="48">
        <v>23</v>
      </c>
      <c r="F468" s="47"/>
      <c r="G468" s="49">
        <v>43938</v>
      </c>
      <c r="H468" s="48" t="s">
        <v>568</v>
      </c>
      <c r="I468" s="50">
        <v>165</v>
      </c>
      <c r="J468" s="47"/>
      <c r="K468" s="52" t="s">
        <v>4</v>
      </c>
      <c r="L468" s="50">
        <v>264</v>
      </c>
      <c r="M468" s="63" t="s">
        <v>4</v>
      </c>
    </row>
    <row r="469" spans="1:13" x14ac:dyDescent="0.3">
      <c r="A469" s="51">
        <v>618318</v>
      </c>
      <c r="B469" s="47"/>
      <c r="C469" s="51" t="s">
        <v>4</v>
      </c>
      <c r="D469" s="47"/>
      <c r="E469" s="48">
        <v>29</v>
      </c>
      <c r="F469" s="47"/>
      <c r="G469" s="47"/>
      <c r="H469" s="48" t="s">
        <v>571</v>
      </c>
      <c r="I469" s="50">
        <v>297</v>
      </c>
      <c r="J469" s="47"/>
      <c r="K469" s="52" t="s">
        <v>4</v>
      </c>
      <c r="L469" s="50">
        <v>475</v>
      </c>
      <c r="M469" s="63" t="s">
        <v>4</v>
      </c>
    </row>
    <row r="470" spans="1:13" x14ac:dyDescent="0.3">
      <c r="A470" s="51">
        <v>618436</v>
      </c>
      <c r="B470" s="47"/>
      <c r="C470" s="51" t="s">
        <v>4</v>
      </c>
      <c r="D470" s="47"/>
      <c r="E470" s="48">
        <v>28</v>
      </c>
      <c r="F470" s="47"/>
      <c r="G470" s="49">
        <v>43938</v>
      </c>
      <c r="H470" s="48" t="s">
        <v>575</v>
      </c>
      <c r="I470" s="50">
        <v>198</v>
      </c>
      <c r="J470" s="47"/>
      <c r="K470" s="52" t="s">
        <v>4</v>
      </c>
      <c r="L470" s="50">
        <v>317</v>
      </c>
      <c r="M470" s="63" t="s">
        <v>4</v>
      </c>
    </row>
    <row r="471" spans="1:13" x14ac:dyDescent="0.3">
      <c r="A471" s="51">
        <v>618492</v>
      </c>
      <c r="B471" s="47"/>
      <c r="C471" s="51" t="s">
        <v>4</v>
      </c>
      <c r="D471" s="47"/>
      <c r="E471" s="48">
        <v>10</v>
      </c>
      <c r="F471" s="47"/>
      <c r="G471" s="47"/>
      <c r="H471" s="48" t="s">
        <v>578</v>
      </c>
      <c r="I471" s="50">
        <v>180</v>
      </c>
      <c r="J471" s="47"/>
      <c r="K471" s="52" t="s">
        <v>4</v>
      </c>
      <c r="L471" s="50">
        <v>288</v>
      </c>
      <c r="M471" s="63" t="s">
        <v>4</v>
      </c>
    </row>
    <row r="472" spans="1:13" x14ac:dyDescent="0.3">
      <c r="A472" s="51">
        <v>618547</v>
      </c>
      <c r="B472" s="47"/>
      <c r="C472" s="51" t="s">
        <v>4</v>
      </c>
      <c r="D472" s="47"/>
      <c r="E472" s="48">
        <v>37</v>
      </c>
      <c r="F472" s="47"/>
      <c r="G472" s="47"/>
      <c r="H472" s="48" t="s">
        <v>581</v>
      </c>
      <c r="I472" s="50">
        <v>324</v>
      </c>
      <c r="J472" s="47"/>
      <c r="K472" s="52" t="s">
        <v>4</v>
      </c>
      <c r="L472" s="50">
        <v>518</v>
      </c>
      <c r="M472" s="63" t="s">
        <v>4</v>
      </c>
    </row>
    <row r="473" spans="1:13" x14ac:dyDescent="0.3">
      <c r="A473" s="51">
        <v>618609</v>
      </c>
      <c r="B473" s="47"/>
      <c r="C473" s="51" t="s">
        <v>4</v>
      </c>
      <c r="D473" s="47"/>
      <c r="E473" s="48">
        <v>8</v>
      </c>
      <c r="F473" s="47"/>
      <c r="G473" s="47"/>
      <c r="H473" s="48" t="s">
        <v>1968</v>
      </c>
      <c r="I473" s="50">
        <v>144</v>
      </c>
      <c r="J473" s="47"/>
      <c r="K473" s="52" t="s">
        <v>4</v>
      </c>
      <c r="L473" s="50">
        <v>230</v>
      </c>
      <c r="M473" s="63" t="s">
        <v>4</v>
      </c>
    </row>
    <row r="474" spans="1:13" x14ac:dyDescent="0.3">
      <c r="A474" s="51">
        <v>618716</v>
      </c>
      <c r="B474" s="47"/>
      <c r="C474" s="51" t="s">
        <v>4</v>
      </c>
      <c r="D474" s="47"/>
      <c r="E474" s="48">
        <v>24</v>
      </c>
      <c r="F474" s="47"/>
      <c r="G474" s="47"/>
      <c r="H474" s="48" t="s">
        <v>586</v>
      </c>
      <c r="I474" s="50">
        <v>72</v>
      </c>
      <c r="J474" s="47"/>
      <c r="K474" s="52" t="s">
        <v>4</v>
      </c>
      <c r="L474" s="50">
        <v>115</v>
      </c>
      <c r="M474" s="63" t="s">
        <v>4</v>
      </c>
    </row>
    <row r="475" spans="1:13" x14ac:dyDescent="0.3">
      <c r="A475" s="51">
        <v>618859</v>
      </c>
      <c r="B475" s="47"/>
      <c r="C475" s="51" t="s">
        <v>4</v>
      </c>
      <c r="D475" s="47"/>
      <c r="E475" s="48">
        <v>14</v>
      </c>
      <c r="F475" s="47"/>
      <c r="G475" s="49">
        <v>43844</v>
      </c>
      <c r="H475" s="48" t="s">
        <v>592</v>
      </c>
      <c r="I475" s="50">
        <v>285</v>
      </c>
      <c r="J475" s="47"/>
      <c r="K475" s="52" t="s">
        <v>4</v>
      </c>
      <c r="L475" s="50">
        <v>456</v>
      </c>
      <c r="M475" s="63" t="s">
        <v>4</v>
      </c>
    </row>
    <row r="476" spans="1:13" x14ac:dyDescent="0.3">
      <c r="A476" s="51">
        <v>618914</v>
      </c>
      <c r="B476" s="47"/>
      <c r="C476" s="51" t="s">
        <v>4</v>
      </c>
      <c r="D476" s="48" t="s">
        <v>2324</v>
      </c>
      <c r="E476" s="48">
        <v>3</v>
      </c>
      <c r="F476" s="47"/>
      <c r="G476" s="47"/>
      <c r="H476" s="48" t="s">
        <v>594</v>
      </c>
      <c r="I476" s="50">
        <v>96</v>
      </c>
      <c r="J476" s="47"/>
      <c r="K476" s="52" t="s">
        <v>4</v>
      </c>
      <c r="L476" s="50">
        <v>154</v>
      </c>
      <c r="M476" s="63" t="s">
        <v>4</v>
      </c>
    </row>
    <row r="477" spans="1:13" x14ac:dyDescent="0.3">
      <c r="A477" s="64">
        <v>622582</v>
      </c>
      <c r="B477" s="64"/>
      <c r="C477" s="64" t="s">
        <v>4</v>
      </c>
      <c r="D477" s="60"/>
      <c r="E477" s="60">
        <v>29</v>
      </c>
      <c r="F477" s="60"/>
      <c r="G477" s="60"/>
      <c r="H477" s="60" t="s">
        <v>1969</v>
      </c>
      <c r="I477" s="63">
        <v>178</v>
      </c>
      <c r="J477" s="60"/>
      <c r="K477" s="53" t="s">
        <v>4</v>
      </c>
      <c r="L477" s="63">
        <v>285</v>
      </c>
      <c r="M477" s="63" t="s">
        <v>4</v>
      </c>
    </row>
    <row r="478" spans="1:13" x14ac:dyDescent="0.3">
      <c r="A478" s="51">
        <v>625211</v>
      </c>
      <c r="B478" s="47"/>
      <c r="C478" s="51" t="s">
        <v>4</v>
      </c>
      <c r="D478" s="47"/>
      <c r="E478" s="48">
        <v>7</v>
      </c>
      <c r="F478" s="47"/>
      <c r="G478" s="47"/>
      <c r="H478" s="48" t="s">
        <v>1971</v>
      </c>
      <c r="I478" s="50">
        <v>147</v>
      </c>
      <c r="J478" s="47"/>
      <c r="K478" s="52" t="s">
        <v>4</v>
      </c>
      <c r="L478" s="50">
        <v>235</v>
      </c>
      <c r="M478" s="63" t="s">
        <v>4</v>
      </c>
    </row>
    <row r="479" spans="1:13" x14ac:dyDescent="0.3">
      <c r="A479" s="64">
        <v>625432</v>
      </c>
      <c r="B479" s="64"/>
      <c r="C479" s="64" t="s">
        <v>4</v>
      </c>
      <c r="D479" s="60"/>
      <c r="E479" s="60">
        <v>21</v>
      </c>
      <c r="F479" s="60"/>
      <c r="G479" s="60"/>
      <c r="H479" s="60" t="s">
        <v>599</v>
      </c>
      <c r="I479" s="63">
        <v>38</v>
      </c>
      <c r="J479" s="60"/>
      <c r="K479" s="53">
        <v>0.3</v>
      </c>
      <c r="L479" s="63">
        <v>43</v>
      </c>
      <c r="M479" s="63" t="s">
        <v>4</v>
      </c>
    </row>
    <row r="480" spans="1:13" x14ac:dyDescent="0.3">
      <c r="A480" s="64">
        <v>625654</v>
      </c>
      <c r="B480" s="64"/>
      <c r="C480" s="64" t="s">
        <v>4</v>
      </c>
      <c r="D480" s="60" t="s">
        <v>2324</v>
      </c>
      <c r="E480" s="60">
        <v>4</v>
      </c>
      <c r="F480" s="60"/>
      <c r="G480" s="60"/>
      <c r="H480" s="60" t="s">
        <v>1972</v>
      </c>
      <c r="I480" s="63">
        <v>116</v>
      </c>
      <c r="J480" s="60"/>
      <c r="K480" s="53">
        <v>0.3</v>
      </c>
      <c r="L480" s="63">
        <v>130</v>
      </c>
      <c r="M480" s="63" t="s">
        <v>4</v>
      </c>
    </row>
    <row r="481" spans="1:13" x14ac:dyDescent="0.3">
      <c r="A481" s="64">
        <v>625769</v>
      </c>
      <c r="B481" s="64"/>
      <c r="C481" s="64" t="s">
        <v>4</v>
      </c>
      <c r="D481" s="60"/>
      <c r="E481" s="60">
        <v>14</v>
      </c>
      <c r="F481" s="60"/>
      <c r="G481" s="60"/>
      <c r="H481" s="60" t="s">
        <v>603</v>
      </c>
      <c r="I481" s="63">
        <v>38</v>
      </c>
      <c r="J481" s="60"/>
      <c r="K481" s="53">
        <v>0.3</v>
      </c>
      <c r="L481" s="63">
        <v>43</v>
      </c>
      <c r="M481" s="63" t="s">
        <v>4</v>
      </c>
    </row>
    <row r="482" spans="1:13" x14ac:dyDescent="0.3">
      <c r="A482" s="64">
        <v>628415</v>
      </c>
      <c r="B482" s="64"/>
      <c r="C482" s="64" t="s">
        <v>4</v>
      </c>
      <c r="D482" s="60"/>
      <c r="E482" s="60">
        <v>34</v>
      </c>
      <c r="F482" s="60"/>
      <c r="G482" s="60"/>
      <c r="H482" s="60" t="s">
        <v>2398</v>
      </c>
      <c r="I482" s="63">
        <v>34</v>
      </c>
      <c r="J482" s="60"/>
      <c r="K482" s="53">
        <v>0.3</v>
      </c>
      <c r="L482" s="63">
        <v>38</v>
      </c>
      <c r="M482" s="63" t="s">
        <v>4</v>
      </c>
    </row>
    <row r="483" spans="1:13" x14ac:dyDescent="0.3">
      <c r="A483" s="51">
        <v>638271</v>
      </c>
      <c r="B483" s="47"/>
      <c r="C483" s="51" t="s">
        <v>4</v>
      </c>
      <c r="D483" s="47"/>
      <c r="E483" s="48">
        <v>4</v>
      </c>
      <c r="F483" s="47"/>
      <c r="G483" s="47"/>
      <c r="H483" s="48" t="s">
        <v>1561</v>
      </c>
      <c r="I483" s="50">
        <v>216</v>
      </c>
      <c r="J483" s="47"/>
      <c r="K483" s="52" t="s">
        <v>4</v>
      </c>
      <c r="L483" s="50">
        <v>346</v>
      </c>
      <c r="M483" s="63" t="s">
        <v>4</v>
      </c>
    </row>
    <row r="484" spans="1:13" x14ac:dyDescent="0.3">
      <c r="A484" s="51">
        <v>641697</v>
      </c>
      <c r="B484" s="47"/>
      <c r="C484" s="51" t="s">
        <v>4</v>
      </c>
      <c r="D484" s="47"/>
      <c r="E484" s="48">
        <v>26</v>
      </c>
      <c r="F484" s="47"/>
      <c r="G484" s="49">
        <v>43882</v>
      </c>
      <c r="H484" s="48" t="s">
        <v>2399</v>
      </c>
      <c r="I484" s="50">
        <v>108</v>
      </c>
      <c r="J484" s="47"/>
      <c r="K484" s="52" t="s">
        <v>4</v>
      </c>
      <c r="L484" s="50">
        <v>173</v>
      </c>
      <c r="M484" s="63" t="s">
        <v>4</v>
      </c>
    </row>
    <row r="485" spans="1:13" x14ac:dyDescent="0.3">
      <c r="A485" s="51">
        <v>641942</v>
      </c>
      <c r="B485" s="47"/>
      <c r="C485" s="51" t="s">
        <v>4</v>
      </c>
      <c r="D485" s="47"/>
      <c r="E485" s="48">
        <v>39</v>
      </c>
      <c r="F485" s="47"/>
      <c r="G485" s="47"/>
      <c r="H485" s="48" t="s">
        <v>606</v>
      </c>
      <c r="I485" s="50">
        <v>90</v>
      </c>
      <c r="J485" s="47"/>
      <c r="K485" s="52" t="s">
        <v>4</v>
      </c>
      <c r="L485" s="50">
        <v>144</v>
      </c>
      <c r="M485" s="63" t="s">
        <v>4</v>
      </c>
    </row>
    <row r="486" spans="1:13" x14ac:dyDescent="0.3">
      <c r="A486" s="51">
        <v>642053</v>
      </c>
      <c r="B486" s="47"/>
      <c r="C486" s="51" t="s">
        <v>4</v>
      </c>
      <c r="D486" s="47"/>
      <c r="E486" s="48">
        <v>68</v>
      </c>
      <c r="F486" s="47"/>
      <c r="G486" s="47"/>
      <c r="H486" s="48" t="s">
        <v>610</v>
      </c>
      <c r="I486" s="50">
        <v>90</v>
      </c>
      <c r="J486" s="47"/>
      <c r="K486" s="52" t="s">
        <v>4</v>
      </c>
      <c r="L486" s="50">
        <v>144</v>
      </c>
      <c r="M486" s="63" t="s">
        <v>4</v>
      </c>
    </row>
    <row r="487" spans="1:13" x14ac:dyDescent="0.3">
      <c r="A487" s="51">
        <v>646137</v>
      </c>
      <c r="B487" s="47"/>
      <c r="C487" s="51" t="s">
        <v>4</v>
      </c>
      <c r="D487" s="47"/>
      <c r="E487" s="48">
        <v>25</v>
      </c>
      <c r="F487" s="47"/>
      <c r="G487" s="47"/>
      <c r="H487" s="48" t="s">
        <v>1974</v>
      </c>
      <c r="I487" s="50">
        <v>129</v>
      </c>
      <c r="J487" s="47"/>
      <c r="K487" s="52" t="s">
        <v>4</v>
      </c>
      <c r="L487" s="50">
        <v>206</v>
      </c>
      <c r="M487" s="63" t="s">
        <v>4</v>
      </c>
    </row>
    <row r="488" spans="1:13" x14ac:dyDescent="0.3">
      <c r="A488" s="51">
        <v>648025</v>
      </c>
      <c r="B488" s="47"/>
      <c r="C488" s="51" t="s">
        <v>4</v>
      </c>
      <c r="D488" s="48" t="s">
        <v>2324</v>
      </c>
      <c r="E488" s="48">
        <v>1</v>
      </c>
      <c r="F488" s="47"/>
      <c r="G488" s="47"/>
      <c r="H488" s="48" t="s">
        <v>1975</v>
      </c>
      <c r="I488" s="50">
        <v>165</v>
      </c>
      <c r="J488" s="47"/>
      <c r="K488" s="52" t="s">
        <v>4</v>
      </c>
      <c r="L488" s="50">
        <v>264</v>
      </c>
      <c r="M488" s="63" t="s">
        <v>4</v>
      </c>
    </row>
    <row r="489" spans="1:13" x14ac:dyDescent="0.3">
      <c r="A489" s="51">
        <v>648159</v>
      </c>
      <c r="B489" s="47"/>
      <c r="C489" s="51" t="s">
        <v>4</v>
      </c>
      <c r="D489" s="48" t="s">
        <v>2324</v>
      </c>
      <c r="E489" s="48">
        <v>4</v>
      </c>
      <c r="F489" s="47"/>
      <c r="G489" s="49">
        <v>43889</v>
      </c>
      <c r="H489" s="48" t="s">
        <v>1976</v>
      </c>
      <c r="I489" s="50">
        <v>219</v>
      </c>
      <c r="J489" s="47"/>
      <c r="K489" s="52" t="s">
        <v>4</v>
      </c>
      <c r="L489" s="50">
        <v>350</v>
      </c>
      <c r="M489" s="63" t="s">
        <v>4</v>
      </c>
    </row>
    <row r="490" spans="1:13" x14ac:dyDescent="0.3">
      <c r="A490" s="51">
        <v>648175</v>
      </c>
      <c r="B490" s="47"/>
      <c r="C490" s="51" t="s">
        <v>4</v>
      </c>
      <c r="D490" s="47"/>
      <c r="E490" s="48">
        <v>15</v>
      </c>
      <c r="F490" s="47"/>
      <c r="G490" s="49">
        <v>43844</v>
      </c>
      <c r="H490" s="48" t="s">
        <v>1977</v>
      </c>
      <c r="I490" s="50">
        <v>219</v>
      </c>
      <c r="J490" s="47"/>
      <c r="K490" s="52" t="s">
        <v>4</v>
      </c>
      <c r="L490" s="50">
        <v>350</v>
      </c>
      <c r="M490" s="63" t="s">
        <v>4</v>
      </c>
    </row>
    <row r="491" spans="1:13" x14ac:dyDescent="0.3">
      <c r="A491" s="51">
        <v>648362</v>
      </c>
      <c r="B491" s="47"/>
      <c r="C491" s="51" t="s">
        <v>4</v>
      </c>
      <c r="D491" s="47"/>
      <c r="E491" s="48">
        <v>36</v>
      </c>
      <c r="F491" s="48">
        <v>93</v>
      </c>
      <c r="G491" s="49">
        <v>43844</v>
      </c>
      <c r="H491" s="48" t="s">
        <v>624</v>
      </c>
      <c r="I491" s="50">
        <v>54</v>
      </c>
      <c r="J491" s="47"/>
      <c r="K491" s="52" t="s">
        <v>4</v>
      </c>
      <c r="L491" s="50">
        <v>86</v>
      </c>
      <c r="M491" s="63" t="s">
        <v>4</v>
      </c>
    </row>
    <row r="492" spans="1:13" x14ac:dyDescent="0.3">
      <c r="A492" s="51">
        <v>648388</v>
      </c>
      <c r="B492" s="47"/>
      <c r="C492" s="51" t="s">
        <v>4</v>
      </c>
      <c r="D492" s="47"/>
      <c r="E492" s="48">
        <v>19</v>
      </c>
      <c r="F492" s="48">
        <v>48</v>
      </c>
      <c r="G492" s="49">
        <v>43847</v>
      </c>
      <c r="H492" s="48" t="s">
        <v>1978</v>
      </c>
      <c r="I492" s="50">
        <v>54</v>
      </c>
      <c r="J492" s="47"/>
      <c r="K492" s="52" t="s">
        <v>4</v>
      </c>
      <c r="L492" s="50">
        <v>86</v>
      </c>
      <c r="M492" s="63" t="s">
        <v>4</v>
      </c>
    </row>
    <row r="493" spans="1:13" x14ac:dyDescent="0.3">
      <c r="A493" s="51">
        <v>648417</v>
      </c>
      <c r="B493" s="47"/>
      <c r="C493" s="51" t="s">
        <v>4</v>
      </c>
      <c r="D493" s="47"/>
      <c r="E493" s="48">
        <v>14</v>
      </c>
      <c r="F493" s="47"/>
      <c r="G493" s="47"/>
      <c r="H493" s="48" t="s">
        <v>1979</v>
      </c>
      <c r="I493" s="50">
        <v>69</v>
      </c>
      <c r="J493" s="47"/>
      <c r="K493" s="52" t="s">
        <v>4</v>
      </c>
      <c r="L493" s="50">
        <v>110</v>
      </c>
      <c r="M493" s="63" t="s">
        <v>4</v>
      </c>
    </row>
    <row r="494" spans="1:13" x14ac:dyDescent="0.3">
      <c r="A494" s="51">
        <v>648436</v>
      </c>
      <c r="B494" s="47"/>
      <c r="C494" s="51" t="s">
        <v>4</v>
      </c>
      <c r="D494" s="47"/>
      <c r="E494" s="48">
        <v>28</v>
      </c>
      <c r="F494" s="47"/>
      <c r="G494" s="47"/>
      <c r="H494" s="48" t="s">
        <v>633</v>
      </c>
      <c r="I494" s="50">
        <v>69</v>
      </c>
      <c r="J494" s="47"/>
      <c r="K494" s="52" t="s">
        <v>4</v>
      </c>
      <c r="L494" s="50">
        <v>110</v>
      </c>
      <c r="M494" s="63" t="s">
        <v>4</v>
      </c>
    </row>
    <row r="495" spans="1:13" x14ac:dyDescent="0.3">
      <c r="A495" s="51">
        <v>650195</v>
      </c>
      <c r="B495" s="47"/>
      <c r="C495" s="51" t="s">
        <v>4</v>
      </c>
      <c r="D495" s="47"/>
      <c r="E495" s="48">
        <v>40</v>
      </c>
      <c r="F495" s="47"/>
      <c r="G495" s="47"/>
      <c r="H495" s="48" t="s">
        <v>1523</v>
      </c>
      <c r="I495" s="50">
        <v>45</v>
      </c>
      <c r="J495" s="47"/>
      <c r="K495" s="52" t="s">
        <v>4</v>
      </c>
      <c r="L495" s="50">
        <v>72</v>
      </c>
      <c r="M495" s="63" t="s">
        <v>4</v>
      </c>
    </row>
    <row r="496" spans="1:13" x14ac:dyDescent="0.3">
      <c r="A496" s="51">
        <v>650274</v>
      </c>
      <c r="B496" s="47"/>
      <c r="C496" s="51" t="s">
        <v>4</v>
      </c>
      <c r="D496" s="47"/>
      <c r="E496" s="48">
        <v>99</v>
      </c>
      <c r="F496" s="47"/>
      <c r="G496" s="47"/>
      <c r="H496" s="48" t="s">
        <v>1524</v>
      </c>
      <c r="I496" s="50">
        <v>129</v>
      </c>
      <c r="J496" s="47"/>
      <c r="K496" s="52" t="s">
        <v>4</v>
      </c>
      <c r="L496" s="50">
        <v>206</v>
      </c>
      <c r="M496" s="63" t="s">
        <v>4</v>
      </c>
    </row>
    <row r="497" spans="1:13" x14ac:dyDescent="0.3">
      <c r="A497" s="51">
        <v>650319</v>
      </c>
      <c r="B497" s="47"/>
      <c r="C497" s="51" t="s">
        <v>4</v>
      </c>
      <c r="D497" s="47"/>
      <c r="E497" s="48">
        <v>43</v>
      </c>
      <c r="F497" s="47"/>
      <c r="G497" s="47"/>
      <c r="H497" s="48" t="s">
        <v>1525</v>
      </c>
      <c r="I497" s="50">
        <v>132</v>
      </c>
      <c r="J497" s="47"/>
      <c r="K497" s="52" t="s">
        <v>4</v>
      </c>
      <c r="L497" s="50">
        <v>211</v>
      </c>
      <c r="M497" s="63" t="s">
        <v>4</v>
      </c>
    </row>
    <row r="498" spans="1:13" x14ac:dyDescent="0.3">
      <c r="A498" s="51">
        <v>651320</v>
      </c>
      <c r="B498" s="47"/>
      <c r="C498" s="51" t="s">
        <v>4</v>
      </c>
      <c r="D498" s="47"/>
      <c r="E498" s="48">
        <v>9</v>
      </c>
      <c r="F498" s="47"/>
      <c r="G498" s="49">
        <v>43854</v>
      </c>
      <c r="H498" s="48" t="s">
        <v>637</v>
      </c>
      <c r="I498" s="50">
        <v>456</v>
      </c>
      <c r="J498" s="47"/>
      <c r="K498" s="52" t="s">
        <v>4</v>
      </c>
      <c r="L498" s="50">
        <v>730</v>
      </c>
      <c r="M498" s="63" t="s">
        <v>4</v>
      </c>
    </row>
    <row r="499" spans="1:13" x14ac:dyDescent="0.3">
      <c r="A499" s="51">
        <v>651431</v>
      </c>
      <c r="B499" s="47"/>
      <c r="C499" s="51" t="s">
        <v>4</v>
      </c>
      <c r="D499" s="47"/>
      <c r="E499" s="48">
        <v>3</v>
      </c>
      <c r="F499" s="47"/>
      <c r="G499" s="49">
        <v>43854</v>
      </c>
      <c r="H499" s="48" t="s">
        <v>640</v>
      </c>
      <c r="I499" s="50">
        <v>327</v>
      </c>
      <c r="J499" s="47"/>
      <c r="K499" s="52" t="s">
        <v>4</v>
      </c>
      <c r="L499" s="50">
        <v>523</v>
      </c>
      <c r="M499" s="63" t="s">
        <v>4</v>
      </c>
    </row>
    <row r="500" spans="1:13" x14ac:dyDescent="0.3">
      <c r="A500" s="51">
        <v>651542</v>
      </c>
      <c r="B500" s="47"/>
      <c r="C500" s="51" t="s">
        <v>4</v>
      </c>
      <c r="D500" s="47"/>
      <c r="E500" s="48">
        <v>7</v>
      </c>
      <c r="F500" s="47"/>
      <c r="G500" s="49">
        <v>43854</v>
      </c>
      <c r="H500" s="48" t="s">
        <v>644</v>
      </c>
      <c r="I500" s="50">
        <v>219</v>
      </c>
      <c r="J500" s="47"/>
      <c r="K500" s="52" t="s">
        <v>4</v>
      </c>
      <c r="L500" s="50">
        <v>350</v>
      </c>
      <c r="M500" s="63" t="s">
        <v>4</v>
      </c>
    </row>
    <row r="501" spans="1:13" x14ac:dyDescent="0.3">
      <c r="A501" s="65">
        <v>652043</v>
      </c>
      <c r="B501" s="68"/>
      <c r="C501" s="68"/>
      <c r="D501" s="68"/>
      <c r="E501" s="73">
        <v>26</v>
      </c>
      <c r="F501" s="68"/>
      <c r="G501" s="74">
        <v>43844</v>
      </c>
      <c r="H501" s="65" t="s">
        <v>2300</v>
      </c>
      <c r="I501" s="63">
        <v>399</v>
      </c>
      <c r="J501" s="63"/>
      <c r="K501" s="63"/>
      <c r="L501" s="63">
        <v>638</v>
      </c>
      <c r="M501" s="72" t="s">
        <v>2216</v>
      </c>
    </row>
    <row r="502" spans="1:13" x14ac:dyDescent="0.3">
      <c r="A502" s="65">
        <v>652138</v>
      </c>
      <c r="B502" s="68"/>
      <c r="C502" s="68"/>
      <c r="D502" s="68"/>
      <c r="E502" s="73">
        <v>72</v>
      </c>
      <c r="F502" s="68"/>
      <c r="G502" s="74">
        <v>43958</v>
      </c>
      <c r="H502" s="65" t="s">
        <v>2301</v>
      </c>
      <c r="I502" s="63">
        <v>264</v>
      </c>
      <c r="J502" s="63"/>
      <c r="K502" s="63"/>
      <c r="L502" s="63">
        <v>422</v>
      </c>
      <c r="M502" s="72" t="s">
        <v>2216</v>
      </c>
    </row>
    <row r="503" spans="1:13" x14ac:dyDescent="0.3">
      <c r="A503" s="51">
        <v>653422</v>
      </c>
      <c r="B503" s="47"/>
      <c r="C503" s="51" t="s">
        <v>4</v>
      </c>
      <c r="D503" s="47"/>
      <c r="E503" s="48">
        <v>66</v>
      </c>
      <c r="F503" s="48">
        <v>45</v>
      </c>
      <c r="G503" s="49">
        <v>43844</v>
      </c>
      <c r="H503" s="48" t="s">
        <v>649</v>
      </c>
      <c r="I503" s="50">
        <v>219</v>
      </c>
      <c r="J503" s="47"/>
      <c r="K503" s="52" t="s">
        <v>4</v>
      </c>
      <c r="L503" s="50">
        <v>350</v>
      </c>
      <c r="M503" s="63" t="s">
        <v>4</v>
      </c>
    </row>
    <row r="504" spans="1:13" x14ac:dyDescent="0.3">
      <c r="A504" s="51" t="s">
        <v>1242</v>
      </c>
      <c r="B504" s="47"/>
      <c r="C504" s="51" t="s">
        <v>4</v>
      </c>
      <c r="D504" s="47"/>
      <c r="E504" s="48">
        <v>71</v>
      </c>
      <c r="F504" s="47"/>
      <c r="G504" s="47"/>
      <c r="H504" s="48" t="s">
        <v>2400</v>
      </c>
      <c r="I504" s="50">
        <v>249</v>
      </c>
      <c r="J504" s="47"/>
      <c r="K504" s="52" t="s">
        <v>4</v>
      </c>
      <c r="L504" s="50">
        <v>398</v>
      </c>
      <c r="M504" s="63" t="s">
        <v>4</v>
      </c>
    </row>
    <row r="505" spans="1:13" x14ac:dyDescent="0.3">
      <c r="A505" s="51">
        <v>653608</v>
      </c>
      <c r="B505" s="47"/>
      <c r="C505" s="51" t="s">
        <v>4</v>
      </c>
      <c r="D505" s="47"/>
      <c r="E505" s="48">
        <v>162</v>
      </c>
      <c r="F505" s="48">
        <v>58</v>
      </c>
      <c r="G505" s="49">
        <v>43847</v>
      </c>
      <c r="H505" s="48" t="s">
        <v>1980</v>
      </c>
      <c r="I505" s="50">
        <v>69</v>
      </c>
      <c r="J505" s="47"/>
      <c r="K505" s="52" t="s">
        <v>4</v>
      </c>
      <c r="L505" s="50">
        <v>110</v>
      </c>
      <c r="M505" s="63" t="s">
        <v>4</v>
      </c>
    </row>
    <row r="506" spans="1:13" x14ac:dyDescent="0.3">
      <c r="A506" s="64">
        <v>653841</v>
      </c>
      <c r="B506" s="64"/>
      <c r="C506" s="64" t="s">
        <v>4</v>
      </c>
      <c r="D506" s="60"/>
      <c r="E506" s="60">
        <v>7</v>
      </c>
      <c r="F506" s="60"/>
      <c r="G506" s="60"/>
      <c r="H506" s="60" t="s">
        <v>2401</v>
      </c>
      <c r="I506" s="63">
        <v>270</v>
      </c>
      <c r="J506" s="60"/>
      <c r="K506" s="53">
        <v>0.3</v>
      </c>
      <c r="L506" s="63">
        <v>302</v>
      </c>
      <c r="M506" s="63" t="s">
        <v>4</v>
      </c>
    </row>
    <row r="507" spans="1:13" x14ac:dyDescent="0.3">
      <c r="A507" s="64">
        <v>654168</v>
      </c>
      <c r="B507" s="64"/>
      <c r="C507" s="64" t="s">
        <v>4</v>
      </c>
      <c r="D507" s="60"/>
      <c r="E507" s="60">
        <v>91</v>
      </c>
      <c r="F507" s="60"/>
      <c r="G507" s="60"/>
      <c r="H507" s="60" t="s">
        <v>1983</v>
      </c>
      <c r="I507" s="63">
        <v>32</v>
      </c>
      <c r="J507" s="60"/>
      <c r="K507" s="53" t="s">
        <v>4</v>
      </c>
      <c r="L507" s="63">
        <v>51</v>
      </c>
      <c r="M507" s="63" t="s">
        <v>4</v>
      </c>
    </row>
    <row r="508" spans="1:13" x14ac:dyDescent="0.3">
      <c r="A508" s="51">
        <v>654227</v>
      </c>
      <c r="B508" s="47"/>
      <c r="C508" s="51" t="s">
        <v>4</v>
      </c>
      <c r="D508" s="47"/>
      <c r="E508" s="48">
        <v>8</v>
      </c>
      <c r="F508" s="47"/>
      <c r="G508" s="49">
        <v>43889</v>
      </c>
      <c r="H508" s="48" t="s">
        <v>661</v>
      </c>
      <c r="I508" s="50">
        <v>63</v>
      </c>
      <c r="J508" s="47"/>
      <c r="K508" s="52" t="s">
        <v>4</v>
      </c>
      <c r="L508" s="50">
        <v>101</v>
      </c>
      <c r="M508" s="63" t="s">
        <v>4</v>
      </c>
    </row>
    <row r="509" spans="1:13" x14ac:dyDescent="0.3">
      <c r="A509" s="51">
        <v>654248</v>
      </c>
      <c r="B509" s="47"/>
      <c r="C509" s="51" t="s">
        <v>4</v>
      </c>
      <c r="D509" s="47"/>
      <c r="E509" s="48">
        <v>17</v>
      </c>
      <c r="F509" s="47"/>
      <c r="G509" s="49">
        <v>43889</v>
      </c>
      <c r="H509" s="48" t="s">
        <v>667</v>
      </c>
      <c r="I509" s="50">
        <v>63</v>
      </c>
      <c r="J509" s="47"/>
      <c r="K509" s="52" t="s">
        <v>4</v>
      </c>
      <c r="L509" s="50">
        <v>101</v>
      </c>
      <c r="M509" s="63" t="s">
        <v>4</v>
      </c>
    </row>
    <row r="510" spans="1:13" x14ac:dyDescent="0.3">
      <c r="A510" s="64">
        <v>654377</v>
      </c>
      <c r="B510" s="64"/>
      <c r="C510" s="64" t="s">
        <v>4</v>
      </c>
      <c r="D510" s="60"/>
      <c r="E510" s="60">
        <v>30</v>
      </c>
      <c r="F510" s="60"/>
      <c r="G510" s="60"/>
      <c r="H510" s="60" t="s">
        <v>1984</v>
      </c>
      <c r="I510" s="63">
        <v>105</v>
      </c>
      <c r="J510" s="60"/>
      <c r="K510" s="53">
        <v>0.3</v>
      </c>
      <c r="L510" s="63">
        <v>118</v>
      </c>
      <c r="M510" s="63" t="s">
        <v>4</v>
      </c>
    </row>
    <row r="511" spans="1:13" x14ac:dyDescent="0.3">
      <c r="A511" s="51">
        <v>654522</v>
      </c>
      <c r="B511" s="47"/>
      <c r="C511" s="51" t="s">
        <v>4</v>
      </c>
      <c r="D511" s="48" t="s">
        <v>2324</v>
      </c>
      <c r="E511" s="48">
        <v>3</v>
      </c>
      <c r="F511" s="47"/>
      <c r="G511" s="47"/>
      <c r="H511" s="48" t="s">
        <v>671</v>
      </c>
      <c r="I511" s="50">
        <v>198</v>
      </c>
      <c r="J511" s="47"/>
      <c r="K511" s="52" t="s">
        <v>4</v>
      </c>
      <c r="L511" s="50">
        <v>317</v>
      </c>
      <c r="M511" s="63" t="s">
        <v>4</v>
      </c>
    </row>
    <row r="512" spans="1:13" x14ac:dyDescent="0.3">
      <c r="A512" s="64">
        <v>654639</v>
      </c>
      <c r="B512" s="64"/>
      <c r="C512" s="64" t="s">
        <v>4</v>
      </c>
      <c r="D512" s="60"/>
      <c r="E512" s="60">
        <v>41</v>
      </c>
      <c r="F512" s="60"/>
      <c r="G512" s="60"/>
      <c r="H512" s="60" t="s">
        <v>673</v>
      </c>
      <c r="I512" s="63">
        <v>197</v>
      </c>
      <c r="J512" s="60"/>
      <c r="K512" s="53" t="s">
        <v>4</v>
      </c>
      <c r="L512" s="63">
        <v>315</v>
      </c>
      <c r="M512" s="63" t="s">
        <v>4</v>
      </c>
    </row>
    <row r="513" spans="1:13" x14ac:dyDescent="0.3">
      <c r="A513" s="51">
        <v>654942</v>
      </c>
      <c r="B513" s="47"/>
      <c r="C513" s="51" t="s">
        <v>4</v>
      </c>
      <c r="D513" s="47"/>
      <c r="E513" s="48">
        <v>23</v>
      </c>
      <c r="F513" s="47"/>
      <c r="G513" s="47"/>
      <c r="H513" s="48" t="s">
        <v>676</v>
      </c>
      <c r="I513" s="50">
        <v>159</v>
      </c>
      <c r="J513" s="47"/>
      <c r="K513" s="52" t="s">
        <v>4</v>
      </c>
      <c r="L513" s="50">
        <v>254</v>
      </c>
      <c r="M513" s="63" t="s">
        <v>4</v>
      </c>
    </row>
    <row r="514" spans="1:13" x14ac:dyDescent="0.3">
      <c r="A514" s="51">
        <v>657029</v>
      </c>
      <c r="B514" s="47"/>
      <c r="C514" s="51" t="s">
        <v>4</v>
      </c>
      <c r="D514" s="47"/>
      <c r="E514" s="48">
        <v>19</v>
      </c>
      <c r="F514" s="47"/>
      <c r="G514" s="47"/>
      <c r="H514" s="48" t="s">
        <v>1985</v>
      </c>
      <c r="I514" s="50">
        <v>63</v>
      </c>
      <c r="J514" s="47"/>
      <c r="K514" s="52" t="s">
        <v>4</v>
      </c>
      <c r="L514" s="50">
        <v>101</v>
      </c>
      <c r="M514" s="63" t="s">
        <v>4</v>
      </c>
    </row>
    <row r="515" spans="1:13" x14ac:dyDescent="0.3">
      <c r="A515" s="51">
        <v>661418</v>
      </c>
      <c r="B515" s="47"/>
      <c r="C515" s="51" t="s">
        <v>4</v>
      </c>
      <c r="D515" s="47"/>
      <c r="E515" s="48">
        <v>58</v>
      </c>
      <c r="F515" s="48">
        <v>48</v>
      </c>
      <c r="G515" s="49">
        <v>43844</v>
      </c>
      <c r="H515" s="48" t="s">
        <v>678</v>
      </c>
      <c r="I515" s="50">
        <v>72</v>
      </c>
      <c r="J515" s="47"/>
      <c r="K515" s="52" t="s">
        <v>4</v>
      </c>
      <c r="L515" s="50">
        <v>115</v>
      </c>
      <c r="M515" s="63" t="s">
        <v>4</v>
      </c>
    </row>
    <row r="516" spans="1:13" x14ac:dyDescent="0.3">
      <c r="A516" s="51" t="s">
        <v>1987</v>
      </c>
      <c r="B516" s="47"/>
      <c r="C516" s="51" t="s">
        <v>4</v>
      </c>
      <c r="D516" s="47"/>
      <c r="E516" s="48">
        <v>40</v>
      </c>
      <c r="F516" s="48">
        <v>90</v>
      </c>
      <c r="G516" s="49">
        <v>43844</v>
      </c>
      <c r="H516" s="48" t="s">
        <v>1988</v>
      </c>
      <c r="I516" s="50">
        <v>93</v>
      </c>
      <c r="J516" s="47"/>
      <c r="K516" s="52" t="s">
        <v>4</v>
      </c>
      <c r="L516" s="50">
        <v>149</v>
      </c>
      <c r="M516" s="63" t="s">
        <v>4</v>
      </c>
    </row>
    <row r="517" spans="1:13" x14ac:dyDescent="0.3">
      <c r="A517" s="51">
        <v>661565</v>
      </c>
      <c r="B517" s="47"/>
      <c r="C517" s="51" t="s">
        <v>4</v>
      </c>
      <c r="D517" s="47"/>
      <c r="E517" s="48">
        <v>1</v>
      </c>
      <c r="F517" s="47"/>
      <c r="G517" s="49">
        <v>43868</v>
      </c>
      <c r="H517" s="48" t="s">
        <v>1246</v>
      </c>
      <c r="I517" s="50">
        <v>99</v>
      </c>
      <c r="J517" s="47"/>
      <c r="K517" s="52" t="s">
        <v>4</v>
      </c>
      <c r="L517" s="50">
        <v>158</v>
      </c>
      <c r="M517" s="63" t="s">
        <v>4</v>
      </c>
    </row>
    <row r="518" spans="1:13" x14ac:dyDescent="0.3">
      <c r="A518" s="51">
        <v>661917</v>
      </c>
      <c r="B518" s="47"/>
      <c r="C518" s="51" t="s">
        <v>4</v>
      </c>
      <c r="D518" s="47"/>
      <c r="E518" s="48">
        <v>42</v>
      </c>
      <c r="F518" s="47"/>
      <c r="G518" s="47"/>
      <c r="H518" s="48" t="s">
        <v>681</v>
      </c>
      <c r="I518" s="50">
        <v>216</v>
      </c>
      <c r="J518" s="47"/>
      <c r="K518" s="52" t="s">
        <v>4</v>
      </c>
      <c r="L518" s="50">
        <v>346</v>
      </c>
      <c r="M518" s="63" t="s">
        <v>4</v>
      </c>
    </row>
    <row r="519" spans="1:13" x14ac:dyDescent="0.3">
      <c r="A519" s="51" t="s">
        <v>1989</v>
      </c>
      <c r="B519" s="47"/>
      <c r="C519" s="51" t="s">
        <v>4</v>
      </c>
      <c r="D519" s="47"/>
      <c r="E519" s="48">
        <v>13</v>
      </c>
      <c r="F519" s="47"/>
      <c r="G519" s="49">
        <v>43889</v>
      </c>
      <c r="H519" s="48" t="s">
        <v>682</v>
      </c>
      <c r="I519" s="50">
        <v>213</v>
      </c>
      <c r="J519" s="47"/>
      <c r="K519" s="52" t="s">
        <v>4</v>
      </c>
      <c r="L519" s="50">
        <v>341</v>
      </c>
      <c r="M519" s="63" t="s">
        <v>4</v>
      </c>
    </row>
    <row r="520" spans="1:13" x14ac:dyDescent="0.3">
      <c r="A520" s="51">
        <v>662110</v>
      </c>
      <c r="B520" s="47"/>
      <c r="C520" s="51" t="s">
        <v>4</v>
      </c>
      <c r="D520" s="47"/>
      <c r="E520" s="48">
        <v>58</v>
      </c>
      <c r="F520" s="48">
        <v>72</v>
      </c>
      <c r="G520" s="49">
        <v>43847</v>
      </c>
      <c r="H520" s="48" t="s">
        <v>684</v>
      </c>
      <c r="I520" s="50">
        <v>57</v>
      </c>
      <c r="J520" s="47"/>
      <c r="K520" s="52" t="s">
        <v>4</v>
      </c>
      <c r="L520" s="50">
        <v>91</v>
      </c>
      <c r="M520" s="63" t="s">
        <v>4</v>
      </c>
    </row>
    <row r="521" spans="1:13" x14ac:dyDescent="0.3">
      <c r="A521" s="51" t="s">
        <v>1990</v>
      </c>
      <c r="B521" s="47"/>
      <c r="C521" s="51" t="s">
        <v>4</v>
      </c>
      <c r="D521" s="47"/>
      <c r="E521" s="48">
        <v>63</v>
      </c>
      <c r="F521" s="48">
        <v>48</v>
      </c>
      <c r="G521" s="49">
        <v>43847</v>
      </c>
      <c r="H521" s="48" t="s">
        <v>1991</v>
      </c>
      <c r="I521" s="50">
        <v>69</v>
      </c>
      <c r="J521" s="47"/>
      <c r="K521" s="52" t="s">
        <v>4</v>
      </c>
      <c r="L521" s="50">
        <v>110</v>
      </c>
      <c r="M521" s="63" t="s">
        <v>4</v>
      </c>
    </row>
    <row r="522" spans="1:13" x14ac:dyDescent="0.3">
      <c r="A522" s="51">
        <v>662413</v>
      </c>
      <c r="B522" s="47"/>
      <c r="C522" s="51" t="s">
        <v>4</v>
      </c>
      <c r="D522" s="47"/>
      <c r="E522" s="48">
        <v>0</v>
      </c>
      <c r="F522" s="48">
        <v>30</v>
      </c>
      <c r="G522" s="49">
        <v>43847</v>
      </c>
      <c r="H522" s="48" t="s">
        <v>1248</v>
      </c>
      <c r="I522" s="50">
        <v>195</v>
      </c>
      <c r="J522" s="47"/>
      <c r="K522" s="52" t="s">
        <v>4</v>
      </c>
      <c r="L522" s="50">
        <v>312</v>
      </c>
      <c r="M522" s="63" t="s">
        <v>4</v>
      </c>
    </row>
    <row r="523" spans="1:13" x14ac:dyDescent="0.3">
      <c r="A523" s="51">
        <v>662514</v>
      </c>
      <c r="B523" s="47"/>
      <c r="C523" s="51" t="s">
        <v>4</v>
      </c>
      <c r="D523" s="47"/>
      <c r="E523" s="48">
        <v>17</v>
      </c>
      <c r="F523" s="47"/>
      <c r="G523" s="49">
        <v>43868</v>
      </c>
      <c r="H523" s="48" t="s">
        <v>1251</v>
      </c>
      <c r="I523" s="50">
        <v>318</v>
      </c>
      <c r="J523" s="47"/>
      <c r="K523" s="52" t="s">
        <v>4</v>
      </c>
      <c r="L523" s="50">
        <v>509</v>
      </c>
      <c r="M523" s="63" t="s">
        <v>4</v>
      </c>
    </row>
    <row r="524" spans="1:13" x14ac:dyDescent="0.3">
      <c r="A524" s="51">
        <v>662536</v>
      </c>
      <c r="B524" s="47"/>
      <c r="C524" s="51" t="s">
        <v>4</v>
      </c>
      <c r="D524" s="47"/>
      <c r="E524" s="48">
        <v>23</v>
      </c>
      <c r="F524" s="48">
        <v>30</v>
      </c>
      <c r="G524" s="49">
        <v>43844</v>
      </c>
      <c r="H524" s="48" t="s">
        <v>1253</v>
      </c>
      <c r="I524" s="50">
        <v>105</v>
      </c>
      <c r="J524" s="47"/>
      <c r="K524" s="52" t="s">
        <v>4</v>
      </c>
      <c r="L524" s="50">
        <v>168</v>
      </c>
      <c r="M524" s="63" t="s">
        <v>4</v>
      </c>
    </row>
    <row r="525" spans="1:13" x14ac:dyDescent="0.3">
      <c r="A525" s="51">
        <v>663023</v>
      </c>
      <c r="B525" s="47"/>
      <c r="C525" s="51" t="s">
        <v>4</v>
      </c>
      <c r="D525" s="47"/>
      <c r="E525" s="48">
        <v>36</v>
      </c>
      <c r="F525" s="48">
        <v>80</v>
      </c>
      <c r="G525" s="49">
        <v>43844</v>
      </c>
      <c r="H525" s="48" t="s">
        <v>687</v>
      </c>
      <c r="I525" s="50">
        <v>63</v>
      </c>
      <c r="J525" s="47"/>
      <c r="K525" s="52" t="s">
        <v>4</v>
      </c>
      <c r="L525" s="50">
        <v>101</v>
      </c>
      <c r="M525" s="63" t="s">
        <v>4</v>
      </c>
    </row>
    <row r="526" spans="1:13" x14ac:dyDescent="0.3">
      <c r="A526" s="51">
        <v>663542</v>
      </c>
      <c r="B526" s="47"/>
      <c r="C526" s="51" t="s">
        <v>4</v>
      </c>
      <c r="D526" s="47"/>
      <c r="E526" s="48">
        <v>19</v>
      </c>
      <c r="F526" s="47"/>
      <c r="G526" s="49">
        <v>43889</v>
      </c>
      <c r="H526" s="48" t="s">
        <v>1992</v>
      </c>
      <c r="I526" s="50">
        <v>153</v>
      </c>
      <c r="J526" s="47"/>
      <c r="K526" s="52" t="s">
        <v>4</v>
      </c>
      <c r="L526" s="50">
        <v>245</v>
      </c>
      <c r="M526" s="63" t="s">
        <v>4</v>
      </c>
    </row>
    <row r="527" spans="1:13" x14ac:dyDescent="0.3">
      <c r="A527" s="51">
        <v>663554</v>
      </c>
      <c r="B527" s="47"/>
      <c r="C527" s="51" t="s">
        <v>4</v>
      </c>
      <c r="D527" s="47"/>
      <c r="E527" s="48">
        <v>42</v>
      </c>
      <c r="F527" s="48">
        <v>30</v>
      </c>
      <c r="G527" s="49">
        <v>43844</v>
      </c>
      <c r="H527" s="48" t="s">
        <v>1993</v>
      </c>
      <c r="I527" s="50">
        <v>126</v>
      </c>
      <c r="J527" s="47"/>
      <c r="K527" s="52" t="s">
        <v>4</v>
      </c>
      <c r="L527" s="50">
        <v>202</v>
      </c>
      <c r="M527" s="63" t="s">
        <v>4</v>
      </c>
    </row>
    <row r="528" spans="1:13" x14ac:dyDescent="0.3">
      <c r="A528" s="51">
        <v>663618</v>
      </c>
      <c r="B528" s="47"/>
      <c r="C528" s="51" t="s">
        <v>4</v>
      </c>
      <c r="D528" s="47"/>
      <c r="E528" s="48">
        <v>17</v>
      </c>
      <c r="F528" s="48">
        <v>60</v>
      </c>
      <c r="G528" s="49">
        <v>43847</v>
      </c>
      <c r="H528" s="48" t="s">
        <v>1994</v>
      </c>
      <c r="I528" s="50">
        <v>69</v>
      </c>
      <c r="J528" s="47"/>
      <c r="K528" s="52" t="s">
        <v>4</v>
      </c>
      <c r="L528" s="50">
        <v>110</v>
      </c>
      <c r="M528" s="63" t="s">
        <v>4</v>
      </c>
    </row>
    <row r="529" spans="1:13" x14ac:dyDescent="0.3">
      <c r="A529" s="51">
        <v>663676</v>
      </c>
      <c r="B529" s="47"/>
      <c r="C529" s="51" t="s">
        <v>4</v>
      </c>
      <c r="D529" s="47"/>
      <c r="E529" s="48">
        <v>22</v>
      </c>
      <c r="F529" s="48">
        <v>168</v>
      </c>
      <c r="G529" s="49">
        <v>43844</v>
      </c>
      <c r="H529" s="48" t="s">
        <v>693</v>
      </c>
      <c r="I529" s="50">
        <v>66</v>
      </c>
      <c r="J529" s="47"/>
      <c r="K529" s="52" t="s">
        <v>4</v>
      </c>
      <c r="L529" s="50">
        <v>106</v>
      </c>
      <c r="M529" s="63" t="s">
        <v>4</v>
      </c>
    </row>
    <row r="530" spans="1:13" x14ac:dyDescent="0.3">
      <c r="A530" s="51">
        <v>664115</v>
      </c>
      <c r="B530" s="47"/>
      <c r="C530" s="51" t="s">
        <v>4</v>
      </c>
      <c r="D530" s="47"/>
      <c r="E530" s="48">
        <v>4</v>
      </c>
      <c r="F530" s="48">
        <v>24</v>
      </c>
      <c r="G530" s="49">
        <v>43847</v>
      </c>
      <c r="H530" s="48" t="s">
        <v>696</v>
      </c>
      <c r="I530" s="50">
        <v>198</v>
      </c>
      <c r="J530" s="47"/>
      <c r="K530" s="52" t="s">
        <v>4</v>
      </c>
      <c r="L530" s="50">
        <v>317</v>
      </c>
      <c r="M530" s="63" t="s">
        <v>4</v>
      </c>
    </row>
    <row r="531" spans="1:13" x14ac:dyDescent="0.3">
      <c r="A531" s="51">
        <v>664443</v>
      </c>
      <c r="B531" s="47"/>
      <c r="C531" s="51" t="s">
        <v>4</v>
      </c>
      <c r="D531" s="47"/>
      <c r="E531" s="48">
        <v>18</v>
      </c>
      <c r="F531" s="48">
        <v>30</v>
      </c>
      <c r="G531" s="49">
        <v>43847</v>
      </c>
      <c r="H531" s="48" t="s">
        <v>1563</v>
      </c>
      <c r="I531" s="50">
        <v>108</v>
      </c>
      <c r="J531" s="47"/>
      <c r="K531" s="52" t="s">
        <v>4</v>
      </c>
      <c r="L531" s="50">
        <v>173</v>
      </c>
      <c r="M531" s="63" t="s">
        <v>4</v>
      </c>
    </row>
    <row r="532" spans="1:13" x14ac:dyDescent="0.3">
      <c r="A532" s="51">
        <v>673699</v>
      </c>
      <c r="B532" s="47"/>
      <c r="C532" s="51" t="s">
        <v>4</v>
      </c>
      <c r="D532" s="47"/>
      <c r="E532" s="48">
        <v>45</v>
      </c>
      <c r="F532" s="47"/>
      <c r="G532" s="47"/>
      <c r="H532" s="48" t="s">
        <v>2402</v>
      </c>
      <c r="I532" s="50">
        <v>87</v>
      </c>
      <c r="J532" s="47"/>
      <c r="K532" s="52" t="s">
        <v>4</v>
      </c>
      <c r="L532" s="50">
        <v>139</v>
      </c>
      <c r="M532" s="63" t="s">
        <v>4</v>
      </c>
    </row>
    <row r="533" spans="1:13" x14ac:dyDescent="0.3">
      <c r="A533" s="65">
        <v>673744</v>
      </c>
      <c r="B533" s="68"/>
      <c r="C533" s="68"/>
      <c r="D533" s="66"/>
      <c r="E533" s="69">
        <v>21</v>
      </c>
      <c r="F533" s="66"/>
      <c r="G533" s="67">
        <v>43958</v>
      </c>
      <c r="H533" s="69" t="s">
        <v>2302</v>
      </c>
      <c r="I533" s="70">
        <v>105</v>
      </c>
      <c r="J533" s="70"/>
      <c r="K533" s="70"/>
      <c r="L533" s="70">
        <v>168</v>
      </c>
      <c r="M533" s="70" t="s">
        <v>2216</v>
      </c>
    </row>
    <row r="534" spans="1:13" x14ac:dyDescent="0.3">
      <c r="A534" s="64">
        <v>673938</v>
      </c>
      <c r="B534" s="64"/>
      <c r="C534" s="64" t="s">
        <v>4</v>
      </c>
      <c r="D534" s="60"/>
      <c r="E534" s="60">
        <v>44</v>
      </c>
      <c r="F534" s="60"/>
      <c r="G534" s="60"/>
      <c r="H534" s="60" t="s">
        <v>2403</v>
      </c>
      <c r="I534" s="63">
        <v>38</v>
      </c>
      <c r="J534" s="60"/>
      <c r="K534" s="53" t="s">
        <v>4</v>
      </c>
      <c r="L534" s="63">
        <v>61</v>
      </c>
      <c r="M534" s="63" t="s">
        <v>4</v>
      </c>
    </row>
    <row r="535" spans="1:13" x14ac:dyDescent="0.3">
      <c r="A535" s="51">
        <v>675327</v>
      </c>
      <c r="B535" s="47"/>
      <c r="C535" s="51" t="s">
        <v>4</v>
      </c>
      <c r="D535" s="47"/>
      <c r="E535" s="48">
        <v>64</v>
      </c>
      <c r="F535" s="47"/>
      <c r="G535" s="47"/>
      <c r="H535" s="48" t="s">
        <v>1626</v>
      </c>
      <c r="I535" s="50">
        <v>79</v>
      </c>
      <c r="J535" s="47"/>
      <c r="K535" s="52" t="s">
        <v>4</v>
      </c>
      <c r="L535" s="50">
        <v>126</v>
      </c>
      <c r="M535" s="63" t="s">
        <v>4</v>
      </c>
    </row>
    <row r="536" spans="1:13" x14ac:dyDescent="0.3">
      <c r="A536" s="51">
        <v>675406</v>
      </c>
      <c r="B536" s="47"/>
      <c r="C536" s="51" t="s">
        <v>4</v>
      </c>
      <c r="D536" s="47"/>
      <c r="E536" s="48">
        <v>112</v>
      </c>
      <c r="F536" s="47"/>
      <c r="G536" s="47"/>
      <c r="H536" s="48" t="s">
        <v>703</v>
      </c>
      <c r="I536" s="50">
        <v>96</v>
      </c>
      <c r="J536" s="47"/>
      <c r="K536" s="52" t="s">
        <v>4</v>
      </c>
      <c r="L536" s="50">
        <v>154</v>
      </c>
      <c r="M536" s="63" t="s">
        <v>4</v>
      </c>
    </row>
    <row r="537" spans="1:13" x14ac:dyDescent="0.3">
      <c r="A537" s="51" t="s">
        <v>1564</v>
      </c>
      <c r="B537" s="47"/>
      <c r="C537" s="51" t="s">
        <v>4</v>
      </c>
      <c r="D537" s="47"/>
      <c r="E537" s="48">
        <v>2</v>
      </c>
      <c r="F537" s="47"/>
      <c r="G537" s="47"/>
      <c r="H537" s="48" t="s">
        <v>1565</v>
      </c>
      <c r="I537" s="50">
        <v>222</v>
      </c>
      <c r="J537" s="47"/>
      <c r="K537" s="52" t="s">
        <v>4</v>
      </c>
      <c r="L537" s="50">
        <v>355</v>
      </c>
      <c r="M537" s="63" t="s">
        <v>4</v>
      </c>
    </row>
    <row r="538" spans="1:13" x14ac:dyDescent="0.3">
      <c r="A538" s="51" t="s">
        <v>1995</v>
      </c>
      <c r="B538" s="47"/>
      <c r="C538" s="51" t="s">
        <v>4</v>
      </c>
      <c r="D538" s="47"/>
      <c r="E538" s="48">
        <v>2</v>
      </c>
      <c r="F538" s="48">
        <v>78</v>
      </c>
      <c r="G538" s="49">
        <v>43844</v>
      </c>
      <c r="H538" s="48" t="s">
        <v>1565</v>
      </c>
      <c r="I538" s="50">
        <v>192</v>
      </c>
      <c r="J538" s="47"/>
      <c r="K538" s="52" t="s">
        <v>4</v>
      </c>
      <c r="L538" s="50">
        <v>307</v>
      </c>
      <c r="M538" s="63" t="s">
        <v>4</v>
      </c>
    </row>
    <row r="539" spans="1:13" x14ac:dyDescent="0.3">
      <c r="A539" s="51">
        <v>679526</v>
      </c>
      <c r="B539" s="47"/>
      <c r="C539" s="51" t="s">
        <v>4</v>
      </c>
      <c r="D539" s="47"/>
      <c r="E539" s="48">
        <v>28</v>
      </c>
      <c r="F539" s="47"/>
      <c r="G539" s="47"/>
      <c r="H539" s="48" t="s">
        <v>706</v>
      </c>
      <c r="I539" s="50">
        <v>297</v>
      </c>
      <c r="J539" s="47"/>
      <c r="K539" s="52" t="s">
        <v>4</v>
      </c>
      <c r="L539" s="50">
        <v>475</v>
      </c>
      <c r="M539" s="63" t="s">
        <v>4</v>
      </c>
    </row>
    <row r="540" spans="1:13" x14ac:dyDescent="0.3">
      <c r="A540" s="51" t="s">
        <v>1254</v>
      </c>
      <c r="B540" s="47"/>
      <c r="C540" s="51" t="s">
        <v>4</v>
      </c>
      <c r="D540" s="47"/>
      <c r="E540" s="48">
        <v>36</v>
      </c>
      <c r="F540" s="47"/>
      <c r="G540" s="47"/>
      <c r="H540" s="48" t="s">
        <v>1255</v>
      </c>
      <c r="I540" s="50">
        <v>393</v>
      </c>
      <c r="J540" s="47"/>
      <c r="K540" s="52" t="s">
        <v>4</v>
      </c>
      <c r="L540" s="50">
        <v>629</v>
      </c>
      <c r="M540" s="63" t="s">
        <v>4</v>
      </c>
    </row>
    <row r="541" spans="1:13" x14ac:dyDescent="0.3">
      <c r="A541" s="51" t="s">
        <v>2404</v>
      </c>
      <c r="B541" s="47"/>
      <c r="C541" s="51" t="s">
        <v>4</v>
      </c>
      <c r="D541" s="47"/>
      <c r="E541" s="48">
        <v>19</v>
      </c>
      <c r="F541" s="47"/>
      <c r="G541" s="47"/>
      <c r="H541" s="48" t="s">
        <v>2405</v>
      </c>
      <c r="I541" s="50">
        <v>297</v>
      </c>
      <c r="J541" s="47"/>
      <c r="K541" s="52" t="s">
        <v>4</v>
      </c>
      <c r="L541" s="50">
        <v>475</v>
      </c>
      <c r="M541" s="63" t="s">
        <v>4</v>
      </c>
    </row>
    <row r="542" spans="1:13" x14ac:dyDescent="0.3">
      <c r="A542" s="51">
        <v>683195</v>
      </c>
      <c r="B542" s="47"/>
      <c r="C542" s="51" t="s">
        <v>4</v>
      </c>
      <c r="D542" s="47"/>
      <c r="E542" s="48">
        <v>49</v>
      </c>
      <c r="F542" s="47"/>
      <c r="G542" s="49">
        <v>43980</v>
      </c>
      <c r="H542" s="48" t="s">
        <v>709</v>
      </c>
      <c r="I542" s="50">
        <v>75</v>
      </c>
      <c r="J542" s="47"/>
      <c r="K542" s="52" t="s">
        <v>4</v>
      </c>
      <c r="L542" s="50">
        <v>120</v>
      </c>
      <c r="M542" s="63" t="s">
        <v>4</v>
      </c>
    </row>
    <row r="543" spans="1:13" x14ac:dyDescent="0.3">
      <c r="A543" s="51">
        <v>683284</v>
      </c>
      <c r="B543" s="47"/>
      <c r="C543" s="51" t="s">
        <v>4</v>
      </c>
      <c r="D543" s="47"/>
      <c r="E543" s="48">
        <v>67</v>
      </c>
      <c r="F543" s="47"/>
      <c r="G543" s="49">
        <v>43980</v>
      </c>
      <c r="H543" s="48" t="s">
        <v>711</v>
      </c>
      <c r="I543" s="50">
        <v>78</v>
      </c>
      <c r="J543" s="47"/>
      <c r="K543" s="52" t="s">
        <v>4</v>
      </c>
      <c r="L543" s="50">
        <v>125</v>
      </c>
      <c r="M543" s="63" t="s">
        <v>4</v>
      </c>
    </row>
    <row r="544" spans="1:13" x14ac:dyDescent="0.3">
      <c r="A544" s="64">
        <v>683759</v>
      </c>
      <c r="B544" s="64"/>
      <c r="C544" s="64" t="s">
        <v>4</v>
      </c>
      <c r="D544" s="60"/>
      <c r="E544" s="60">
        <v>8</v>
      </c>
      <c r="F544" s="60"/>
      <c r="G544" s="60"/>
      <c r="H544" s="60" t="s">
        <v>2406</v>
      </c>
      <c r="I544" s="63">
        <v>237</v>
      </c>
      <c r="J544" s="60"/>
      <c r="K544" s="53">
        <v>0.3</v>
      </c>
      <c r="L544" s="63">
        <v>265</v>
      </c>
      <c r="M544" s="63" t="s">
        <v>4</v>
      </c>
    </row>
    <row r="545" spans="1:13" x14ac:dyDescent="0.3">
      <c r="A545" s="51">
        <v>684530</v>
      </c>
      <c r="B545" s="47"/>
      <c r="C545" s="51" t="s">
        <v>4</v>
      </c>
      <c r="D545" s="47"/>
      <c r="E545" s="48">
        <v>79</v>
      </c>
      <c r="F545" s="47"/>
      <c r="G545" s="47"/>
      <c r="H545" s="48" t="s">
        <v>1566</v>
      </c>
      <c r="I545" s="50">
        <v>108</v>
      </c>
      <c r="J545" s="47"/>
      <c r="K545" s="52" t="s">
        <v>4</v>
      </c>
      <c r="L545" s="50">
        <v>173</v>
      </c>
      <c r="M545" s="63" t="s">
        <v>4</v>
      </c>
    </row>
    <row r="546" spans="1:13" x14ac:dyDescent="0.3">
      <c r="A546" s="51">
        <v>685201</v>
      </c>
      <c r="B546" s="47"/>
      <c r="C546" s="51" t="s">
        <v>4</v>
      </c>
      <c r="D546" s="47"/>
      <c r="E546" s="48">
        <v>47</v>
      </c>
      <c r="F546" s="47"/>
      <c r="G546" s="47"/>
      <c r="H546" s="48" t="s">
        <v>1996</v>
      </c>
      <c r="I546" s="50">
        <v>387</v>
      </c>
      <c r="J546" s="47"/>
      <c r="K546" s="52" t="s">
        <v>4</v>
      </c>
      <c r="L546" s="50">
        <v>619</v>
      </c>
      <c r="M546" s="63" t="s">
        <v>4</v>
      </c>
    </row>
    <row r="547" spans="1:13" x14ac:dyDescent="0.3">
      <c r="A547" s="51">
        <v>685216</v>
      </c>
      <c r="B547" s="47"/>
      <c r="C547" s="51" t="s">
        <v>4</v>
      </c>
      <c r="D547" s="47"/>
      <c r="E547" s="48">
        <v>47</v>
      </c>
      <c r="F547" s="47"/>
      <c r="G547" s="47"/>
      <c r="H547" s="48" t="s">
        <v>1997</v>
      </c>
      <c r="I547" s="50">
        <v>399</v>
      </c>
      <c r="J547" s="47"/>
      <c r="K547" s="52" t="s">
        <v>4</v>
      </c>
      <c r="L547" s="50">
        <v>638</v>
      </c>
      <c r="M547" s="63" t="s">
        <v>4</v>
      </c>
    </row>
    <row r="548" spans="1:13" x14ac:dyDescent="0.3">
      <c r="A548" s="51">
        <v>685364</v>
      </c>
      <c r="B548" s="47"/>
      <c r="C548" s="51" t="s">
        <v>4</v>
      </c>
      <c r="D548" s="47"/>
      <c r="E548" s="48">
        <v>6</v>
      </c>
      <c r="F548" s="47"/>
      <c r="G548" s="47"/>
      <c r="H548" s="48" t="s">
        <v>1998</v>
      </c>
      <c r="I548" s="50">
        <v>499</v>
      </c>
      <c r="J548" s="47"/>
      <c r="K548" s="52" t="s">
        <v>4</v>
      </c>
      <c r="L548" s="50">
        <v>798</v>
      </c>
      <c r="M548" s="63" t="s">
        <v>4</v>
      </c>
    </row>
    <row r="549" spans="1:13" x14ac:dyDescent="0.3">
      <c r="A549" s="51">
        <v>685372</v>
      </c>
      <c r="B549" s="47"/>
      <c r="C549" s="51" t="s">
        <v>4</v>
      </c>
      <c r="D549" s="47"/>
      <c r="E549" s="48">
        <v>10</v>
      </c>
      <c r="F549" s="47"/>
      <c r="G549" s="47"/>
      <c r="H549" s="48" t="s">
        <v>1999</v>
      </c>
      <c r="I549" s="50">
        <v>756</v>
      </c>
      <c r="J549" s="47"/>
      <c r="K549" s="52" t="s">
        <v>4</v>
      </c>
      <c r="L549" s="50">
        <v>1210</v>
      </c>
      <c r="M549" s="63" t="s">
        <v>4</v>
      </c>
    </row>
    <row r="550" spans="1:13" x14ac:dyDescent="0.3">
      <c r="A550" s="51">
        <v>685483</v>
      </c>
      <c r="B550" s="47"/>
      <c r="C550" s="51" t="s">
        <v>4</v>
      </c>
      <c r="D550" s="47"/>
      <c r="E550" s="48">
        <v>23</v>
      </c>
      <c r="F550" s="47"/>
      <c r="G550" s="47"/>
      <c r="H550" s="48" t="s">
        <v>2407</v>
      </c>
      <c r="I550" s="50">
        <v>597</v>
      </c>
      <c r="J550" s="47"/>
      <c r="K550" s="52" t="s">
        <v>4</v>
      </c>
      <c r="L550" s="50">
        <v>955</v>
      </c>
      <c r="M550" s="63" t="s">
        <v>4</v>
      </c>
    </row>
    <row r="551" spans="1:13" x14ac:dyDescent="0.3">
      <c r="A551" s="51">
        <v>685497</v>
      </c>
      <c r="B551" s="47"/>
      <c r="C551" s="51" t="s">
        <v>4</v>
      </c>
      <c r="D551" s="47"/>
      <c r="E551" s="48">
        <v>15</v>
      </c>
      <c r="F551" s="48">
        <v>16</v>
      </c>
      <c r="G551" s="49">
        <v>43844</v>
      </c>
      <c r="H551" s="48" t="s">
        <v>2000</v>
      </c>
      <c r="I551" s="50">
        <v>696</v>
      </c>
      <c r="J551" s="47"/>
      <c r="K551" s="52" t="s">
        <v>4</v>
      </c>
      <c r="L551" s="50">
        <v>1114</v>
      </c>
      <c r="M551" s="63" t="s">
        <v>4</v>
      </c>
    </row>
    <row r="552" spans="1:13" x14ac:dyDescent="0.3">
      <c r="A552" s="51">
        <v>687355</v>
      </c>
      <c r="B552" s="47"/>
      <c r="C552" s="51" t="s">
        <v>4</v>
      </c>
      <c r="D552" s="47"/>
      <c r="E552" s="48">
        <v>13</v>
      </c>
      <c r="F552" s="47"/>
      <c r="G552" s="47"/>
      <c r="H552" s="48" t="s">
        <v>2002</v>
      </c>
      <c r="I552" s="50">
        <v>132</v>
      </c>
      <c r="J552" s="47"/>
      <c r="K552" s="52" t="s">
        <v>4</v>
      </c>
      <c r="L552" s="50">
        <v>211</v>
      </c>
      <c r="M552" s="63" t="s">
        <v>4</v>
      </c>
    </row>
    <row r="553" spans="1:13" x14ac:dyDescent="0.3">
      <c r="A553" s="51">
        <v>689127</v>
      </c>
      <c r="B553" s="47"/>
      <c r="C553" s="51" t="s">
        <v>4</v>
      </c>
      <c r="D553" s="47"/>
      <c r="E553" s="48">
        <v>62</v>
      </c>
      <c r="F553" s="47"/>
      <c r="G553" s="47"/>
      <c r="H553" s="48" t="s">
        <v>2408</v>
      </c>
      <c r="I553" s="50">
        <v>48</v>
      </c>
      <c r="J553" s="47"/>
      <c r="K553" s="52" t="s">
        <v>4</v>
      </c>
      <c r="L553" s="50">
        <v>77</v>
      </c>
      <c r="M553" s="63" t="s">
        <v>4</v>
      </c>
    </row>
    <row r="554" spans="1:13" x14ac:dyDescent="0.3">
      <c r="A554" s="51">
        <v>689253</v>
      </c>
      <c r="B554" s="47"/>
      <c r="C554" s="51" t="s">
        <v>4</v>
      </c>
      <c r="D554" s="47"/>
      <c r="E554" s="48">
        <v>43</v>
      </c>
      <c r="F554" s="47"/>
      <c r="G554" s="47"/>
      <c r="H554" s="48" t="s">
        <v>2409</v>
      </c>
      <c r="I554" s="50">
        <v>198</v>
      </c>
      <c r="J554" s="47"/>
      <c r="K554" s="52" t="s">
        <v>4</v>
      </c>
      <c r="L554" s="50">
        <v>317</v>
      </c>
      <c r="M554" s="63" t="s">
        <v>4</v>
      </c>
    </row>
    <row r="555" spans="1:13" x14ac:dyDescent="0.3">
      <c r="A555" s="51" t="s">
        <v>2410</v>
      </c>
      <c r="B555" s="47"/>
      <c r="C555" s="51" t="s">
        <v>4</v>
      </c>
      <c r="D555" s="47"/>
      <c r="E555" s="48">
        <v>44</v>
      </c>
      <c r="F555" s="47"/>
      <c r="G555" s="47"/>
      <c r="H555" s="48" t="s">
        <v>2411</v>
      </c>
      <c r="I555" s="50">
        <v>231</v>
      </c>
      <c r="J555" s="47"/>
      <c r="K555" s="52" t="s">
        <v>4</v>
      </c>
      <c r="L555" s="50">
        <v>370</v>
      </c>
      <c r="M555" s="63" t="s">
        <v>4</v>
      </c>
    </row>
    <row r="556" spans="1:13" x14ac:dyDescent="0.3">
      <c r="A556" s="51">
        <v>689372</v>
      </c>
      <c r="B556" s="47"/>
      <c r="C556" s="51" t="s">
        <v>4</v>
      </c>
      <c r="D556" s="47"/>
      <c r="E556" s="48">
        <v>7</v>
      </c>
      <c r="F556" s="47"/>
      <c r="G556" s="47"/>
      <c r="H556" s="48" t="s">
        <v>2412</v>
      </c>
      <c r="I556" s="50">
        <v>195</v>
      </c>
      <c r="J556" s="47"/>
      <c r="K556" s="52" t="s">
        <v>4</v>
      </c>
      <c r="L556" s="50">
        <v>312</v>
      </c>
      <c r="M556" s="63" t="s">
        <v>4</v>
      </c>
    </row>
    <row r="557" spans="1:13" x14ac:dyDescent="0.3">
      <c r="A557" s="51" t="s">
        <v>2413</v>
      </c>
      <c r="B557" s="47"/>
      <c r="C557" s="51" t="s">
        <v>4</v>
      </c>
      <c r="D557" s="47"/>
      <c r="E557" s="48">
        <v>8</v>
      </c>
      <c r="F557" s="47"/>
      <c r="G557" s="47"/>
      <c r="H557" s="48" t="s">
        <v>2414</v>
      </c>
      <c r="I557" s="50">
        <v>228</v>
      </c>
      <c r="J557" s="47"/>
      <c r="K557" s="52" t="s">
        <v>4</v>
      </c>
      <c r="L557" s="50">
        <v>365</v>
      </c>
      <c r="M557" s="63" t="s">
        <v>4</v>
      </c>
    </row>
    <row r="558" spans="1:13" x14ac:dyDescent="0.3">
      <c r="A558" s="51">
        <v>690217</v>
      </c>
      <c r="B558" s="47"/>
      <c r="C558" s="51" t="s">
        <v>4</v>
      </c>
      <c r="D558" s="47"/>
      <c r="E558" s="48">
        <v>7</v>
      </c>
      <c r="F558" s="47"/>
      <c r="G558" s="47"/>
      <c r="H558" s="48" t="s">
        <v>2003</v>
      </c>
      <c r="I558" s="50">
        <v>1251</v>
      </c>
      <c r="J558" s="47"/>
      <c r="K558" s="52" t="s">
        <v>4</v>
      </c>
      <c r="L558" s="50">
        <v>2002</v>
      </c>
      <c r="M558" s="63" t="s">
        <v>4</v>
      </c>
    </row>
    <row r="559" spans="1:13" x14ac:dyDescent="0.3">
      <c r="A559" s="51">
        <v>691573</v>
      </c>
      <c r="B559" s="47"/>
      <c r="C559" s="51" t="s">
        <v>4</v>
      </c>
      <c r="D559" s="47"/>
      <c r="E559" s="48">
        <v>13</v>
      </c>
      <c r="F559" s="47"/>
      <c r="G559" s="47"/>
      <c r="H559" s="48" t="s">
        <v>2004</v>
      </c>
      <c r="I559" s="50">
        <v>93</v>
      </c>
      <c r="J559" s="47"/>
      <c r="K559" s="52" t="s">
        <v>4</v>
      </c>
      <c r="L559" s="50">
        <v>149</v>
      </c>
      <c r="M559" s="63" t="s">
        <v>4</v>
      </c>
    </row>
    <row r="560" spans="1:13" x14ac:dyDescent="0.3">
      <c r="A560" s="51">
        <v>69441581</v>
      </c>
      <c r="B560" s="51">
        <v>7608</v>
      </c>
      <c r="C560" s="51" t="s">
        <v>4</v>
      </c>
      <c r="D560" s="47"/>
      <c r="E560" s="48">
        <v>41</v>
      </c>
      <c r="F560" s="47"/>
      <c r="G560" s="47"/>
      <c r="H560" s="48" t="s">
        <v>1258</v>
      </c>
      <c r="I560" s="50">
        <v>273</v>
      </c>
      <c r="J560" s="47"/>
      <c r="K560" s="52" t="s">
        <v>4</v>
      </c>
      <c r="L560" s="50">
        <v>437</v>
      </c>
      <c r="M560" s="63" t="s">
        <v>4</v>
      </c>
    </row>
    <row r="561" spans="1:13" x14ac:dyDescent="0.3">
      <c r="A561" s="51">
        <v>694931</v>
      </c>
      <c r="B561" s="47"/>
      <c r="C561" s="51" t="s">
        <v>4</v>
      </c>
      <c r="D561" s="47"/>
      <c r="E561" s="48">
        <v>78</v>
      </c>
      <c r="F561" s="47"/>
      <c r="G561" s="47"/>
      <c r="H561" s="48" t="s">
        <v>2006</v>
      </c>
      <c r="I561" s="50">
        <v>27</v>
      </c>
      <c r="J561" s="47"/>
      <c r="K561" s="52" t="s">
        <v>4</v>
      </c>
      <c r="L561" s="50">
        <v>43</v>
      </c>
      <c r="M561" s="63" t="s">
        <v>4</v>
      </c>
    </row>
    <row r="562" spans="1:13" x14ac:dyDescent="0.3">
      <c r="A562" s="51">
        <v>695190</v>
      </c>
      <c r="B562" s="47"/>
      <c r="C562" s="51" t="s">
        <v>4</v>
      </c>
      <c r="D562" s="47"/>
      <c r="E562" s="48">
        <v>18</v>
      </c>
      <c r="F562" s="48">
        <v>15</v>
      </c>
      <c r="G562" s="49">
        <v>43840</v>
      </c>
      <c r="H562" s="48" t="s">
        <v>2007</v>
      </c>
      <c r="I562" s="50">
        <v>444</v>
      </c>
      <c r="J562" s="47"/>
      <c r="K562" s="52" t="s">
        <v>4</v>
      </c>
      <c r="L562" s="50">
        <v>710</v>
      </c>
      <c r="M562" s="63" t="s">
        <v>4</v>
      </c>
    </row>
    <row r="563" spans="1:13" x14ac:dyDescent="0.3">
      <c r="A563" s="51">
        <v>696252</v>
      </c>
      <c r="B563" s="47"/>
      <c r="C563" s="51" t="s">
        <v>4</v>
      </c>
      <c r="D563" s="47"/>
      <c r="E563" s="48">
        <v>16</v>
      </c>
      <c r="F563" s="47"/>
      <c r="G563" s="49">
        <v>43927</v>
      </c>
      <c r="H563" s="48" t="s">
        <v>719</v>
      </c>
      <c r="I563" s="50">
        <v>849</v>
      </c>
      <c r="J563" s="47"/>
      <c r="K563" s="52" t="s">
        <v>4</v>
      </c>
      <c r="L563" s="50">
        <v>1358</v>
      </c>
      <c r="M563" s="63" t="s">
        <v>4</v>
      </c>
    </row>
    <row r="564" spans="1:13" x14ac:dyDescent="0.3">
      <c r="A564" s="51">
        <v>696318</v>
      </c>
      <c r="B564" s="47"/>
      <c r="C564" s="51" t="s">
        <v>4</v>
      </c>
      <c r="D564" s="47"/>
      <c r="E564" s="48">
        <v>31</v>
      </c>
      <c r="F564" s="47"/>
      <c r="G564" s="47"/>
      <c r="H564" s="48" t="s">
        <v>726</v>
      </c>
      <c r="I564" s="50">
        <v>657</v>
      </c>
      <c r="J564" s="47"/>
      <c r="K564" s="52" t="s">
        <v>4</v>
      </c>
      <c r="L564" s="50">
        <v>1051</v>
      </c>
      <c r="M564" s="63" t="s">
        <v>4</v>
      </c>
    </row>
    <row r="565" spans="1:13" x14ac:dyDescent="0.3">
      <c r="A565" s="51">
        <v>696427</v>
      </c>
      <c r="B565" s="47"/>
      <c r="C565" s="51" t="s">
        <v>4</v>
      </c>
      <c r="D565" s="47"/>
      <c r="E565" s="48">
        <v>31</v>
      </c>
      <c r="F565" s="47"/>
      <c r="G565" s="47"/>
      <c r="H565" s="48" t="s">
        <v>731</v>
      </c>
      <c r="I565" s="50">
        <v>579</v>
      </c>
      <c r="J565" s="47"/>
      <c r="K565" s="52" t="s">
        <v>4</v>
      </c>
      <c r="L565" s="50">
        <v>926</v>
      </c>
      <c r="M565" s="63" t="s">
        <v>4</v>
      </c>
    </row>
    <row r="566" spans="1:13" x14ac:dyDescent="0.3">
      <c r="A566" s="51">
        <v>697146</v>
      </c>
      <c r="B566" s="47"/>
      <c r="C566" s="51" t="s">
        <v>4</v>
      </c>
      <c r="D566" s="47"/>
      <c r="E566" s="48">
        <v>29</v>
      </c>
      <c r="F566" s="47"/>
      <c r="G566" s="47"/>
      <c r="H566" s="48" t="s">
        <v>737</v>
      </c>
      <c r="I566" s="50">
        <v>114</v>
      </c>
      <c r="J566" s="47"/>
      <c r="K566" s="52" t="s">
        <v>4</v>
      </c>
      <c r="L566" s="50">
        <v>182</v>
      </c>
      <c r="M566" s="63" t="s">
        <v>4</v>
      </c>
    </row>
    <row r="567" spans="1:13" x14ac:dyDescent="0.3">
      <c r="A567" s="51">
        <v>697601</v>
      </c>
      <c r="B567" s="47"/>
      <c r="C567" s="51" t="s">
        <v>4</v>
      </c>
      <c r="D567" s="47"/>
      <c r="E567" s="48">
        <v>21</v>
      </c>
      <c r="F567" s="47"/>
      <c r="G567" s="47"/>
      <c r="H567" s="48" t="s">
        <v>740</v>
      </c>
      <c r="I567" s="50">
        <v>129</v>
      </c>
      <c r="J567" s="47"/>
      <c r="K567" s="52" t="s">
        <v>4</v>
      </c>
      <c r="L567" s="50">
        <v>206</v>
      </c>
      <c r="M567" s="63" t="s">
        <v>4</v>
      </c>
    </row>
    <row r="568" spans="1:13" x14ac:dyDescent="0.3">
      <c r="A568" s="51">
        <v>697712</v>
      </c>
      <c r="B568" s="47"/>
      <c r="C568" s="51" t="s">
        <v>4</v>
      </c>
      <c r="D568" s="47"/>
      <c r="E568" s="48">
        <v>116</v>
      </c>
      <c r="F568" s="47"/>
      <c r="G568" s="49">
        <v>43959</v>
      </c>
      <c r="H568" s="48" t="s">
        <v>743</v>
      </c>
      <c r="I568" s="50">
        <v>45</v>
      </c>
      <c r="J568" s="47"/>
      <c r="K568" s="52" t="s">
        <v>4</v>
      </c>
      <c r="L568" s="50">
        <v>72</v>
      </c>
      <c r="M568" s="63" t="s">
        <v>4</v>
      </c>
    </row>
    <row r="569" spans="1:13" x14ac:dyDescent="0.3">
      <c r="A569" s="51">
        <v>697825</v>
      </c>
      <c r="B569" s="47"/>
      <c r="C569" s="51" t="s">
        <v>4</v>
      </c>
      <c r="D569" s="47"/>
      <c r="E569" s="48">
        <v>0</v>
      </c>
      <c r="F569" s="48">
        <v>60</v>
      </c>
      <c r="G569" s="49">
        <v>43847</v>
      </c>
      <c r="H569" s="48" t="s">
        <v>745</v>
      </c>
      <c r="I569" s="50">
        <v>54</v>
      </c>
      <c r="J569" s="47"/>
      <c r="K569" s="52" t="s">
        <v>4</v>
      </c>
      <c r="L569" s="50">
        <v>86</v>
      </c>
      <c r="M569" s="63" t="s">
        <v>4</v>
      </c>
    </row>
    <row r="570" spans="1:13" x14ac:dyDescent="0.3">
      <c r="A570" s="51">
        <v>697943</v>
      </c>
      <c r="B570" s="47"/>
      <c r="C570" s="51" t="s">
        <v>4</v>
      </c>
      <c r="D570" s="47"/>
      <c r="E570" s="48">
        <v>10</v>
      </c>
      <c r="F570" s="47"/>
      <c r="G570" s="49">
        <v>43844</v>
      </c>
      <c r="H570" s="48" t="s">
        <v>748</v>
      </c>
      <c r="I570" s="50">
        <v>117</v>
      </c>
      <c r="J570" s="47"/>
      <c r="K570" s="52" t="s">
        <v>4</v>
      </c>
      <c r="L570" s="50">
        <v>187</v>
      </c>
      <c r="M570" s="63" t="s">
        <v>4</v>
      </c>
    </row>
    <row r="571" spans="1:13" x14ac:dyDescent="0.3">
      <c r="A571" s="51">
        <v>698426</v>
      </c>
      <c r="B571" s="47"/>
      <c r="C571" s="51" t="s">
        <v>4</v>
      </c>
      <c r="D571" s="47"/>
      <c r="E571" s="48">
        <v>22</v>
      </c>
      <c r="F571" s="47"/>
      <c r="G571" s="47"/>
      <c r="H571" s="48" t="s">
        <v>2008</v>
      </c>
      <c r="I571" s="50">
        <v>576</v>
      </c>
      <c r="J571" s="47"/>
      <c r="K571" s="52" t="s">
        <v>4</v>
      </c>
      <c r="L571" s="50">
        <v>922</v>
      </c>
      <c r="M571" s="63" t="s">
        <v>4</v>
      </c>
    </row>
    <row r="572" spans="1:13" x14ac:dyDescent="0.3">
      <c r="A572" s="51">
        <v>70101</v>
      </c>
      <c r="B572" s="47"/>
      <c r="C572" s="51" t="s">
        <v>4</v>
      </c>
      <c r="D572" s="47"/>
      <c r="E572" s="48">
        <v>6</v>
      </c>
      <c r="F572" s="47"/>
      <c r="G572" s="47"/>
      <c r="H572" s="48" t="s">
        <v>2009</v>
      </c>
      <c r="I572" s="50">
        <v>63</v>
      </c>
      <c r="J572" s="47"/>
      <c r="K572" s="52" t="s">
        <v>4</v>
      </c>
      <c r="L572" s="50">
        <v>101</v>
      </c>
      <c r="M572" s="63" t="s">
        <v>4</v>
      </c>
    </row>
    <row r="573" spans="1:13" x14ac:dyDescent="0.3">
      <c r="A573" s="51">
        <v>70122</v>
      </c>
      <c r="B573" s="47"/>
      <c r="C573" s="51" t="s">
        <v>4</v>
      </c>
      <c r="D573" s="47"/>
      <c r="E573" s="48">
        <v>5</v>
      </c>
      <c r="F573" s="47"/>
      <c r="G573" s="47"/>
      <c r="H573" s="48" t="s">
        <v>2010</v>
      </c>
      <c r="I573" s="50">
        <v>66</v>
      </c>
      <c r="J573" s="47"/>
      <c r="K573" s="52" t="s">
        <v>4</v>
      </c>
      <c r="L573" s="50">
        <v>106</v>
      </c>
      <c r="M573" s="63" t="s">
        <v>4</v>
      </c>
    </row>
    <row r="574" spans="1:13" x14ac:dyDescent="0.3">
      <c r="A574" s="51">
        <v>70155</v>
      </c>
      <c r="B574" s="47"/>
      <c r="C574" s="51" t="s">
        <v>4</v>
      </c>
      <c r="D574" s="47"/>
      <c r="E574" s="48">
        <v>7</v>
      </c>
      <c r="F574" s="47"/>
      <c r="G574" s="47"/>
      <c r="H574" s="48" t="s">
        <v>2011</v>
      </c>
      <c r="I574" s="50">
        <v>81</v>
      </c>
      <c r="J574" s="47"/>
      <c r="K574" s="52" t="s">
        <v>4</v>
      </c>
      <c r="L574" s="50">
        <v>130</v>
      </c>
      <c r="M574" s="63" t="s">
        <v>4</v>
      </c>
    </row>
    <row r="575" spans="1:13" x14ac:dyDescent="0.3">
      <c r="A575" s="51">
        <v>70201</v>
      </c>
      <c r="B575" s="47"/>
      <c r="C575" s="51" t="s">
        <v>4</v>
      </c>
      <c r="D575" s="47"/>
      <c r="E575" s="48">
        <v>4</v>
      </c>
      <c r="F575" s="47"/>
      <c r="G575" s="47"/>
      <c r="H575" s="48" t="s">
        <v>2012</v>
      </c>
      <c r="I575" s="50">
        <v>15</v>
      </c>
      <c r="J575" s="47"/>
      <c r="K575" s="52" t="s">
        <v>4</v>
      </c>
      <c r="L575" s="50">
        <v>24</v>
      </c>
      <c r="M575" s="63" t="s">
        <v>4</v>
      </c>
    </row>
    <row r="576" spans="1:13" x14ac:dyDescent="0.3">
      <c r="A576" s="51">
        <v>70302</v>
      </c>
      <c r="B576" s="47"/>
      <c r="C576" s="51" t="s">
        <v>4</v>
      </c>
      <c r="D576" s="47"/>
      <c r="E576" s="48">
        <v>12</v>
      </c>
      <c r="F576" s="47"/>
      <c r="G576" s="47"/>
      <c r="H576" s="48" t="s">
        <v>2013</v>
      </c>
      <c r="I576" s="50">
        <v>18</v>
      </c>
      <c r="J576" s="47"/>
      <c r="K576" s="52" t="s">
        <v>4</v>
      </c>
      <c r="L576" s="50">
        <v>29</v>
      </c>
      <c r="M576" s="63" t="s">
        <v>4</v>
      </c>
    </row>
    <row r="577" spans="1:13" x14ac:dyDescent="0.3">
      <c r="A577" s="51">
        <v>70350</v>
      </c>
      <c r="B577" s="47"/>
      <c r="C577" s="51" t="s">
        <v>4</v>
      </c>
      <c r="D577" s="47"/>
      <c r="E577" s="48">
        <v>1</v>
      </c>
      <c r="F577" s="47"/>
      <c r="G577" s="47"/>
      <c r="H577" s="48" t="s">
        <v>2014</v>
      </c>
      <c r="I577" s="50">
        <v>18</v>
      </c>
      <c r="J577" s="47"/>
      <c r="K577" s="52" t="s">
        <v>4</v>
      </c>
      <c r="L577" s="50">
        <v>29</v>
      </c>
      <c r="M577" s="63" t="s">
        <v>4</v>
      </c>
    </row>
    <row r="578" spans="1:13" x14ac:dyDescent="0.3">
      <c r="A578" s="51">
        <v>70363</v>
      </c>
      <c r="B578" s="47"/>
      <c r="C578" s="51" t="s">
        <v>4</v>
      </c>
      <c r="D578" s="47"/>
      <c r="E578" s="48">
        <v>0</v>
      </c>
      <c r="F578" s="47"/>
      <c r="G578" s="47"/>
      <c r="H578" s="48" t="s">
        <v>2015</v>
      </c>
      <c r="I578" s="50">
        <v>20</v>
      </c>
      <c r="J578" s="47"/>
      <c r="K578" s="52" t="s">
        <v>4</v>
      </c>
      <c r="L578" s="50">
        <v>32</v>
      </c>
      <c r="M578" s="63" t="s">
        <v>4</v>
      </c>
    </row>
    <row r="579" spans="1:13" x14ac:dyDescent="0.3">
      <c r="A579" s="51">
        <v>70421</v>
      </c>
      <c r="B579" s="47"/>
      <c r="C579" s="51" t="s">
        <v>4</v>
      </c>
      <c r="D579" s="47"/>
      <c r="E579" s="48">
        <v>5</v>
      </c>
      <c r="F579" s="47"/>
      <c r="G579" s="47"/>
      <c r="H579" s="48" t="s">
        <v>2016</v>
      </c>
      <c r="I579" s="50">
        <v>27</v>
      </c>
      <c r="J579" s="47"/>
      <c r="K579" s="52" t="s">
        <v>4</v>
      </c>
      <c r="L579" s="50">
        <v>43</v>
      </c>
      <c r="M579" s="63" t="s">
        <v>4</v>
      </c>
    </row>
    <row r="580" spans="1:13" x14ac:dyDescent="0.3">
      <c r="A580" s="51">
        <v>70454</v>
      </c>
      <c r="B580" s="47"/>
      <c r="C580" s="51" t="s">
        <v>4</v>
      </c>
      <c r="D580" s="47"/>
      <c r="E580" s="48">
        <v>7</v>
      </c>
      <c r="F580" s="47"/>
      <c r="G580" s="47"/>
      <c r="H580" s="48" t="s">
        <v>2017</v>
      </c>
      <c r="I580" s="50">
        <v>27</v>
      </c>
      <c r="J580" s="47"/>
      <c r="K580" s="52" t="s">
        <v>4</v>
      </c>
      <c r="L580" s="50">
        <v>43</v>
      </c>
      <c r="M580" s="63" t="s">
        <v>4</v>
      </c>
    </row>
    <row r="581" spans="1:13" x14ac:dyDescent="0.3">
      <c r="A581" s="51">
        <v>70605</v>
      </c>
      <c r="B581" s="47"/>
      <c r="C581" s="51" t="s">
        <v>4</v>
      </c>
      <c r="D581" s="47"/>
      <c r="E581" s="48">
        <v>6</v>
      </c>
      <c r="F581" s="47"/>
      <c r="G581" s="47"/>
      <c r="H581" s="48" t="s">
        <v>2018</v>
      </c>
      <c r="I581" s="50">
        <v>36</v>
      </c>
      <c r="J581" s="47"/>
      <c r="K581" s="52" t="s">
        <v>4</v>
      </c>
      <c r="L581" s="50">
        <v>58</v>
      </c>
      <c r="M581" s="63" t="s">
        <v>4</v>
      </c>
    </row>
    <row r="582" spans="1:13" x14ac:dyDescent="0.3">
      <c r="A582" s="51">
        <v>7075</v>
      </c>
      <c r="B582" s="47"/>
      <c r="C582" s="51" t="s">
        <v>4</v>
      </c>
      <c r="D582" s="47"/>
      <c r="E582" s="48">
        <v>9</v>
      </c>
      <c r="F582" s="47"/>
      <c r="G582" s="47"/>
      <c r="H582" s="48" t="s">
        <v>2019</v>
      </c>
      <c r="I582" s="50">
        <v>138</v>
      </c>
      <c r="J582" s="47"/>
      <c r="K582" s="52" t="s">
        <v>4</v>
      </c>
      <c r="L582" s="50">
        <v>221</v>
      </c>
      <c r="M582" s="63" t="s">
        <v>4</v>
      </c>
    </row>
    <row r="583" spans="1:13" x14ac:dyDescent="0.3">
      <c r="A583" s="51">
        <v>70806</v>
      </c>
      <c r="B583" s="47"/>
      <c r="C583" s="51" t="s">
        <v>4</v>
      </c>
      <c r="D583" s="47"/>
      <c r="E583" s="48">
        <v>2</v>
      </c>
      <c r="F583" s="47"/>
      <c r="G583" s="47"/>
      <c r="H583" s="48" t="s">
        <v>2020</v>
      </c>
      <c r="I583" s="50">
        <v>42</v>
      </c>
      <c r="J583" s="47"/>
      <c r="K583" s="52" t="s">
        <v>4</v>
      </c>
      <c r="L583" s="50">
        <v>67</v>
      </c>
      <c r="M583" s="63" t="s">
        <v>4</v>
      </c>
    </row>
    <row r="584" spans="1:13" x14ac:dyDescent="0.3">
      <c r="A584" s="64">
        <v>7083210</v>
      </c>
      <c r="B584" s="64"/>
      <c r="C584" s="64" t="s">
        <v>4</v>
      </c>
      <c r="D584" s="60"/>
      <c r="E584" s="60">
        <v>263</v>
      </c>
      <c r="F584" s="60"/>
      <c r="G584" s="60"/>
      <c r="H584" s="60" t="s">
        <v>1129</v>
      </c>
      <c r="I584" s="63">
        <v>2.5</v>
      </c>
      <c r="J584" s="60"/>
      <c r="K584" s="53">
        <v>0.7</v>
      </c>
      <c r="L584" s="63">
        <v>1</v>
      </c>
      <c r="M584" s="63" t="s">
        <v>4</v>
      </c>
    </row>
    <row r="585" spans="1:13" x14ac:dyDescent="0.3">
      <c r="A585" s="64">
        <v>710936</v>
      </c>
      <c r="B585" s="64"/>
      <c r="C585" s="64" t="s">
        <v>4</v>
      </c>
      <c r="D585" s="60"/>
      <c r="E585" s="60">
        <v>6</v>
      </c>
      <c r="F585" s="60"/>
      <c r="G585" s="60"/>
      <c r="H585" s="60" t="s">
        <v>2415</v>
      </c>
      <c r="I585" s="63">
        <v>87</v>
      </c>
      <c r="J585" s="60"/>
      <c r="K585" s="53">
        <v>0.3</v>
      </c>
      <c r="L585" s="63">
        <v>97</v>
      </c>
      <c r="M585" s="63" t="s">
        <v>4</v>
      </c>
    </row>
    <row r="586" spans="1:13" x14ac:dyDescent="0.3">
      <c r="A586" s="51">
        <v>711021</v>
      </c>
      <c r="B586" s="47"/>
      <c r="C586" s="51" t="s">
        <v>4</v>
      </c>
      <c r="D586" s="47"/>
      <c r="E586" s="48">
        <v>75</v>
      </c>
      <c r="F586" s="47"/>
      <c r="G586" s="47"/>
      <c r="H586" s="48" t="s">
        <v>751</v>
      </c>
      <c r="I586" s="50">
        <v>93</v>
      </c>
      <c r="J586" s="47"/>
      <c r="K586" s="52" t="s">
        <v>4</v>
      </c>
      <c r="L586" s="50">
        <v>149</v>
      </c>
      <c r="M586" s="63" t="s">
        <v>4</v>
      </c>
    </row>
    <row r="587" spans="1:13" x14ac:dyDescent="0.3">
      <c r="A587" s="51">
        <v>711132</v>
      </c>
      <c r="B587" s="47"/>
      <c r="C587" s="51" t="s">
        <v>4</v>
      </c>
      <c r="D587" s="47"/>
      <c r="E587" s="48">
        <v>8</v>
      </c>
      <c r="F587" s="48">
        <v>10</v>
      </c>
      <c r="G587" s="49">
        <v>43844</v>
      </c>
      <c r="H587" s="48" t="s">
        <v>754</v>
      </c>
      <c r="I587" s="50">
        <v>366</v>
      </c>
      <c r="J587" s="47"/>
      <c r="K587" s="52" t="s">
        <v>4</v>
      </c>
      <c r="L587" s="50">
        <v>586</v>
      </c>
      <c r="M587" s="63" t="s">
        <v>4</v>
      </c>
    </row>
    <row r="588" spans="1:13" x14ac:dyDescent="0.3">
      <c r="A588" s="51">
        <v>711324</v>
      </c>
      <c r="B588" s="47"/>
      <c r="C588" s="51" t="s">
        <v>4</v>
      </c>
      <c r="D588" s="47"/>
      <c r="E588" s="48">
        <v>33</v>
      </c>
      <c r="F588" s="48">
        <v>116</v>
      </c>
      <c r="G588" s="49">
        <v>43844</v>
      </c>
      <c r="H588" s="48" t="s">
        <v>2021</v>
      </c>
      <c r="I588" s="50">
        <v>81</v>
      </c>
      <c r="J588" s="47"/>
      <c r="K588" s="52" t="s">
        <v>4</v>
      </c>
      <c r="L588" s="50">
        <v>130</v>
      </c>
      <c r="M588" s="63" t="s">
        <v>4</v>
      </c>
    </row>
    <row r="589" spans="1:13" x14ac:dyDescent="0.3">
      <c r="A589" s="51">
        <v>713016</v>
      </c>
      <c r="B589" s="47"/>
      <c r="C589" s="51" t="s">
        <v>4</v>
      </c>
      <c r="D589" s="47"/>
      <c r="E589" s="48">
        <v>8</v>
      </c>
      <c r="F589" s="47"/>
      <c r="G589" s="49">
        <v>43917</v>
      </c>
      <c r="H589" s="48" t="s">
        <v>2416</v>
      </c>
      <c r="I589" s="50">
        <v>999</v>
      </c>
      <c r="J589" s="47"/>
      <c r="K589" s="52" t="s">
        <v>4</v>
      </c>
      <c r="L589" s="50">
        <v>1598</v>
      </c>
      <c r="M589" s="63" t="s">
        <v>4</v>
      </c>
    </row>
    <row r="590" spans="1:13" x14ac:dyDescent="0.3">
      <c r="A590" s="51">
        <v>716153</v>
      </c>
      <c r="B590" s="47"/>
      <c r="C590" s="51" t="s">
        <v>4</v>
      </c>
      <c r="D590" s="47"/>
      <c r="E590" s="48">
        <v>27</v>
      </c>
      <c r="F590" s="47"/>
      <c r="G590" s="49">
        <v>43889</v>
      </c>
      <c r="H590" s="48" t="s">
        <v>762</v>
      </c>
      <c r="I590" s="50">
        <v>99</v>
      </c>
      <c r="J590" s="47"/>
      <c r="K590" s="52" t="s">
        <v>4</v>
      </c>
      <c r="L590" s="50">
        <v>158</v>
      </c>
      <c r="M590" s="63" t="s">
        <v>4</v>
      </c>
    </row>
    <row r="591" spans="1:13" x14ac:dyDescent="0.3">
      <c r="A591" s="51">
        <v>716208</v>
      </c>
      <c r="B591" s="47"/>
      <c r="C591" s="51" t="s">
        <v>4</v>
      </c>
      <c r="D591" s="47"/>
      <c r="E591" s="48">
        <v>31</v>
      </c>
      <c r="F591" s="47"/>
      <c r="G591" s="47"/>
      <c r="H591" s="48" t="s">
        <v>765</v>
      </c>
      <c r="I591" s="50">
        <v>138</v>
      </c>
      <c r="J591" s="47"/>
      <c r="K591" s="52" t="s">
        <v>4</v>
      </c>
      <c r="L591" s="50">
        <v>221</v>
      </c>
      <c r="M591" s="63" t="s">
        <v>4</v>
      </c>
    </row>
    <row r="592" spans="1:13" x14ac:dyDescent="0.3">
      <c r="A592" s="51">
        <v>716478</v>
      </c>
      <c r="B592" s="47"/>
      <c r="C592" s="51" t="s">
        <v>4</v>
      </c>
      <c r="D592" s="47"/>
      <c r="E592" s="48">
        <v>15</v>
      </c>
      <c r="F592" s="47"/>
      <c r="G592" s="49">
        <v>43844</v>
      </c>
      <c r="H592" s="48" t="s">
        <v>770</v>
      </c>
      <c r="I592" s="50">
        <v>258</v>
      </c>
      <c r="J592" s="47"/>
      <c r="K592" s="52" t="s">
        <v>4</v>
      </c>
      <c r="L592" s="50">
        <v>413</v>
      </c>
      <c r="M592" s="63" t="s">
        <v>4</v>
      </c>
    </row>
    <row r="593" spans="1:13" x14ac:dyDescent="0.3">
      <c r="A593" s="51" t="s">
        <v>1259</v>
      </c>
      <c r="B593" s="47"/>
      <c r="C593" s="51" t="s">
        <v>4</v>
      </c>
      <c r="D593" s="47"/>
      <c r="E593" s="48">
        <v>15</v>
      </c>
      <c r="F593" s="47"/>
      <c r="G593" s="47"/>
      <c r="H593" s="48" t="s">
        <v>2024</v>
      </c>
      <c r="I593" s="50">
        <v>297</v>
      </c>
      <c r="J593" s="47"/>
      <c r="K593" s="52" t="s">
        <v>4</v>
      </c>
      <c r="L593" s="50">
        <v>475</v>
      </c>
      <c r="M593" s="63" t="s">
        <v>4</v>
      </c>
    </row>
    <row r="594" spans="1:13" x14ac:dyDescent="0.3">
      <c r="A594" s="51">
        <v>716583</v>
      </c>
      <c r="B594" s="47"/>
      <c r="C594" s="51" t="s">
        <v>4</v>
      </c>
      <c r="D594" s="47"/>
      <c r="E594" s="48">
        <v>10</v>
      </c>
      <c r="F594" s="47"/>
      <c r="G594" s="49">
        <v>43889</v>
      </c>
      <c r="H594" s="48" t="s">
        <v>774</v>
      </c>
      <c r="I594" s="50">
        <v>198</v>
      </c>
      <c r="J594" s="47"/>
      <c r="K594" s="52" t="s">
        <v>4</v>
      </c>
      <c r="L594" s="50">
        <v>317</v>
      </c>
      <c r="M594" s="63" t="s">
        <v>4</v>
      </c>
    </row>
    <row r="595" spans="1:13" x14ac:dyDescent="0.3">
      <c r="A595" s="51">
        <v>716620</v>
      </c>
      <c r="B595" s="47"/>
      <c r="C595" s="51" t="s">
        <v>4</v>
      </c>
      <c r="D595" s="47"/>
      <c r="E595" s="48">
        <v>16</v>
      </c>
      <c r="F595" s="47"/>
      <c r="G595" s="47"/>
      <c r="H595" s="48" t="s">
        <v>778</v>
      </c>
      <c r="I595" s="50">
        <v>492</v>
      </c>
      <c r="J595" s="47"/>
      <c r="K595" s="52" t="s">
        <v>4</v>
      </c>
      <c r="L595" s="50">
        <v>787</v>
      </c>
      <c r="M595" s="63" t="s">
        <v>4</v>
      </c>
    </row>
    <row r="596" spans="1:13" x14ac:dyDescent="0.3">
      <c r="A596" s="51" t="s">
        <v>1567</v>
      </c>
      <c r="B596" s="47"/>
      <c r="C596" s="51" t="s">
        <v>4</v>
      </c>
      <c r="D596" s="47"/>
      <c r="E596" s="48">
        <v>18</v>
      </c>
      <c r="F596" s="47"/>
      <c r="G596" s="47"/>
      <c r="H596" s="48" t="s">
        <v>2025</v>
      </c>
      <c r="I596" s="50">
        <v>525</v>
      </c>
      <c r="J596" s="47"/>
      <c r="K596" s="52" t="s">
        <v>4</v>
      </c>
      <c r="L596" s="50">
        <v>840</v>
      </c>
      <c r="M596" s="63" t="s">
        <v>4</v>
      </c>
    </row>
    <row r="597" spans="1:13" x14ac:dyDescent="0.3">
      <c r="A597" s="51">
        <v>721745</v>
      </c>
      <c r="B597" s="47"/>
      <c r="C597" s="51" t="s">
        <v>4</v>
      </c>
      <c r="D597" s="47"/>
      <c r="E597" s="48">
        <v>30</v>
      </c>
      <c r="F597" s="47"/>
      <c r="G597" s="47"/>
      <c r="H597" s="48" t="s">
        <v>781</v>
      </c>
      <c r="I597" s="50">
        <v>144</v>
      </c>
      <c r="J597" s="47"/>
      <c r="K597" s="52" t="s">
        <v>4</v>
      </c>
      <c r="L597" s="50">
        <v>230</v>
      </c>
      <c r="M597" s="63" t="s">
        <v>4</v>
      </c>
    </row>
    <row r="598" spans="1:13" x14ac:dyDescent="0.3">
      <c r="A598" s="51">
        <v>723714</v>
      </c>
      <c r="B598" s="47"/>
      <c r="C598" s="51" t="s">
        <v>4</v>
      </c>
      <c r="D598" s="47"/>
      <c r="E598" s="48">
        <v>56</v>
      </c>
      <c r="F598" s="47"/>
      <c r="G598" s="47"/>
      <c r="H598" s="48" t="s">
        <v>2417</v>
      </c>
      <c r="I598" s="50">
        <v>99</v>
      </c>
      <c r="J598" s="47"/>
      <c r="K598" s="52" t="s">
        <v>4</v>
      </c>
      <c r="L598" s="50">
        <v>158</v>
      </c>
      <c r="M598" s="63" t="s">
        <v>4</v>
      </c>
    </row>
    <row r="599" spans="1:13" x14ac:dyDescent="0.3">
      <c r="A599" s="51">
        <v>723820</v>
      </c>
      <c r="B599" s="47"/>
      <c r="C599" s="51" t="s">
        <v>4</v>
      </c>
      <c r="D599" s="47"/>
      <c r="E599" s="48">
        <v>49</v>
      </c>
      <c r="F599" s="47"/>
      <c r="G599" s="47"/>
      <c r="H599" s="48" t="s">
        <v>2418</v>
      </c>
      <c r="I599" s="50">
        <v>78</v>
      </c>
      <c r="J599" s="47"/>
      <c r="K599" s="52" t="s">
        <v>4</v>
      </c>
      <c r="L599" s="50">
        <v>125</v>
      </c>
      <c r="M599" s="63" t="s">
        <v>4</v>
      </c>
    </row>
    <row r="600" spans="1:13" x14ac:dyDescent="0.3">
      <c r="A600" s="51">
        <v>723955</v>
      </c>
      <c r="B600" s="47"/>
      <c r="C600" s="51" t="s">
        <v>4</v>
      </c>
      <c r="D600" s="47"/>
      <c r="E600" s="48">
        <v>61</v>
      </c>
      <c r="F600" s="47"/>
      <c r="G600" s="49">
        <v>43875</v>
      </c>
      <c r="H600" s="48" t="s">
        <v>1526</v>
      </c>
      <c r="I600" s="50">
        <v>75</v>
      </c>
      <c r="J600" s="47"/>
      <c r="K600" s="52" t="s">
        <v>4</v>
      </c>
      <c r="L600" s="50">
        <v>120</v>
      </c>
      <c r="M600" s="63" t="s">
        <v>4</v>
      </c>
    </row>
    <row r="601" spans="1:13" x14ac:dyDescent="0.3">
      <c r="A601" s="64">
        <v>725106</v>
      </c>
      <c r="B601" s="64"/>
      <c r="C601" s="64" t="s">
        <v>4</v>
      </c>
      <c r="D601" s="60" t="s">
        <v>2324</v>
      </c>
      <c r="E601" s="60">
        <v>4</v>
      </c>
      <c r="F601" s="60"/>
      <c r="G601" s="75">
        <v>43844</v>
      </c>
      <c r="H601" s="60" t="s">
        <v>782</v>
      </c>
      <c r="I601" s="63">
        <v>42</v>
      </c>
      <c r="J601" s="60"/>
      <c r="K601" s="53">
        <v>0.3</v>
      </c>
      <c r="L601" s="63">
        <v>47</v>
      </c>
      <c r="M601" s="63" t="s">
        <v>4</v>
      </c>
    </row>
    <row r="602" spans="1:13" x14ac:dyDescent="0.3">
      <c r="A602" s="51">
        <v>725751</v>
      </c>
      <c r="B602" s="47"/>
      <c r="C602" s="51" t="s">
        <v>4</v>
      </c>
      <c r="D602" s="47"/>
      <c r="E602" s="48">
        <v>22</v>
      </c>
      <c r="F602" s="47"/>
      <c r="G602" s="49">
        <v>43945</v>
      </c>
      <c r="H602" s="48" t="s">
        <v>2419</v>
      </c>
      <c r="I602" s="50">
        <v>273</v>
      </c>
      <c r="J602" s="47"/>
      <c r="K602" s="52" t="s">
        <v>4</v>
      </c>
      <c r="L602" s="50">
        <v>437</v>
      </c>
      <c r="M602" s="63" t="s">
        <v>4</v>
      </c>
    </row>
    <row r="603" spans="1:13" x14ac:dyDescent="0.3">
      <c r="A603" s="64">
        <v>726012</v>
      </c>
      <c r="B603" s="64"/>
      <c r="C603" s="64" t="s">
        <v>4</v>
      </c>
      <c r="D603" s="60"/>
      <c r="E603" s="60">
        <v>25</v>
      </c>
      <c r="F603" s="60"/>
      <c r="G603" s="60"/>
      <c r="H603" s="60" t="s">
        <v>1612</v>
      </c>
      <c r="I603" s="63">
        <v>83</v>
      </c>
      <c r="J603" s="60"/>
      <c r="K603" s="53">
        <v>0.3</v>
      </c>
      <c r="L603" s="63">
        <v>93</v>
      </c>
      <c r="M603" s="63" t="s">
        <v>4</v>
      </c>
    </row>
    <row r="604" spans="1:13" x14ac:dyDescent="0.3">
      <c r="A604" s="64">
        <v>726124</v>
      </c>
      <c r="B604" s="64"/>
      <c r="C604" s="64" t="s">
        <v>4</v>
      </c>
      <c r="D604" s="60"/>
      <c r="E604" s="60">
        <v>23</v>
      </c>
      <c r="F604" s="60"/>
      <c r="G604" s="60"/>
      <c r="H604" s="60" t="s">
        <v>1613</v>
      </c>
      <c r="I604" s="63">
        <v>92</v>
      </c>
      <c r="J604" s="60"/>
      <c r="K604" s="53">
        <v>0.3</v>
      </c>
      <c r="L604" s="63">
        <v>103</v>
      </c>
      <c r="M604" s="63" t="s">
        <v>4</v>
      </c>
    </row>
    <row r="605" spans="1:13" x14ac:dyDescent="0.3">
      <c r="A605" s="64">
        <v>726281</v>
      </c>
      <c r="B605" s="64"/>
      <c r="C605" s="64" t="s">
        <v>4</v>
      </c>
      <c r="D605" s="60"/>
      <c r="E605" s="60">
        <v>46</v>
      </c>
      <c r="F605" s="60"/>
      <c r="G605" s="60"/>
      <c r="H605" s="60" t="s">
        <v>2026</v>
      </c>
      <c r="I605" s="63">
        <v>127</v>
      </c>
      <c r="J605" s="60"/>
      <c r="K605" s="53">
        <v>0.3</v>
      </c>
      <c r="L605" s="63">
        <v>142</v>
      </c>
      <c r="M605" s="63" t="s">
        <v>4</v>
      </c>
    </row>
    <row r="606" spans="1:13" x14ac:dyDescent="0.3">
      <c r="A606" s="64">
        <v>726348</v>
      </c>
      <c r="B606" s="64"/>
      <c r="C606" s="64" t="s">
        <v>4</v>
      </c>
      <c r="D606" s="60"/>
      <c r="E606" s="60">
        <v>51</v>
      </c>
      <c r="F606" s="60"/>
      <c r="G606" s="60"/>
      <c r="H606" s="60" t="s">
        <v>2027</v>
      </c>
      <c r="I606" s="63">
        <v>78</v>
      </c>
      <c r="J606" s="60"/>
      <c r="K606" s="53">
        <v>0.3</v>
      </c>
      <c r="L606" s="63">
        <v>87</v>
      </c>
      <c r="M606" s="63" t="s">
        <v>4</v>
      </c>
    </row>
    <row r="607" spans="1:13" x14ac:dyDescent="0.3">
      <c r="A607" s="64">
        <v>726439</v>
      </c>
      <c r="B607" s="64"/>
      <c r="C607" s="64" t="s">
        <v>4</v>
      </c>
      <c r="D607" s="60"/>
      <c r="E607" s="60">
        <v>11</v>
      </c>
      <c r="F607" s="60"/>
      <c r="G607" s="60"/>
      <c r="H607" s="60" t="s">
        <v>784</v>
      </c>
      <c r="I607" s="63">
        <v>108</v>
      </c>
      <c r="J607" s="60"/>
      <c r="K607" s="53">
        <v>0.3</v>
      </c>
      <c r="L607" s="63">
        <v>121</v>
      </c>
      <c r="M607" s="63" t="s">
        <v>4</v>
      </c>
    </row>
    <row r="608" spans="1:13" x14ac:dyDescent="0.3">
      <c r="A608" s="51">
        <v>726905</v>
      </c>
      <c r="B608" s="47"/>
      <c r="C608" s="51" t="s">
        <v>4</v>
      </c>
      <c r="D608" s="47"/>
      <c r="E608" s="48">
        <v>5</v>
      </c>
      <c r="F608" s="47"/>
      <c r="G608" s="47"/>
      <c r="H608" s="48" t="s">
        <v>2420</v>
      </c>
      <c r="I608" s="50">
        <v>924</v>
      </c>
      <c r="J608" s="47"/>
      <c r="K608" s="52" t="s">
        <v>4</v>
      </c>
      <c r="L608" s="50">
        <v>1478</v>
      </c>
      <c r="M608" s="63" t="s">
        <v>4</v>
      </c>
    </row>
    <row r="609" spans="1:13" x14ac:dyDescent="0.3">
      <c r="A609" s="51">
        <v>729040</v>
      </c>
      <c r="B609" s="47"/>
      <c r="C609" s="51" t="s">
        <v>4</v>
      </c>
      <c r="D609" s="47"/>
      <c r="E609" s="48">
        <v>53</v>
      </c>
      <c r="F609" s="47"/>
      <c r="G609" s="47"/>
      <c r="H609" s="48" t="s">
        <v>2028</v>
      </c>
      <c r="I609" s="50">
        <v>99</v>
      </c>
      <c r="J609" s="47"/>
      <c r="K609" s="52" t="s">
        <v>4</v>
      </c>
      <c r="L609" s="50">
        <v>158</v>
      </c>
      <c r="M609" s="63" t="s">
        <v>4</v>
      </c>
    </row>
    <row r="610" spans="1:13" x14ac:dyDescent="0.3">
      <c r="A610" s="51">
        <v>732401</v>
      </c>
      <c r="B610" s="47"/>
      <c r="C610" s="51" t="s">
        <v>4</v>
      </c>
      <c r="D610" s="47"/>
      <c r="E610" s="48">
        <v>20</v>
      </c>
      <c r="F610" s="47"/>
      <c r="G610" s="49">
        <v>43896</v>
      </c>
      <c r="H610" s="48" t="s">
        <v>786</v>
      </c>
      <c r="I610" s="50">
        <v>84</v>
      </c>
      <c r="J610" s="47"/>
      <c r="K610" s="52" t="s">
        <v>4</v>
      </c>
      <c r="L610" s="50">
        <v>134</v>
      </c>
      <c r="M610" s="63" t="s">
        <v>4</v>
      </c>
    </row>
    <row r="611" spans="1:13" x14ac:dyDescent="0.3">
      <c r="A611" s="64">
        <v>736198</v>
      </c>
      <c r="B611" s="64"/>
      <c r="C611" s="64" t="s">
        <v>4</v>
      </c>
      <c r="D611" s="60"/>
      <c r="E611" s="60">
        <v>6</v>
      </c>
      <c r="F611" s="60"/>
      <c r="G611" s="60"/>
      <c r="H611" s="60" t="s">
        <v>2421</v>
      </c>
      <c r="I611" s="63">
        <v>181</v>
      </c>
      <c r="J611" s="60"/>
      <c r="K611" s="53" t="s">
        <v>4</v>
      </c>
      <c r="L611" s="63">
        <v>290</v>
      </c>
      <c r="M611" s="63" t="s">
        <v>4</v>
      </c>
    </row>
    <row r="612" spans="1:13" x14ac:dyDescent="0.3">
      <c r="A612" s="51">
        <v>736210</v>
      </c>
      <c r="B612" s="47"/>
      <c r="C612" s="51" t="s">
        <v>4</v>
      </c>
      <c r="D612" s="47"/>
      <c r="E612" s="48">
        <v>2</v>
      </c>
      <c r="F612" s="47"/>
      <c r="G612" s="49">
        <v>43854</v>
      </c>
      <c r="H612" s="48" t="s">
        <v>2031</v>
      </c>
      <c r="I612" s="50">
        <v>189</v>
      </c>
      <c r="J612" s="47"/>
      <c r="K612" s="52" t="s">
        <v>4</v>
      </c>
      <c r="L612" s="50">
        <v>302</v>
      </c>
      <c r="M612" s="63" t="s">
        <v>4</v>
      </c>
    </row>
    <row r="613" spans="1:13" x14ac:dyDescent="0.3">
      <c r="A613" s="51">
        <v>736321</v>
      </c>
      <c r="B613" s="47"/>
      <c r="C613" s="51" t="s">
        <v>4</v>
      </c>
      <c r="D613" s="47"/>
      <c r="E613" s="48">
        <v>12</v>
      </c>
      <c r="F613" s="48">
        <v>60</v>
      </c>
      <c r="G613" s="49">
        <v>43844</v>
      </c>
      <c r="H613" s="48" t="s">
        <v>795</v>
      </c>
      <c r="I613" s="50">
        <v>78</v>
      </c>
      <c r="J613" s="47"/>
      <c r="K613" s="52" t="s">
        <v>4</v>
      </c>
      <c r="L613" s="50">
        <v>125</v>
      </c>
      <c r="M613" s="63" t="s">
        <v>4</v>
      </c>
    </row>
    <row r="614" spans="1:13" x14ac:dyDescent="0.3">
      <c r="A614" s="64">
        <v>736543</v>
      </c>
      <c r="B614" s="64"/>
      <c r="C614" s="64" t="s">
        <v>4</v>
      </c>
      <c r="D614" s="60"/>
      <c r="E614" s="60">
        <v>24</v>
      </c>
      <c r="F614" s="60"/>
      <c r="G614" s="60"/>
      <c r="H614" s="60" t="s">
        <v>2033</v>
      </c>
      <c r="I614" s="63">
        <v>141</v>
      </c>
      <c r="J614" s="60"/>
      <c r="K614" s="53" t="s">
        <v>4</v>
      </c>
      <c r="L614" s="63">
        <v>226</v>
      </c>
      <c r="M614" s="63" t="s">
        <v>4</v>
      </c>
    </row>
    <row r="615" spans="1:13" x14ac:dyDescent="0.3">
      <c r="A615" s="64" t="s">
        <v>1614</v>
      </c>
      <c r="B615" s="64"/>
      <c r="C615" s="64" t="s">
        <v>4</v>
      </c>
      <c r="D615" s="60"/>
      <c r="E615" s="60">
        <v>24</v>
      </c>
      <c r="F615" s="60"/>
      <c r="G615" s="60"/>
      <c r="H615" s="60" t="s">
        <v>1615</v>
      </c>
      <c r="I615" s="63">
        <v>171</v>
      </c>
      <c r="J615" s="60"/>
      <c r="K615" s="53" t="s">
        <v>4</v>
      </c>
      <c r="L615" s="63">
        <v>274</v>
      </c>
      <c r="M615" s="63" t="s">
        <v>4</v>
      </c>
    </row>
    <row r="616" spans="1:13" x14ac:dyDescent="0.3">
      <c r="A616" s="51">
        <v>7368</v>
      </c>
      <c r="B616" s="47"/>
      <c r="C616" s="51" t="s">
        <v>4</v>
      </c>
      <c r="D616" s="47"/>
      <c r="E616" s="48">
        <v>21</v>
      </c>
      <c r="F616" s="47"/>
      <c r="G616" s="47"/>
      <c r="H616" s="48" t="s">
        <v>2034</v>
      </c>
      <c r="I616" s="50">
        <v>18</v>
      </c>
      <c r="J616" s="47"/>
      <c r="K616" s="52" t="s">
        <v>4</v>
      </c>
      <c r="L616" s="50">
        <v>29</v>
      </c>
      <c r="M616" s="63" t="s">
        <v>4</v>
      </c>
    </row>
    <row r="617" spans="1:13" x14ac:dyDescent="0.3">
      <c r="A617" s="51">
        <v>7374</v>
      </c>
      <c r="B617" s="47"/>
      <c r="C617" s="51" t="s">
        <v>4</v>
      </c>
      <c r="D617" s="48" t="s">
        <v>2324</v>
      </c>
      <c r="E617" s="48">
        <v>1</v>
      </c>
      <c r="F617" s="47"/>
      <c r="G617" s="47"/>
      <c r="H617" s="48" t="s">
        <v>2035</v>
      </c>
      <c r="I617" s="50">
        <v>18</v>
      </c>
      <c r="J617" s="47"/>
      <c r="K617" s="47"/>
      <c r="L617" s="50">
        <v>29</v>
      </c>
      <c r="M617" s="63" t="s">
        <v>4</v>
      </c>
    </row>
    <row r="618" spans="1:13" x14ac:dyDescent="0.3">
      <c r="A618" s="51">
        <v>738026</v>
      </c>
      <c r="B618" s="47"/>
      <c r="C618" s="51" t="s">
        <v>4</v>
      </c>
      <c r="D618" s="47"/>
      <c r="E618" s="48">
        <v>27</v>
      </c>
      <c r="F618" s="47"/>
      <c r="G618" s="47"/>
      <c r="H618" s="48" t="s">
        <v>2422</v>
      </c>
      <c r="I618" s="50">
        <v>654</v>
      </c>
      <c r="J618" s="47"/>
      <c r="K618" s="52" t="s">
        <v>4</v>
      </c>
      <c r="L618" s="50">
        <v>1046</v>
      </c>
      <c r="M618" s="63" t="s">
        <v>4</v>
      </c>
    </row>
    <row r="619" spans="1:13" x14ac:dyDescent="0.3">
      <c r="A619" s="64">
        <v>741563</v>
      </c>
      <c r="B619" s="64"/>
      <c r="C619" s="64" t="s">
        <v>4</v>
      </c>
      <c r="D619" s="60"/>
      <c r="E619" s="60">
        <v>7</v>
      </c>
      <c r="F619" s="60"/>
      <c r="G619" s="60"/>
      <c r="H619" s="60" t="s">
        <v>2036</v>
      </c>
      <c r="I619" s="63">
        <v>147</v>
      </c>
      <c r="J619" s="60"/>
      <c r="K619" s="53">
        <v>0.3</v>
      </c>
      <c r="L619" s="63">
        <v>165</v>
      </c>
      <c r="M619" s="63" t="s">
        <v>4</v>
      </c>
    </row>
    <row r="620" spans="1:13" x14ac:dyDescent="0.3">
      <c r="A620" s="51">
        <v>742215</v>
      </c>
      <c r="B620" s="47"/>
      <c r="C620" s="51" t="s">
        <v>4</v>
      </c>
      <c r="D620" s="47"/>
      <c r="E620" s="48">
        <v>26</v>
      </c>
      <c r="F620" s="47"/>
      <c r="G620" s="49">
        <v>43896</v>
      </c>
      <c r="H620" s="48" t="s">
        <v>804</v>
      </c>
      <c r="I620" s="50">
        <v>93</v>
      </c>
      <c r="J620" s="47"/>
      <c r="K620" s="52" t="s">
        <v>4</v>
      </c>
      <c r="L620" s="50">
        <v>149</v>
      </c>
      <c r="M620" s="63" t="s">
        <v>4</v>
      </c>
    </row>
    <row r="621" spans="1:13" x14ac:dyDescent="0.3">
      <c r="A621" s="51">
        <v>742350</v>
      </c>
      <c r="B621" s="47"/>
      <c r="C621" s="51" t="s">
        <v>4</v>
      </c>
      <c r="D621" s="47"/>
      <c r="E621" s="48">
        <v>6</v>
      </c>
      <c r="F621" s="47"/>
      <c r="G621" s="49">
        <v>43889</v>
      </c>
      <c r="H621" s="48" t="s">
        <v>2037</v>
      </c>
      <c r="I621" s="50">
        <v>705</v>
      </c>
      <c r="J621" s="47"/>
      <c r="K621" s="52" t="s">
        <v>4</v>
      </c>
      <c r="L621" s="50">
        <v>1128</v>
      </c>
      <c r="M621" s="63" t="s">
        <v>4</v>
      </c>
    </row>
    <row r="622" spans="1:13" x14ac:dyDescent="0.3">
      <c r="A622" s="64">
        <v>743264</v>
      </c>
      <c r="B622" s="64"/>
      <c r="C622" s="64" t="s">
        <v>4</v>
      </c>
      <c r="D622" s="60"/>
      <c r="E622" s="60">
        <v>10</v>
      </c>
      <c r="F622" s="60"/>
      <c r="G622" s="75">
        <v>43844</v>
      </c>
      <c r="H622" s="60" t="s">
        <v>2038</v>
      </c>
      <c r="I622" s="63">
        <v>249</v>
      </c>
      <c r="J622" s="60"/>
      <c r="K622" s="53">
        <v>0.3</v>
      </c>
      <c r="L622" s="63">
        <v>279</v>
      </c>
      <c r="M622" s="63" t="s">
        <v>4</v>
      </c>
    </row>
    <row r="623" spans="1:13" x14ac:dyDescent="0.3">
      <c r="A623" s="51">
        <v>743352</v>
      </c>
      <c r="B623" s="47"/>
      <c r="C623" s="51" t="s">
        <v>4</v>
      </c>
      <c r="D623" s="47"/>
      <c r="E623" s="48">
        <v>19</v>
      </c>
      <c r="F623" s="47"/>
      <c r="G623" s="49">
        <v>43844</v>
      </c>
      <c r="H623" s="48" t="s">
        <v>2039</v>
      </c>
      <c r="I623" s="50">
        <v>147</v>
      </c>
      <c r="J623" s="47"/>
      <c r="K623" s="52" t="s">
        <v>4</v>
      </c>
      <c r="L623" s="50">
        <v>235</v>
      </c>
      <c r="M623" s="63" t="s">
        <v>4</v>
      </c>
    </row>
    <row r="624" spans="1:13" x14ac:dyDescent="0.3">
      <c r="A624" s="51">
        <v>743826</v>
      </c>
      <c r="B624" s="47"/>
      <c r="C624" s="51" t="s">
        <v>4</v>
      </c>
      <c r="D624" s="47"/>
      <c r="E624" s="48">
        <v>7</v>
      </c>
      <c r="F624" s="47"/>
      <c r="G624" s="49">
        <v>43861</v>
      </c>
      <c r="H624" s="48" t="s">
        <v>2041</v>
      </c>
      <c r="I624" s="50">
        <v>147</v>
      </c>
      <c r="J624" s="47"/>
      <c r="K624" s="52" t="s">
        <v>4</v>
      </c>
      <c r="L624" s="50">
        <v>235</v>
      </c>
      <c r="M624" s="63" t="s">
        <v>4</v>
      </c>
    </row>
    <row r="625" spans="1:13" x14ac:dyDescent="0.3">
      <c r="A625" s="51">
        <v>7441</v>
      </c>
      <c r="B625" s="47"/>
      <c r="C625" s="51" t="s">
        <v>4</v>
      </c>
      <c r="D625" s="47"/>
      <c r="E625" s="48">
        <v>5</v>
      </c>
      <c r="F625" s="47"/>
      <c r="G625" s="47"/>
      <c r="H625" s="48" t="s">
        <v>2042</v>
      </c>
      <c r="I625" s="50">
        <v>48</v>
      </c>
      <c r="J625" s="47"/>
      <c r="K625" s="52" t="s">
        <v>4</v>
      </c>
      <c r="L625" s="50">
        <v>77</v>
      </c>
      <c r="M625" s="63" t="s">
        <v>4</v>
      </c>
    </row>
    <row r="626" spans="1:13" x14ac:dyDescent="0.3">
      <c r="A626" s="51">
        <v>7443</v>
      </c>
      <c r="B626" s="47"/>
      <c r="C626" s="51" t="s">
        <v>4</v>
      </c>
      <c r="D626" s="47"/>
      <c r="E626" s="48">
        <v>21</v>
      </c>
      <c r="F626" s="47"/>
      <c r="G626" s="49">
        <v>43889</v>
      </c>
      <c r="H626" s="48" t="s">
        <v>2043</v>
      </c>
      <c r="I626" s="50">
        <v>36</v>
      </c>
      <c r="J626" s="47"/>
      <c r="K626" s="52" t="s">
        <v>4</v>
      </c>
      <c r="L626" s="50">
        <v>58</v>
      </c>
      <c r="M626" s="63" t="s">
        <v>4</v>
      </c>
    </row>
    <row r="627" spans="1:13" x14ac:dyDescent="0.3">
      <c r="A627" s="64">
        <v>745201</v>
      </c>
      <c r="B627" s="64"/>
      <c r="C627" s="64" t="s">
        <v>4</v>
      </c>
      <c r="D627" s="60" t="s">
        <v>2324</v>
      </c>
      <c r="E627" s="60">
        <v>3</v>
      </c>
      <c r="F627" s="60"/>
      <c r="G627" s="60"/>
      <c r="H627" s="60" t="s">
        <v>806</v>
      </c>
      <c r="I627" s="63">
        <v>792</v>
      </c>
      <c r="J627" s="60"/>
      <c r="K627" s="53">
        <v>0.3</v>
      </c>
      <c r="L627" s="63">
        <v>887</v>
      </c>
      <c r="M627" s="63" t="s">
        <v>4</v>
      </c>
    </row>
    <row r="628" spans="1:13" x14ac:dyDescent="0.3">
      <c r="A628" s="64">
        <v>746709</v>
      </c>
      <c r="B628" s="64"/>
      <c r="C628" s="64" t="s">
        <v>4</v>
      </c>
      <c r="D628" s="60"/>
      <c r="E628" s="60">
        <v>14</v>
      </c>
      <c r="F628" s="60"/>
      <c r="G628" s="60"/>
      <c r="H628" s="60" t="s">
        <v>2423</v>
      </c>
      <c r="I628" s="63">
        <v>232</v>
      </c>
      <c r="J628" s="60"/>
      <c r="K628" s="53">
        <v>0.3</v>
      </c>
      <c r="L628" s="63">
        <v>260</v>
      </c>
      <c r="M628" s="63" t="s">
        <v>4</v>
      </c>
    </row>
    <row r="629" spans="1:13" x14ac:dyDescent="0.3">
      <c r="A629" s="51">
        <v>748472</v>
      </c>
      <c r="B629" s="47"/>
      <c r="C629" s="51" t="s">
        <v>4</v>
      </c>
      <c r="D629" s="47"/>
      <c r="E629" s="48">
        <v>72</v>
      </c>
      <c r="F629" s="47"/>
      <c r="G629" s="49">
        <v>43857</v>
      </c>
      <c r="H629" s="48" t="s">
        <v>2045</v>
      </c>
      <c r="I629" s="50">
        <v>147</v>
      </c>
      <c r="J629" s="47"/>
      <c r="K629" s="52" t="s">
        <v>4</v>
      </c>
      <c r="L629" s="50">
        <v>235</v>
      </c>
      <c r="M629" s="63" t="s">
        <v>4</v>
      </c>
    </row>
    <row r="630" spans="1:13" x14ac:dyDescent="0.3">
      <c r="A630" s="51">
        <v>748592</v>
      </c>
      <c r="B630" s="47"/>
      <c r="C630" s="51" t="s">
        <v>4</v>
      </c>
      <c r="D630" s="47"/>
      <c r="E630" s="48">
        <v>25</v>
      </c>
      <c r="F630" s="47"/>
      <c r="G630" s="47"/>
      <c r="H630" s="48" t="s">
        <v>1597</v>
      </c>
      <c r="I630" s="50">
        <v>222</v>
      </c>
      <c r="J630" s="47"/>
      <c r="K630" s="52" t="s">
        <v>4</v>
      </c>
      <c r="L630" s="50">
        <v>355</v>
      </c>
      <c r="M630" s="63" t="s">
        <v>4</v>
      </c>
    </row>
    <row r="631" spans="1:13" x14ac:dyDescent="0.3">
      <c r="A631" s="51">
        <v>748631</v>
      </c>
      <c r="B631" s="47"/>
      <c r="C631" s="51" t="s">
        <v>4</v>
      </c>
      <c r="D631" s="47"/>
      <c r="E631" s="48">
        <v>9</v>
      </c>
      <c r="F631" s="47"/>
      <c r="G631" s="47"/>
      <c r="H631" s="48" t="s">
        <v>2046</v>
      </c>
      <c r="I631" s="50">
        <v>315</v>
      </c>
      <c r="J631" s="47"/>
      <c r="K631" s="52" t="s">
        <v>4</v>
      </c>
      <c r="L631" s="50">
        <v>504</v>
      </c>
      <c r="M631" s="63" t="s">
        <v>4</v>
      </c>
    </row>
    <row r="632" spans="1:13" x14ac:dyDescent="0.3">
      <c r="A632" s="51">
        <v>748719</v>
      </c>
      <c r="B632" s="47"/>
      <c r="C632" s="51" t="s">
        <v>4</v>
      </c>
      <c r="D632" s="47"/>
      <c r="E632" s="48">
        <v>107</v>
      </c>
      <c r="F632" s="47"/>
      <c r="G632" s="47"/>
      <c r="H632" s="48" t="s">
        <v>2047</v>
      </c>
      <c r="I632" s="50">
        <v>192</v>
      </c>
      <c r="J632" s="47"/>
      <c r="K632" s="52" t="s">
        <v>4</v>
      </c>
      <c r="L632" s="50">
        <v>307</v>
      </c>
      <c r="M632" s="63" t="s">
        <v>4</v>
      </c>
    </row>
    <row r="633" spans="1:13" x14ac:dyDescent="0.3">
      <c r="A633" s="51">
        <v>750515</v>
      </c>
      <c r="B633" s="47"/>
      <c r="C633" s="51" t="s">
        <v>4</v>
      </c>
      <c r="D633" s="47"/>
      <c r="E633" s="48">
        <v>10</v>
      </c>
      <c r="F633" s="47"/>
      <c r="G633" s="47"/>
      <c r="H633" s="48" t="s">
        <v>808</v>
      </c>
      <c r="I633" s="50">
        <v>237</v>
      </c>
      <c r="J633" s="47"/>
      <c r="K633" s="52" t="s">
        <v>4</v>
      </c>
      <c r="L633" s="50">
        <v>379</v>
      </c>
      <c r="M633" s="63" t="s">
        <v>4</v>
      </c>
    </row>
    <row r="634" spans="1:13" x14ac:dyDescent="0.3">
      <c r="A634" s="51">
        <v>751112</v>
      </c>
      <c r="B634" s="47"/>
      <c r="C634" s="51" t="s">
        <v>4</v>
      </c>
      <c r="D634" s="47"/>
      <c r="E634" s="48">
        <v>2</v>
      </c>
      <c r="F634" s="47"/>
      <c r="G634" s="47"/>
      <c r="H634" s="48" t="s">
        <v>809</v>
      </c>
      <c r="I634" s="50">
        <v>210</v>
      </c>
      <c r="J634" s="47"/>
      <c r="K634" s="52" t="s">
        <v>4</v>
      </c>
      <c r="L634" s="50">
        <v>336</v>
      </c>
      <c r="M634" s="63" t="s">
        <v>4</v>
      </c>
    </row>
    <row r="635" spans="1:13" x14ac:dyDescent="0.3">
      <c r="A635" s="51">
        <v>751213</v>
      </c>
      <c r="B635" s="47"/>
      <c r="C635" s="51" t="s">
        <v>4</v>
      </c>
      <c r="D635" s="47"/>
      <c r="E635" s="48">
        <v>32</v>
      </c>
      <c r="F635" s="47"/>
      <c r="G635" s="47"/>
      <c r="H635" s="48" t="s">
        <v>813</v>
      </c>
      <c r="I635" s="50">
        <v>291</v>
      </c>
      <c r="J635" s="47"/>
      <c r="K635" s="52" t="s">
        <v>4</v>
      </c>
      <c r="L635" s="50">
        <v>466</v>
      </c>
      <c r="M635" s="63" t="s">
        <v>4</v>
      </c>
    </row>
    <row r="636" spans="1:13" x14ac:dyDescent="0.3">
      <c r="A636" s="51">
        <v>751415</v>
      </c>
      <c r="B636" s="47"/>
      <c r="C636" s="51" t="s">
        <v>4</v>
      </c>
      <c r="D636" s="47"/>
      <c r="E636" s="48">
        <v>7</v>
      </c>
      <c r="F636" s="47"/>
      <c r="G636" s="47"/>
      <c r="H636" s="48" t="s">
        <v>817</v>
      </c>
      <c r="I636" s="50">
        <v>354</v>
      </c>
      <c r="J636" s="47"/>
      <c r="K636" s="52" t="s">
        <v>4</v>
      </c>
      <c r="L636" s="50">
        <v>566</v>
      </c>
      <c r="M636" s="63" t="s">
        <v>4</v>
      </c>
    </row>
    <row r="637" spans="1:13" x14ac:dyDescent="0.3">
      <c r="A637" s="51">
        <v>753108</v>
      </c>
      <c r="B637" s="47"/>
      <c r="C637" s="51" t="s">
        <v>4</v>
      </c>
      <c r="D637" s="47"/>
      <c r="E637" s="48">
        <v>38</v>
      </c>
      <c r="F637" s="48">
        <v>10</v>
      </c>
      <c r="G637" s="49">
        <v>43844</v>
      </c>
      <c r="H637" s="48" t="s">
        <v>1527</v>
      </c>
      <c r="I637" s="50">
        <v>285</v>
      </c>
      <c r="J637" s="47"/>
      <c r="K637" s="52" t="s">
        <v>4</v>
      </c>
      <c r="L637" s="50">
        <v>456</v>
      </c>
      <c r="M637" s="63" t="s">
        <v>4</v>
      </c>
    </row>
    <row r="638" spans="1:13" x14ac:dyDescent="0.3">
      <c r="A638" s="51">
        <v>753114</v>
      </c>
      <c r="B638" s="47"/>
      <c r="C638" s="51" t="s">
        <v>4</v>
      </c>
      <c r="D638" s="47"/>
      <c r="E638" s="48">
        <v>36</v>
      </c>
      <c r="F638" s="48">
        <v>8</v>
      </c>
      <c r="G638" s="49">
        <v>43844</v>
      </c>
      <c r="H638" s="48" t="s">
        <v>1528</v>
      </c>
      <c r="I638" s="50">
        <v>297</v>
      </c>
      <c r="J638" s="47"/>
      <c r="K638" s="52" t="s">
        <v>4</v>
      </c>
      <c r="L638" s="50">
        <v>475</v>
      </c>
      <c r="M638" s="63" t="s">
        <v>4</v>
      </c>
    </row>
    <row r="639" spans="1:13" x14ac:dyDescent="0.3">
      <c r="A639" s="51">
        <v>753251</v>
      </c>
      <c r="B639" s="47"/>
      <c r="C639" s="51" t="s">
        <v>4</v>
      </c>
      <c r="D639" s="47"/>
      <c r="E639" s="48">
        <v>16</v>
      </c>
      <c r="F639" s="47"/>
      <c r="G639" s="47"/>
      <c r="H639" s="48" t="s">
        <v>1529</v>
      </c>
      <c r="I639" s="50">
        <v>543</v>
      </c>
      <c r="J639" s="47"/>
      <c r="K639" s="52" t="s">
        <v>4</v>
      </c>
      <c r="L639" s="50">
        <v>869</v>
      </c>
      <c r="M639" s="63" t="s">
        <v>4</v>
      </c>
    </row>
    <row r="640" spans="1:13" x14ac:dyDescent="0.3">
      <c r="A640" s="51">
        <v>753260</v>
      </c>
      <c r="B640" s="47"/>
      <c r="C640" s="51" t="s">
        <v>4</v>
      </c>
      <c r="D640" s="47"/>
      <c r="E640" s="48">
        <v>12</v>
      </c>
      <c r="F640" s="48">
        <v>12</v>
      </c>
      <c r="G640" s="49">
        <v>43844</v>
      </c>
      <c r="H640" s="48" t="s">
        <v>1530</v>
      </c>
      <c r="I640" s="50">
        <v>492</v>
      </c>
      <c r="J640" s="47"/>
      <c r="K640" s="52" t="s">
        <v>4</v>
      </c>
      <c r="L640" s="50">
        <v>787</v>
      </c>
      <c r="M640" s="63" t="s">
        <v>4</v>
      </c>
    </row>
    <row r="641" spans="1:13" x14ac:dyDescent="0.3">
      <c r="A641" s="51">
        <v>753319</v>
      </c>
      <c r="B641" s="47"/>
      <c r="C641" s="51" t="s">
        <v>4</v>
      </c>
      <c r="D641" s="47"/>
      <c r="E641" s="48">
        <v>49</v>
      </c>
      <c r="F641" s="47"/>
      <c r="G641" s="47"/>
      <c r="H641" s="48" t="s">
        <v>1531</v>
      </c>
      <c r="I641" s="50">
        <v>630</v>
      </c>
      <c r="J641" s="47"/>
      <c r="K641" s="52" t="s">
        <v>4</v>
      </c>
      <c r="L641" s="50">
        <v>1008</v>
      </c>
      <c r="M641" s="63" t="s">
        <v>4</v>
      </c>
    </row>
    <row r="642" spans="1:13" x14ac:dyDescent="0.3">
      <c r="A642" s="51">
        <v>753321</v>
      </c>
      <c r="B642" s="47"/>
      <c r="C642" s="51" t="s">
        <v>4</v>
      </c>
      <c r="D642" s="47"/>
      <c r="E642" s="48">
        <v>7</v>
      </c>
      <c r="F642" s="47"/>
      <c r="G642" s="47"/>
      <c r="H642" s="48" t="s">
        <v>1532</v>
      </c>
      <c r="I642" s="50">
        <v>573</v>
      </c>
      <c r="J642" s="47"/>
      <c r="K642" s="52" t="s">
        <v>4</v>
      </c>
      <c r="L642" s="50">
        <v>917</v>
      </c>
      <c r="M642" s="63" t="s">
        <v>4</v>
      </c>
    </row>
    <row r="643" spans="1:13" x14ac:dyDescent="0.3">
      <c r="A643" s="51">
        <v>754031</v>
      </c>
      <c r="B643" s="47"/>
      <c r="C643" s="51" t="s">
        <v>4</v>
      </c>
      <c r="D643" s="47"/>
      <c r="E643" s="48">
        <v>16</v>
      </c>
      <c r="F643" s="47"/>
      <c r="G643" s="47"/>
      <c r="H643" s="48" t="s">
        <v>2136</v>
      </c>
      <c r="I643" s="50">
        <v>345</v>
      </c>
      <c r="J643" s="47"/>
      <c r="K643" s="52" t="s">
        <v>4</v>
      </c>
      <c r="L643" s="50">
        <v>552</v>
      </c>
      <c r="M643" s="63" t="s">
        <v>4</v>
      </c>
    </row>
    <row r="644" spans="1:13" x14ac:dyDescent="0.3">
      <c r="A644" s="51">
        <v>754192</v>
      </c>
      <c r="B644" s="47"/>
      <c r="C644" s="51" t="s">
        <v>4</v>
      </c>
      <c r="D644" s="47"/>
      <c r="E644" s="48">
        <v>12</v>
      </c>
      <c r="F644" s="47"/>
      <c r="G644" s="47"/>
      <c r="H644" s="48" t="s">
        <v>2424</v>
      </c>
      <c r="I644" s="50">
        <v>306</v>
      </c>
      <c r="J644" s="47"/>
      <c r="K644" s="52" t="s">
        <v>4</v>
      </c>
      <c r="L644" s="50">
        <v>490</v>
      </c>
      <c r="M644" s="63" t="s">
        <v>4</v>
      </c>
    </row>
    <row r="645" spans="1:13" x14ac:dyDescent="0.3">
      <c r="A645" s="51">
        <v>754306</v>
      </c>
      <c r="B645" s="47"/>
      <c r="C645" s="51" t="s">
        <v>4</v>
      </c>
      <c r="D645" s="47"/>
      <c r="E645" s="48">
        <v>6</v>
      </c>
      <c r="F645" s="47"/>
      <c r="G645" s="47"/>
      <c r="H645" s="48" t="s">
        <v>2138</v>
      </c>
      <c r="I645" s="50">
        <v>234</v>
      </c>
      <c r="J645" s="47"/>
      <c r="K645" s="52" t="s">
        <v>4</v>
      </c>
      <c r="L645" s="50">
        <v>374</v>
      </c>
      <c r="M645" s="63" t="s">
        <v>4</v>
      </c>
    </row>
    <row r="646" spans="1:13" x14ac:dyDescent="0.3">
      <c r="A646" s="51">
        <v>754861</v>
      </c>
      <c r="B646" s="47"/>
      <c r="C646" s="51" t="s">
        <v>4</v>
      </c>
      <c r="D646" s="47"/>
      <c r="E646" s="48">
        <v>8</v>
      </c>
      <c r="F646" s="47"/>
      <c r="G646" s="49">
        <v>43854</v>
      </c>
      <c r="H646" s="48" t="s">
        <v>819</v>
      </c>
      <c r="I646" s="50">
        <v>399</v>
      </c>
      <c r="J646" s="47"/>
      <c r="K646" s="52" t="s">
        <v>4</v>
      </c>
      <c r="L646" s="50">
        <v>638</v>
      </c>
      <c r="M646" s="63" t="s">
        <v>4</v>
      </c>
    </row>
    <row r="647" spans="1:13" x14ac:dyDescent="0.3">
      <c r="A647" s="51">
        <v>755108</v>
      </c>
      <c r="B647" s="47"/>
      <c r="C647" s="51" t="s">
        <v>4</v>
      </c>
      <c r="D647" s="47"/>
      <c r="E647" s="48">
        <v>40</v>
      </c>
      <c r="F647" s="47"/>
      <c r="G647" s="47"/>
      <c r="H647" s="48" t="s">
        <v>2053</v>
      </c>
      <c r="I647" s="50">
        <v>132</v>
      </c>
      <c r="J647" s="47"/>
      <c r="K647" s="52" t="s">
        <v>4</v>
      </c>
      <c r="L647" s="50">
        <v>211</v>
      </c>
      <c r="M647" s="63" t="s">
        <v>4</v>
      </c>
    </row>
    <row r="648" spans="1:13" x14ac:dyDescent="0.3">
      <c r="A648" s="51">
        <v>756729</v>
      </c>
      <c r="B648" s="47"/>
      <c r="C648" s="51" t="s">
        <v>4</v>
      </c>
      <c r="D648" s="47"/>
      <c r="E648" s="48">
        <v>3</v>
      </c>
      <c r="F648" s="47"/>
      <c r="G648" s="49">
        <v>43854</v>
      </c>
      <c r="H648" s="48" t="s">
        <v>822</v>
      </c>
      <c r="I648" s="50">
        <v>498</v>
      </c>
      <c r="J648" s="47"/>
      <c r="K648" s="52" t="s">
        <v>4</v>
      </c>
      <c r="L648" s="50">
        <v>797</v>
      </c>
      <c r="M648" s="63" t="s">
        <v>4</v>
      </c>
    </row>
    <row r="649" spans="1:13" x14ac:dyDescent="0.3">
      <c r="A649" s="64">
        <v>756853</v>
      </c>
      <c r="B649" s="64"/>
      <c r="C649" s="64" t="s">
        <v>4</v>
      </c>
      <c r="D649" s="60"/>
      <c r="E649" s="60">
        <v>14</v>
      </c>
      <c r="F649" s="60"/>
      <c r="G649" s="60"/>
      <c r="H649" s="60" t="s">
        <v>2054</v>
      </c>
      <c r="I649" s="63">
        <v>990</v>
      </c>
      <c r="J649" s="60"/>
      <c r="K649" s="53">
        <v>0.3</v>
      </c>
      <c r="L649" s="63">
        <v>1109</v>
      </c>
      <c r="M649" s="63" t="s">
        <v>4</v>
      </c>
    </row>
    <row r="650" spans="1:13" x14ac:dyDescent="0.3">
      <c r="A650" s="51">
        <v>757186</v>
      </c>
      <c r="B650" s="47"/>
      <c r="C650" s="51" t="s">
        <v>4</v>
      </c>
      <c r="D650" s="47"/>
      <c r="E650" s="48">
        <v>14</v>
      </c>
      <c r="F650" s="47"/>
      <c r="G650" s="47"/>
      <c r="H650" s="48" t="s">
        <v>2425</v>
      </c>
      <c r="I650" s="50">
        <v>135</v>
      </c>
      <c r="J650" s="47"/>
      <c r="K650" s="52" t="s">
        <v>4</v>
      </c>
      <c r="L650" s="50">
        <v>216</v>
      </c>
      <c r="M650" s="63" t="s">
        <v>4</v>
      </c>
    </row>
    <row r="651" spans="1:13" x14ac:dyDescent="0.3">
      <c r="A651" s="51">
        <v>758022</v>
      </c>
      <c r="B651" s="47"/>
      <c r="C651" s="51" t="s">
        <v>4</v>
      </c>
      <c r="D651" s="47"/>
      <c r="E651" s="48">
        <v>14</v>
      </c>
      <c r="F651" s="47"/>
      <c r="G651" s="49">
        <v>43844</v>
      </c>
      <c r="H651" s="48" t="s">
        <v>2055</v>
      </c>
      <c r="I651" s="50">
        <v>339</v>
      </c>
      <c r="J651" s="47"/>
      <c r="K651" s="52" t="s">
        <v>4</v>
      </c>
      <c r="L651" s="50">
        <v>542</v>
      </c>
      <c r="M651" s="63" t="s">
        <v>4</v>
      </c>
    </row>
    <row r="652" spans="1:13" x14ac:dyDescent="0.3">
      <c r="A652" s="51">
        <v>7608</v>
      </c>
      <c r="B652" s="47"/>
      <c r="C652" s="51" t="s">
        <v>4</v>
      </c>
      <c r="D652" s="47"/>
      <c r="E652" s="48">
        <v>41</v>
      </c>
      <c r="F652" s="47"/>
      <c r="G652" s="49">
        <v>43889</v>
      </c>
      <c r="H652" s="48" t="s">
        <v>2056</v>
      </c>
      <c r="I652" s="50">
        <v>90</v>
      </c>
      <c r="J652" s="47"/>
      <c r="K652" s="52" t="s">
        <v>4</v>
      </c>
      <c r="L652" s="50">
        <v>144</v>
      </c>
      <c r="M652" s="63" t="s">
        <v>4</v>
      </c>
    </row>
    <row r="653" spans="1:13" x14ac:dyDescent="0.3">
      <c r="A653" s="51">
        <v>7611</v>
      </c>
      <c r="B653" s="47"/>
      <c r="C653" s="51" t="s">
        <v>4</v>
      </c>
      <c r="D653" s="47"/>
      <c r="E653" s="48">
        <v>4</v>
      </c>
      <c r="F653" s="47"/>
      <c r="G653" s="49">
        <v>43875</v>
      </c>
      <c r="H653" s="48" t="s">
        <v>2056</v>
      </c>
      <c r="I653" s="50">
        <v>114</v>
      </c>
      <c r="J653" s="47"/>
      <c r="K653" s="52" t="s">
        <v>4</v>
      </c>
      <c r="L653" s="50">
        <v>182</v>
      </c>
      <c r="M653" s="63" t="s">
        <v>4</v>
      </c>
    </row>
    <row r="654" spans="1:13" x14ac:dyDescent="0.3">
      <c r="A654" s="64">
        <v>761398</v>
      </c>
      <c r="B654" s="64"/>
      <c r="C654" s="64" t="s">
        <v>4</v>
      </c>
      <c r="D654" s="60"/>
      <c r="E654" s="60">
        <v>20</v>
      </c>
      <c r="F654" s="60"/>
      <c r="G654" s="60"/>
      <c r="H654" s="60" t="s">
        <v>2426</v>
      </c>
      <c r="I654" s="63">
        <v>498</v>
      </c>
      <c r="J654" s="60"/>
      <c r="K654" s="53" t="s">
        <v>4</v>
      </c>
      <c r="L654" s="63">
        <v>797</v>
      </c>
      <c r="M654" s="63" t="s">
        <v>4</v>
      </c>
    </row>
    <row r="655" spans="1:13" x14ac:dyDescent="0.3">
      <c r="A655" s="51">
        <v>761508</v>
      </c>
      <c r="B655" s="47"/>
      <c r="C655" s="51" t="s">
        <v>4</v>
      </c>
      <c r="D655" s="47"/>
      <c r="E655" s="48">
        <v>30</v>
      </c>
      <c r="F655" s="48">
        <v>60</v>
      </c>
      <c r="G655" s="49">
        <v>43844</v>
      </c>
      <c r="H655" s="48" t="s">
        <v>1570</v>
      </c>
      <c r="I655" s="50">
        <v>87</v>
      </c>
      <c r="J655" s="47"/>
      <c r="K655" s="52" t="s">
        <v>4</v>
      </c>
      <c r="L655" s="50">
        <v>139</v>
      </c>
      <c r="M655" s="63" t="s">
        <v>4</v>
      </c>
    </row>
    <row r="656" spans="1:13" x14ac:dyDescent="0.3">
      <c r="A656" s="51">
        <v>761690</v>
      </c>
      <c r="B656" s="47"/>
      <c r="C656" s="51" t="s">
        <v>4</v>
      </c>
      <c r="D656" s="47"/>
      <c r="E656" s="48">
        <v>25</v>
      </c>
      <c r="F656" s="48">
        <v>49</v>
      </c>
      <c r="G656" s="49">
        <v>43844</v>
      </c>
      <c r="H656" s="48" t="s">
        <v>1571</v>
      </c>
      <c r="I656" s="50">
        <v>144</v>
      </c>
      <c r="J656" s="47"/>
      <c r="K656" s="52" t="s">
        <v>4</v>
      </c>
      <c r="L656" s="50">
        <v>230</v>
      </c>
      <c r="M656" s="63" t="s">
        <v>4</v>
      </c>
    </row>
    <row r="657" spans="1:13" x14ac:dyDescent="0.3">
      <c r="A657" s="51">
        <v>762905</v>
      </c>
      <c r="B657" s="47"/>
      <c r="C657" s="51" t="s">
        <v>4</v>
      </c>
      <c r="D657" s="47"/>
      <c r="E657" s="48">
        <v>23</v>
      </c>
      <c r="F657" s="47"/>
      <c r="G657" s="49">
        <v>43896</v>
      </c>
      <c r="H657" s="48" t="s">
        <v>829</v>
      </c>
      <c r="I657" s="50">
        <v>87</v>
      </c>
      <c r="J657" s="47"/>
      <c r="K657" s="52" t="s">
        <v>4</v>
      </c>
      <c r="L657" s="50">
        <v>139</v>
      </c>
      <c r="M657" s="63" t="s">
        <v>4</v>
      </c>
    </row>
    <row r="658" spans="1:13" x14ac:dyDescent="0.3">
      <c r="A658" s="51">
        <v>763712</v>
      </c>
      <c r="B658" s="47"/>
      <c r="C658" s="51" t="s">
        <v>4</v>
      </c>
      <c r="D658" s="47"/>
      <c r="E658" s="48">
        <v>83</v>
      </c>
      <c r="F658" s="47"/>
      <c r="G658" s="49">
        <v>43844</v>
      </c>
      <c r="H658" s="48" t="s">
        <v>2427</v>
      </c>
      <c r="I658" s="50">
        <v>144</v>
      </c>
      <c r="J658" s="47"/>
      <c r="K658" s="52" t="s">
        <v>4</v>
      </c>
      <c r="L658" s="50">
        <v>230</v>
      </c>
      <c r="M658" s="63" t="s">
        <v>4</v>
      </c>
    </row>
    <row r="659" spans="1:13" x14ac:dyDescent="0.3">
      <c r="A659" s="51">
        <v>763824</v>
      </c>
      <c r="B659" s="47"/>
      <c r="C659" s="51" t="s">
        <v>4</v>
      </c>
      <c r="D659" s="47"/>
      <c r="E659" s="48">
        <v>11</v>
      </c>
      <c r="F659" s="47"/>
      <c r="G659" s="49">
        <v>43868</v>
      </c>
      <c r="H659" s="48" t="s">
        <v>1534</v>
      </c>
      <c r="I659" s="50">
        <v>150</v>
      </c>
      <c r="J659" s="47"/>
      <c r="K659" s="52" t="s">
        <v>4</v>
      </c>
      <c r="L659" s="50">
        <v>240</v>
      </c>
      <c r="M659" s="63" t="s">
        <v>4</v>
      </c>
    </row>
    <row r="660" spans="1:13" x14ac:dyDescent="0.3">
      <c r="A660" s="51">
        <v>764011</v>
      </c>
      <c r="B660" s="47"/>
      <c r="C660" s="51" t="s">
        <v>4</v>
      </c>
      <c r="D660" s="47"/>
      <c r="E660" s="48">
        <v>5</v>
      </c>
      <c r="F660" s="47"/>
      <c r="G660" s="49">
        <v>43868</v>
      </c>
      <c r="H660" s="48" t="s">
        <v>1598</v>
      </c>
      <c r="I660" s="50">
        <v>198</v>
      </c>
      <c r="J660" s="47"/>
      <c r="K660" s="52" t="s">
        <v>4</v>
      </c>
      <c r="L660" s="50">
        <v>317</v>
      </c>
      <c r="M660" s="63" t="s">
        <v>4</v>
      </c>
    </row>
    <row r="661" spans="1:13" x14ac:dyDescent="0.3">
      <c r="A661" s="51">
        <v>764123</v>
      </c>
      <c r="B661" s="47"/>
      <c r="C661" s="51" t="s">
        <v>4</v>
      </c>
      <c r="D661" s="47"/>
      <c r="E661" s="48">
        <v>12</v>
      </c>
      <c r="F661" s="47"/>
      <c r="G661" s="49">
        <v>43861</v>
      </c>
      <c r="H661" s="48" t="s">
        <v>1599</v>
      </c>
      <c r="I661" s="50">
        <v>153</v>
      </c>
      <c r="J661" s="47"/>
      <c r="K661" s="52" t="s">
        <v>4</v>
      </c>
      <c r="L661" s="50">
        <v>245</v>
      </c>
      <c r="M661" s="63" t="s">
        <v>4</v>
      </c>
    </row>
    <row r="662" spans="1:13" x14ac:dyDescent="0.3">
      <c r="A662" s="51">
        <v>764352</v>
      </c>
      <c r="B662" s="47"/>
      <c r="C662" s="51" t="s">
        <v>4</v>
      </c>
      <c r="D662" s="47"/>
      <c r="E662" s="48">
        <v>7</v>
      </c>
      <c r="F662" s="47"/>
      <c r="G662" s="49">
        <v>43868</v>
      </c>
      <c r="H662" s="48" t="s">
        <v>1600</v>
      </c>
      <c r="I662" s="50">
        <v>282</v>
      </c>
      <c r="J662" s="47"/>
      <c r="K662" s="52" t="s">
        <v>4</v>
      </c>
      <c r="L662" s="50">
        <v>451</v>
      </c>
      <c r="M662" s="63" t="s">
        <v>4</v>
      </c>
    </row>
    <row r="663" spans="1:13" x14ac:dyDescent="0.3">
      <c r="A663" s="51">
        <v>764599</v>
      </c>
      <c r="B663" s="47"/>
      <c r="C663" s="51" t="s">
        <v>4</v>
      </c>
      <c r="D663" s="47"/>
      <c r="E663" s="48">
        <v>48</v>
      </c>
      <c r="F663" s="47"/>
      <c r="G663" s="49">
        <v>43895</v>
      </c>
      <c r="H663" s="48" t="s">
        <v>1572</v>
      </c>
      <c r="I663" s="50">
        <v>159</v>
      </c>
      <c r="J663" s="47"/>
      <c r="K663" s="52" t="s">
        <v>4</v>
      </c>
      <c r="L663" s="50">
        <v>254</v>
      </c>
      <c r="M663" s="63" t="s">
        <v>4</v>
      </c>
    </row>
    <row r="664" spans="1:13" x14ac:dyDescent="0.3">
      <c r="A664" s="51">
        <v>765376</v>
      </c>
      <c r="B664" s="47"/>
      <c r="C664" s="51" t="s">
        <v>4</v>
      </c>
      <c r="D664" s="47"/>
      <c r="E664" s="48">
        <v>67</v>
      </c>
      <c r="F664" s="48">
        <v>1</v>
      </c>
      <c r="G664" s="49">
        <v>43830</v>
      </c>
      <c r="H664" s="48" t="s">
        <v>833</v>
      </c>
      <c r="I664" s="50">
        <v>42</v>
      </c>
      <c r="J664" s="47"/>
      <c r="K664" s="52" t="s">
        <v>4</v>
      </c>
      <c r="L664" s="50">
        <v>67</v>
      </c>
      <c r="M664" s="63" t="s">
        <v>4</v>
      </c>
    </row>
    <row r="665" spans="1:13" x14ac:dyDescent="0.3">
      <c r="A665" s="51">
        <v>765509</v>
      </c>
      <c r="B665" s="47"/>
      <c r="C665" s="51" t="s">
        <v>4</v>
      </c>
      <c r="D665" s="47"/>
      <c r="E665" s="48">
        <v>61</v>
      </c>
      <c r="F665" s="47"/>
      <c r="G665" s="47"/>
      <c r="H665" s="48" t="s">
        <v>2058</v>
      </c>
      <c r="I665" s="50">
        <v>39</v>
      </c>
      <c r="J665" s="47"/>
      <c r="K665" s="52" t="s">
        <v>4</v>
      </c>
      <c r="L665" s="50">
        <v>62</v>
      </c>
      <c r="M665" s="63" t="s">
        <v>4</v>
      </c>
    </row>
    <row r="666" spans="1:13" x14ac:dyDescent="0.3">
      <c r="A666" s="51">
        <v>769932</v>
      </c>
      <c r="B666" s="47"/>
      <c r="C666" s="51" t="s">
        <v>4</v>
      </c>
      <c r="D666" s="47"/>
      <c r="E666" s="48">
        <v>73</v>
      </c>
      <c r="F666" s="47"/>
      <c r="G666" s="47"/>
      <c r="H666" s="48" t="s">
        <v>2059</v>
      </c>
      <c r="I666" s="50">
        <v>99</v>
      </c>
      <c r="J666" s="47"/>
      <c r="K666" s="52" t="s">
        <v>4</v>
      </c>
      <c r="L666" s="50">
        <v>158</v>
      </c>
      <c r="M666" s="63" t="s">
        <v>4</v>
      </c>
    </row>
    <row r="667" spans="1:13" x14ac:dyDescent="0.3">
      <c r="A667" s="51">
        <v>770916</v>
      </c>
      <c r="B667" s="47"/>
      <c r="C667" s="51" t="s">
        <v>4</v>
      </c>
      <c r="D667" s="47"/>
      <c r="E667" s="48">
        <v>34</v>
      </c>
      <c r="F667" s="47"/>
      <c r="G667" s="47"/>
      <c r="H667" s="48" t="s">
        <v>2060</v>
      </c>
      <c r="I667" s="50">
        <v>123</v>
      </c>
      <c r="J667" s="47"/>
      <c r="K667" s="52" t="s">
        <v>4</v>
      </c>
      <c r="L667" s="50">
        <v>197</v>
      </c>
      <c r="M667" s="63" t="s">
        <v>4</v>
      </c>
    </row>
    <row r="668" spans="1:13" x14ac:dyDescent="0.3">
      <c r="A668" s="51">
        <v>771256</v>
      </c>
      <c r="B668" s="47"/>
      <c r="C668" s="51" t="s">
        <v>4</v>
      </c>
      <c r="D668" s="48" t="s">
        <v>2324</v>
      </c>
      <c r="E668" s="48">
        <v>1</v>
      </c>
      <c r="F668" s="47"/>
      <c r="G668" s="47"/>
      <c r="H668" s="48" t="s">
        <v>2061</v>
      </c>
      <c r="I668" s="50">
        <v>528</v>
      </c>
      <c r="J668" s="47"/>
      <c r="K668" s="52" t="s">
        <v>4</v>
      </c>
      <c r="L668" s="50">
        <v>845</v>
      </c>
      <c r="M668" s="63" t="s">
        <v>4</v>
      </c>
    </row>
    <row r="669" spans="1:13" x14ac:dyDescent="0.3">
      <c r="A669" s="51">
        <v>772518</v>
      </c>
      <c r="B669" s="47"/>
      <c r="C669" s="51" t="s">
        <v>4</v>
      </c>
      <c r="D669" s="47"/>
      <c r="E669" s="48">
        <v>27</v>
      </c>
      <c r="F669" s="47"/>
      <c r="G669" s="49">
        <v>43896</v>
      </c>
      <c r="H669" s="48" t="s">
        <v>2062</v>
      </c>
      <c r="I669" s="50">
        <v>99</v>
      </c>
      <c r="J669" s="47"/>
      <c r="K669" s="52" t="s">
        <v>4</v>
      </c>
      <c r="L669" s="50">
        <v>158</v>
      </c>
      <c r="M669" s="63" t="s">
        <v>4</v>
      </c>
    </row>
    <row r="670" spans="1:13" x14ac:dyDescent="0.3">
      <c r="A670" s="51">
        <v>773106</v>
      </c>
      <c r="B670" s="47"/>
      <c r="C670" s="51" t="s">
        <v>4</v>
      </c>
      <c r="D670" s="47"/>
      <c r="E670" s="48">
        <v>32</v>
      </c>
      <c r="F670" s="48">
        <v>48</v>
      </c>
      <c r="G670" s="49">
        <v>43840</v>
      </c>
      <c r="H670" s="48" t="s">
        <v>1535</v>
      </c>
      <c r="I670" s="50">
        <v>51</v>
      </c>
      <c r="J670" s="47"/>
      <c r="K670" s="52" t="s">
        <v>4</v>
      </c>
      <c r="L670" s="50">
        <v>82</v>
      </c>
      <c r="M670" s="63" t="s">
        <v>4</v>
      </c>
    </row>
    <row r="671" spans="1:13" x14ac:dyDescent="0.3">
      <c r="A671" s="51">
        <v>773421</v>
      </c>
      <c r="B671" s="47"/>
      <c r="C671" s="51" t="s">
        <v>4</v>
      </c>
      <c r="D671" s="47"/>
      <c r="E671" s="48">
        <v>9</v>
      </c>
      <c r="F671" s="48">
        <v>25</v>
      </c>
      <c r="G671" s="49">
        <v>43840</v>
      </c>
      <c r="H671" s="48" t="s">
        <v>1536</v>
      </c>
      <c r="I671" s="50">
        <v>159</v>
      </c>
      <c r="J671" s="47"/>
      <c r="K671" s="52" t="s">
        <v>4</v>
      </c>
      <c r="L671" s="50">
        <v>254</v>
      </c>
      <c r="M671" s="63" t="s">
        <v>4</v>
      </c>
    </row>
    <row r="672" spans="1:13" x14ac:dyDescent="0.3">
      <c r="A672" s="51">
        <v>773572</v>
      </c>
      <c r="B672" s="47"/>
      <c r="C672" s="51" t="s">
        <v>4</v>
      </c>
      <c r="D672" s="47"/>
      <c r="E672" s="48">
        <v>28</v>
      </c>
      <c r="F672" s="47"/>
      <c r="G672" s="49">
        <v>43903</v>
      </c>
      <c r="H672" s="48" t="s">
        <v>1537</v>
      </c>
      <c r="I672" s="50">
        <v>195</v>
      </c>
      <c r="J672" s="47"/>
      <c r="K672" s="52" t="s">
        <v>4</v>
      </c>
      <c r="L672" s="50">
        <v>312</v>
      </c>
      <c r="M672" s="63" t="s">
        <v>4</v>
      </c>
    </row>
    <row r="673" spans="1:13" x14ac:dyDescent="0.3">
      <c r="A673" s="51">
        <v>775922</v>
      </c>
      <c r="B673" s="47"/>
      <c r="C673" s="51" t="s">
        <v>4</v>
      </c>
      <c r="D673" s="47"/>
      <c r="E673" s="48">
        <v>32</v>
      </c>
      <c r="F673" s="47"/>
      <c r="G673" s="47"/>
      <c r="H673" s="48" t="s">
        <v>2063</v>
      </c>
      <c r="I673" s="50">
        <v>99</v>
      </c>
      <c r="J673" s="47"/>
      <c r="K673" s="52" t="s">
        <v>4</v>
      </c>
      <c r="L673" s="50">
        <v>158</v>
      </c>
      <c r="M673" s="63" t="s">
        <v>4</v>
      </c>
    </row>
    <row r="674" spans="1:13" x14ac:dyDescent="0.3">
      <c r="A674" s="64">
        <v>776538</v>
      </c>
      <c r="B674" s="64"/>
      <c r="C674" s="64" t="s">
        <v>4</v>
      </c>
      <c r="D674" s="60" t="s">
        <v>2324</v>
      </c>
      <c r="E674" s="60">
        <v>1</v>
      </c>
      <c r="F674" s="60"/>
      <c r="G674" s="60"/>
      <c r="H674" s="60" t="s">
        <v>2428</v>
      </c>
      <c r="I674" s="63">
        <v>285</v>
      </c>
      <c r="J674" s="60"/>
      <c r="K674" s="53">
        <v>0.3</v>
      </c>
      <c r="L674" s="63">
        <v>319</v>
      </c>
      <c r="M674" s="63" t="s">
        <v>4</v>
      </c>
    </row>
    <row r="675" spans="1:13" x14ac:dyDescent="0.3">
      <c r="A675" s="51">
        <v>779025</v>
      </c>
      <c r="B675" s="47"/>
      <c r="C675" s="51" t="s">
        <v>4</v>
      </c>
      <c r="D675" s="47"/>
      <c r="E675" s="48">
        <v>49</v>
      </c>
      <c r="F675" s="47"/>
      <c r="G675" s="47"/>
      <c r="H675" s="48" t="s">
        <v>2064</v>
      </c>
      <c r="I675" s="50">
        <v>63</v>
      </c>
      <c r="J675" s="47"/>
      <c r="K675" s="52" t="s">
        <v>4</v>
      </c>
      <c r="L675" s="50">
        <v>101</v>
      </c>
      <c r="M675" s="63" t="s">
        <v>4</v>
      </c>
    </row>
    <row r="676" spans="1:13" x14ac:dyDescent="0.3">
      <c r="A676" s="51">
        <v>781539</v>
      </c>
      <c r="B676" s="47"/>
      <c r="C676" s="51" t="s">
        <v>4</v>
      </c>
      <c r="D676" s="47"/>
      <c r="E676" s="48">
        <v>34</v>
      </c>
      <c r="F676" s="47"/>
      <c r="G676" s="49">
        <v>43896</v>
      </c>
      <c r="H676" s="48" t="s">
        <v>841</v>
      </c>
      <c r="I676" s="50">
        <v>72</v>
      </c>
      <c r="J676" s="47"/>
      <c r="K676" s="52" t="s">
        <v>4</v>
      </c>
      <c r="L676" s="50">
        <v>115</v>
      </c>
      <c r="M676" s="63" t="s">
        <v>4</v>
      </c>
    </row>
    <row r="677" spans="1:13" x14ac:dyDescent="0.3">
      <c r="A677" s="51">
        <v>782619</v>
      </c>
      <c r="B677" s="47"/>
      <c r="C677" s="51" t="s">
        <v>4</v>
      </c>
      <c r="D677" s="47"/>
      <c r="E677" s="48">
        <v>8</v>
      </c>
      <c r="F677" s="47"/>
      <c r="G677" s="47"/>
      <c r="H677" s="48" t="s">
        <v>2065</v>
      </c>
      <c r="I677" s="50">
        <v>204</v>
      </c>
      <c r="J677" s="47"/>
      <c r="K677" s="52" t="s">
        <v>4</v>
      </c>
      <c r="L677" s="50">
        <v>326</v>
      </c>
      <c r="M677" s="63" t="s">
        <v>4</v>
      </c>
    </row>
    <row r="678" spans="1:13" x14ac:dyDescent="0.3">
      <c r="A678" s="51">
        <v>783517</v>
      </c>
      <c r="B678" s="47"/>
      <c r="C678" s="51" t="s">
        <v>4</v>
      </c>
      <c r="D678" s="47"/>
      <c r="E678" s="48">
        <v>88</v>
      </c>
      <c r="F678" s="48">
        <v>33</v>
      </c>
      <c r="G678" s="49">
        <v>43844</v>
      </c>
      <c r="H678" s="48" t="s">
        <v>845</v>
      </c>
      <c r="I678" s="50">
        <v>228</v>
      </c>
      <c r="J678" s="47"/>
      <c r="K678" s="52" t="s">
        <v>4</v>
      </c>
      <c r="L678" s="50">
        <v>365</v>
      </c>
      <c r="M678" s="63" t="s">
        <v>4</v>
      </c>
    </row>
    <row r="679" spans="1:13" x14ac:dyDescent="0.3">
      <c r="A679" s="51" t="s">
        <v>1260</v>
      </c>
      <c r="B679" s="47"/>
      <c r="C679" s="51" t="s">
        <v>4</v>
      </c>
      <c r="D679" s="47"/>
      <c r="E679" s="48">
        <v>88</v>
      </c>
      <c r="F679" s="47"/>
      <c r="G679" s="47"/>
      <c r="H679" s="48" t="s">
        <v>1573</v>
      </c>
      <c r="I679" s="50">
        <v>258</v>
      </c>
      <c r="J679" s="47"/>
      <c r="K679" s="52" t="s">
        <v>4</v>
      </c>
      <c r="L679" s="50">
        <v>413</v>
      </c>
      <c r="M679" s="63" t="s">
        <v>4</v>
      </c>
    </row>
    <row r="680" spans="1:13" x14ac:dyDescent="0.3">
      <c r="A680" s="51">
        <v>783529</v>
      </c>
      <c r="B680" s="47"/>
      <c r="C680" s="51" t="s">
        <v>4</v>
      </c>
      <c r="D680" s="47"/>
      <c r="E680" s="48">
        <v>4</v>
      </c>
      <c r="F680" s="48">
        <v>66</v>
      </c>
      <c r="G680" s="49">
        <v>43840</v>
      </c>
      <c r="H680" s="48" t="s">
        <v>849</v>
      </c>
      <c r="I680" s="50">
        <v>240</v>
      </c>
      <c r="J680" s="47"/>
      <c r="K680" s="52" t="s">
        <v>4</v>
      </c>
      <c r="L680" s="50">
        <v>384</v>
      </c>
      <c r="M680" s="63" t="s">
        <v>4</v>
      </c>
    </row>
    <row r="681" spans="1:13" x14ac:dyDescent="0.3">
      <c r="A681" s="51" t="s">
        <v>1266</v>
      </c>
      <c r="B681" s="47"/>
      <c r="C681" s="51" t="s">
        <v>4</v>
      </c>
      <c r="D681" s="47"/>
      <c r="E681" s="48">
        <v>6</v>
      </c>
      <c r="F681" s="47"/>
      <c r="G681" s="47"/>
      <c r="H681" s="48" t="s">
        <v>2066</v>
      </c>
      <c r="I681" s="50">
        <v>270</v>
      </c>
      <c r="J681" s="47"/>
      <c r="K681" s="52" t="s">
        <v>4</v>
      </c>
      <c r="L681" s="50">
        <v>432</v>
      </c>
      <c r="M681" s="63" t="s">
        <v>4</v>
      </c>
    </row>
    <row r="682" spans="1:13" x14ac:dyDescent="0.3">
      <c r="A682" s="51">
        <v>783618</v>
      </c>
      <c r="B682" s="47"/>
      <c r="C682" s="51" t="s">
        <v>4</v>
      </c>
      <c r="D682" s="47"/>
      <c r="E682" s="48">
        <v>37</v>
      </c>
      <c r="F682" s="47"/>
      <c r="G682" s="49">
        <v>43844</v>
      </c>
      <c r="H682" s="48" t="s">
        <v>2067</v>
      </c>
      <c r="I682" s="50">
        <v>243</v>
      </c>
      <c r="J682" s="47"/>
      <c r="K682" s="52" t="s">
        <v>4</v>
      </c>
      <c r="L682" s="50">
        <v>389</v>
      </c>
      <c r="M682" s="63" t="s">
        <v>4</v>
      </c>
    </row>
    <row r="683" spans="1:13" x14ac:dyDescent="0.3">
      <c r="A683" s="51" t="s">
        <v>1601</v>
      </c>
      <c r="B683" s="47"/>
      <c r="C683" s="51" t="s">
        <v>4</v>
      </c>
      <c r="D683" s="47"/>
      <c r="E683" s="48">
        <v>40</v>
      </c>
      <c r="F683" s="47"/>
      <c r="G683" s="47"/>
      <c r="H683" s="48" t="s">
        <v>1573</v>
      </c>
      <c r="I683" s="50">
        <v>273</v>
      </c>
      <c r="J683" s="47"/>
      <c r="K683" s="52" t="s">
        <v>4</v>
      </c>
      <c r="L683" s="50">
        <v>437</v>
      </c>
      <c r="M683" s="63" t="s">
        <v>4</v>
      </c>
    </row>
    <row r="684" spans="1:13" x14ac:dyDescent="0.3">
      <c r="A684" s="51">
        <v>783627</v>
      </c>
      <c r="B684" s="47"/>
      <c r="C684" s="51" t="s">
        <v>4</v>
      </c>
      <c r="D684" s="47"/>
      <c r="E684" s="48">
        <v>21</v>
      </c>
      <c r="F684" s="47"/>
      <c r="G684" s="49">
        <v>43875</v>
      </c>
      <c r="H684" s="48" t="s">
        <v>2068</v>
      </c>
      <c r="I684" s="50">
        <v>258</v>
      </c>
      <c r="J684" s="47"/>
      <c r="K684" s="52" t="s">
        <v>4</v>
      </c>
      <c r="L684" s="50">
        <v>413</v>
      </c>
      <c r="M684" s="63" t="s">
        <v>4</v>
      </c>
    </row>
    <row r="685" spans="1:13" x14ac:dyDescent="0.3">
      <c r="A685" s="51" t="s">
        <v>1574</v>
      </c>
      <c r="B685" s="47"/>
      <c r="C685" s="51" t="s">
        <v>4</v>
      </c>
      <c r="D685" s="47"/>
      <c r="E685" s="48">
        <v>26</v>
      </c>
      <c r="F685" s="47"/>
      <c r="G685" s="47"/>
      <c r="H685" s="48" t="s">
        <v>1575</v>
      </c>
      <c r="I685" s="50">
        <v>288</v>
      </c>
      <c r="J685" s="47"/>
      <c r="K685" s="52" t="s">
        <v>4</v>
      </c>
      <c r="L685" s="50">
        <v>461</v>
      </c>
      <c r="M685" s="63" t="s">
        <v>4</v>
      </c>
    </row>
    <row r="686" spans="1:13" x14ac:dyDescent="0.3">
      <c r="A686" s="51">
        <v>783741</v>
      </c>
      <c r="B686" s="47"/>
      <c r="C686" s="51" t="s">
        <v>4</v>
      </c>
      <c r="D686" s="47"/>
      <c r="E686" s="48">
        <v>0</v>
      </c>
      <c r="F686" s="47"/>
      <c r="G686" s="49">
        <v>43896</v>
      </c>
      <c r="H686" s="48" t="s">
        <v>2069</v>
      </c>
      <c r="I686" s="50">
        <v>156</v>
      </c>
      <c r="J686" s="47"/>
      <c r="K686" s="52" t="s">
        <v>4</v>
      </c>
      <c r="L686" s="50">
        <v>250</v>
      </c>
      <c r="M686" s="63" t="s">
        <v>4</v>
      </c>
    </row>
    <row r="687" spans="1:13" x14ac:dyDescent="0.3">
      <c r="A687" s="51">
        <v>783753</v>
      </c>
      <c r="B687" s="47"/>
      <c r="C687" s="51" t="s">
        <v>4</v>
      </c>
      <c r="D687" s="47"/>
      <c r="E687" s="48">
        <v>0</v>
      </c>
      <c r="F687" s="48">
        <v>100</v>
      </c>
      <c r="G687" s="49">
        <v>43840</v>
      </c>
      <c r="H687" s="48" t="s">
        <v>2070</v>
      </c>
      <c r="I687" s="50">
        <v>150</v>
      </c>
      <c r="J687" s="47"/>
      <c r="K687" s="52" t="s">
        <v>4</v>
      </c>
      <c r="L687" s="50">
        <v>240</v>
      </c>
      <c r="M687" s="63" t="s">
        <v>4</v>
      </c>
    </row>
    <row r="688" spans="1:13" x14ac:dyDescent="0.3">
      <c r="A688" s="51">
        <v>784326</v>
      </c>
      <c r="B688" s="47"/>
      <c r="C688" s="51" t="s">
        <v>4</v>
      </c>
      <c r="D688" s="47"/>
      <c r="E688" s="48">
        <v>0</v>
      </c>
      <c r="F688" s="48">
        <v>352</v>
      </c>
      <c r="G688" s="49">
        <v>43840</v>
      </c>
      <c r="H688" s="48" t="s">
        <v>860</v>
      </c>
      <c r="I688" s="50">
        <v>57</v>
      </c>
      <c r="J688" s="47"/>
      <c r="K688" s="52" t="s">
        <v>4</v>
      </c>
      <c r="L688" s="50">
        <v>91</v>
      </c>
      <c r="M688" s="63" t="s">
        <v>4</v>
      </c>
    </row>
    <row r="689" spans="1:13" x14ac:dyDescent="0.3">
      <c r="A689" s="51">
        <v>784347</v>
      </c>
      <c r="B689" s="47"/>
      <c r="C689" s="51" t="s">
        <v>4</v>
      </c>
      <c r="D689" s="47"/>
      <c r="E689" s="48">
        <v>9</v>
      </c>
      <c r="F689" s="48">
        <v>200</v>
      </c>
      <c r="G689" s="49">
        <v>43840</v>
      </c>
      <c r="H689" s="48" t="s">
        <v>865</v>
      </c>
      <c r="I689" s="50">
        <v>63</v>
      </c>
      <c r="J689" s="47"/>
      <c r="K689" s="52" t="s">
        <v>4</v>
      </c>
      <c r="L689" s="50">
        <v>101</v>
      </c>
      <c r="M689" s="63" t="s">
        <v>4</v>
      </c>
    </row>
    <row r="690" spans="1:13" x14ac:dyDescent="0.3">
      <c r="A690" s="51">
        <v>785194</v>
      </c>
      <c r="B690" s="47"/>
      <c r="C690" s="51" t="s">
        <v>4</v>
      </c>
      <c r="D690" s="47"/>
      <c r="E690" s="48">
        <v>48</v>
      </c>
      <c r="F690" s="47"/>
      <c r="G690" s="47"/>
      <c r="H690" s="48" t="s">
        <v>2429</v>
      </c>
      <c r="I690" s="50">
        <v>87</v>
      </c>
      <c r="J690" s="47"/>
      <c r="K690" s="52" t="s">
        <v>4</v>
      </c>
      <c r="L690" s="50">
        <v>139</v>
      </c>
      <c r="M690" s="63" t="s">
        <v>4</v>
      </c>
    </row>
    <row r="691" spans="1:13" x14ac:dyDescent="0.3">
      <c r="A691" s="51">
        <v>785263</v>
      </c>
      <c r="B691" s="47"/>
      <c r="C691" s="51" t="s">
        <v>4</v>
      </c>
      <c r="D691" s="47"/>
      <c r="E691" s="48">
        <v>46</v>
      </c>
      <c r="F691" s="47"/>
      <c r="G691" s="47"/>
      <c r="H691" s="48" t="s">
        <v>2430</v>
      </c>
      <c r="I691" s="50">
        <v>144</v>
      </c>
      <c r="J691" s="47"/>
      <c r="K691" s="52" t="s">
        <v>4</v>
      </c>
      <c r="L691" s="50">
        <v>230</v>
      </c>
      <c r="M691" s="63" t="s">
        <v>4</v>
      </c>
    </row>
    <row r="692" spans="1:13" x14ac:dyDescent="0.3">
      <c r="A692" s="51">
        <v>785635</v>
      </c>
      <c r="B692" s="47"/>
      <c r="C692" s="51" t="s">
        <v>4</v>
      </c>
      <c r="D692" s="47"/>
      <c r="E692" s="48">
        <v>15</v>
      </c>
      <c r="F692" s="48">
        <v>30</v>
      </c>
      <c r="G692" s="49">
        <v>43840</v>
      </c>
      <c r="H692" s="48" t="s">
        <v>869</v>
      </c>
      <c r="I692" s="50">
        <v>642</v>
      </c>
      <c r="J692" s="47"/>
      <c r="K692" s="52" t="s">
        <v>4</v>
      </c>
      <c r="L692" s="50">
        <v>1027</v>
      </c>
      <c r="M692" s="63" t="s">
        <v>4</v>
      </c>
    </row>
    <row r="693" spans="1:13" x14ac:dyDescent="0.3">
      <c r="A693" s="51" t="s">
        <v>1269</v>
      </c>
      <c r="B693" s="47"/>
      <c r="C693" s="51" t="s">
        <v>4</v>
      </c>
      <c r="D693" s="47"/>
      <c r="E693" s="48">
        <v>16</v>
      </c>
      <c r="F693" s="47"/>
      <c r="G693" s="47"/>
      <c r="H693" s="48" t="s">
        <v>2071</v>
      </c>
      <c r="I693" s="50">
        <v>672</v>
      </c>
      <c r="J693" s="47"/>
      <c r="K693" s="52" t="s">
        <v>4</v>
      </c>
      <c r="L693" s="50">
        <v>1075</v>
      </c>
      <c r="M693" s="63" t="s">
        <v>4</v>
      </c>
    </row>
    <row r="694" spans="1:13" x14ac:dyDescent="0.3">
      <c r="A694" s="51">
        <v>785648</v>
      </c>
      <c r="B694" s="47"/>
      <c r="C694" s="51" t="s">
        <v>4</v>
      </c>
      <c r="D694" s="47"/>
      <c r="E694" s="48">
        <v>0</v>
      </c>
      <c r="F694" s="47"/>
      <c r="G694" s="49">
        <v>43854</v>
      </c>
      <c r="H694" s="48" t="s">
        <v>872</v>
      </c>
      <c r="I694" s="50">
        <v>732</v>
      </c>
      <c r="J694" s="47"/>
      <c r="K694" s="52" t="s">
        <v>4</v>
      </c>
      <c r="L694" s="50">
        <v>1171</v>
      </c>
      <c r="M694" s="63" t="s">
        <v>4</v>
      </c>
    </row>
    <row r="695" spans="1:13" x14ac:dyDescent="0.3">
      <c r="A695" s="51" t="s">
        <v>1272</v>
      </c>
      <c r="B695" s="47"/>
      <c r="C695" s="51" t="s">
        <v>4</v>
      </c>
      <c r="D695" s="47"/>
      <c r="E695" s="48">
        <v>0</v>
      </c>
      <c r="F695" s="47"/>
      <c r="G695" s="47"/>
      <c r="H695" s="48" t="s">
        <v>2072</v>
      </c>
      <c r="I695" s="50">
        <v>762</v>
      </c>
      <c r="J695" s="47"/>
      <c r="K695" s="52" t="s">
        <v>4</v>
      </c>
      <c r="L695" s="50">
        <v>1219</v>
      </c>
      <c r="M695" s="63" t="s">
        <v>4</v>
      </c>
    </row>
    <row r="696" spans="1:13" x14ac:dyDescent="0.3">
      <c r="A696" s="51">
        <v>785861</v>
      </c>
      <c r="B696" s="47"/>
      <c r="C696" s="51" t="s">
        <v>4</v>
      </c>
      <c r="D696" s="47"/>
      <c r="E696" s="48">
        <v>5</v>
      </c>
      <c r="F696" s="47"/>
      <c r="G696" s="47"/>
      <c r="H696" s="48" t="s">
        <v>1492</v>
      </c>
      <c r="I696" s="50">
        <v>1665</v>
      </c>
      <c r="J696" s="47"/>
      <c r="K696" s="52" t="s">
        <v>4</v>
      </c>
      <c r="L696" s="50">
        <v>2664</v>
      </c>
      <c r="M696" s="63" t="s">
        <v>4</v>
      </c>
    </row>
    <row r="697" spans="1:13" x14ac:dyDescent="0.3">
      <c r="A697" s="51" t="s">
        <v>1490</v>
      </c>
      <c r="B697" s="47"/>
      <c r="C697" s="51" t="s">
        <v>4</v>
      </c>
      <c r="D697" s="47"/>
      <c r="E697" s="48">
        <v>6</v>
      </c>
      <c r="F697" s="47"/>
      <c r="G697" s="47"/>
      <c r="H697" s="48" t="s">
        <v>1493</v>
      </c>
      <c r="I697" s="50">
        <v>1695</v>
      </c>
      <c r="J697" s="47"/>
      <c r="K697" s="52" t="s">
        <v>4</v>
      </c>
      <c r="L697" s="50">
        <v>2712</v>
      </c>
      <c r="M697" s="63" t="s">
        <v>4</v>
      </c>
    </row>
    <row r="698" spans="1:13" x14ac:dyDescent="0.3">
      <c r="A698" s="51">
        <v>786136</v>
      </c>
      <c r="B698" s="47"/>
      <c r="C698" s="51" t="s">
        <v>4</v>
      </c>
      <c r="D698" s="47"/>
      <c r="E698" s="48">
        <v>63</v>
      </c>
      <c r="F698" s="48">
        <v>1</v>
      </c>
      <c r="G698" s="49">
        <v>43830</v>
      </c>
      <c r="H698" s="48" t="s">
        <v>876</v>
      </c>
      <c r="I698" s="50">
        <v>111</v>
      </c>
      <c r="J698" s="47"/>
      <c r="K698" s="52" t="s">
        <v>4</v>
      </c>
      <c r="L698" s="50">
        <v>178</v>
      </c>
      <c r="M698" s="63" t="s">
        <v>4</v>
      </c>
    </row>
    <row r="699" spans="1:13" x14ac:dyDescent="0.3">
      <c r="A699" s="51">
        <v>786351</v>
      </c>
      <c r="B699" s="47"/>
      <c r="C699" s="51" t="s">
        <v>4</v>
      </c>
      <c r="D699" s="47"/>
      <c r="E699" s="48">
        <v>19</v>
      </c>
      <c r="F699" s="47"/>
      <c r="G699" s="49">
        <v>43889</v>
      </c>
      <c r="H699" s="48" t="s">
        <v>880</v>
      </c>
      <c r="I699" s="50">
        <v>96</v>
      </c>
      <c r="J699" s="47"/>
      <c r="K699" s="52" t="s">
        <v>4</v>
      </c>
      <c r="L699" s="50">
        <v>154</v>
      </c>
      <c r="M699" s="63" t="s">
        <v>4</v>
      </c>
    </row>
    <row r="700" spans="1:13" x14ac:dyDescent="0.3">
      <c r="A700" s="65">
        <v>786430</v>
      </c>
      <c r="B700" s="68"/>
      <c r="C700" s="68"/>
      <c r="D700" s="66"/>
      <c r="E700" s="69">
        <v>1</v>
      </c>
      <c r="F700" s="66"/>
      <c r="G700" s="67">
        <v>43847</v>
      </c>
      <c r="H700" s="69" t="s">
        <v>2303</v>
      </c>
      <c r="I700" s="63">
        <v>147</v>
      </c>
      <c r="J700" s="63"/>
      <c r="K700" s="63"/>
      <c r="L700" s="63">
        <v>235</v>
      </c>
      <c r="M700" s="70" t="s">
        <v>2216</v>
      </c>
    </row>
    <row r="701" spans="1:13" x14ac:dyDescent="0.3">
      <c r="A701" s="65">
        <v>786485</v>
      </c>
      <c r="B701" s="68"/>
      <c r="C701" s="68"/>
      <c r="D701" s="66"/>
      <c r="E701" s="69">
        <v>0</v>
      </c>
      <c r="F701" s="66"/>
      <c r="G701" s="67">
        <v>43847</v>
      </c>
      <c r="H701" s="69" t="s">
        <v>2304</v>
      </c>
      <c r="I701" s="63">
        <v>153</v>
      </c>
      <c r="J701" s="63"/>
      <c r="K701" s="63"/>
      <c r="L701" s="63">
        <v>245</v>
      </c>
      <c r="M701" s="70" t="s">
        <v>2216</v>
      </c>
    </row>
    <row r="702" spans="1:13" x14ac:dyDescent="0.3">
      <c r="A702" s="65">
        <v>786508</v>
      </c>
      <c r="B702" s="68"/>
      <c r="C702" s="68"/>
      <c r="D702" s="66"/>
      <c r="E702" s="69">
        <v>20</v>
      </c>
      <c r="F702" s="66"/>
      <c r="G702" s="67">
        <v>43847</v>
      </c>
      <c r="H702" s="69" t="s">
        <v>2305</v>
      </c>
      <c r="I702" s="63">
        <v>255</v>
      </c>
      <c r="J702" s="63"/>
      <c r="K702" s="63"/>
      <c r="L702" s="63">
        <v>408</v>
      </c>
      <c r="M702" s="70" t="s">
        <v>2216</v>
      </c>
    </row>
    <row r="703" spans="1:13" x14ac:dyDescent="0.3">
      <c r="A703" s="65">
        <v>786577</v>
      </c>
      <c r="B703" s="68"/>
      <c r="C703" s="68"/>
      <c r="D703" s="66"/>
      <c r="E703" s="69">
        <v>13</v>
      </c>
      <c r="F703" s="66"/>
      <c r="G703" s="67">
        <v>43847</v>
      </c>
      <c r="H703" s="69" t="s">
        <v>2306</v>
      </c>
      <c r="I703" s="63">
        <v>264</v>
      </c>
      <c r="J703" s="63"/>
      <c r="K703" s="63"/>
      <c r="L703" s="63">
        <v>422</v>
      </c>
      <c r="M703" s="70" t="s">
        <v>2216</v>
      </c>
    </row>
    <row r="704" spans="1:13" x14ac:dyDescent="0.3">
      <c r="A704" s="65">
        <v>786621</v>
      </c>
      <c r="B704" s="68"/>
      <c r="C704" s="68"/>
      <c r="D704" s="66"/>
      <c r="E704" s="69">
        <v>32</v>
      </c>
      <c r="F704" s="66"/>
      <c r="G704" s="67">
        <v>43958</v>
      </c>
      <c r="H704" s="69" t="s">
        <v>2307</v>
      </c>
      <c r="I704" s="63">
        <v>138</v>
      </c>
      <c r="J704" s="63"/>
      <c r="K704" s="63"/>
      <c r="L704" s="63">
        <v>221</v>
      </c>
      <c r="M704" s="70" t="s">
        <v>2216</v>
      </c>
    </row>
    <row r="705" spans="1:13" x14ac:dyDescent="0.3">
      <c r="A705" s="65">
        <v>786645</v>
      </c>
      <c r="B705" s="68"/>
      <c r="C705" s="68"/>
      <c r="D705" s="66"/>
      <c r="E705" s="69">
        <v>19</v>
      </c>
      <c r="F705" s="66"/>
      <c r="G705" s="67">
        <v>43945</v>
      </c>
      <c r="H705" s="69" t="s">
        <v>2308</v>
      </c>
      <c r="I705" s="63">
        <v>144</v>
      </c>
      <c r="J705" s="63"/>
      <c r="K705" s="63"/>
      <c r="L705" s="63">
        <v>230</v>
      </c>
      <c r="M705" s="70" t="s">
        <v>2216</v>
      </c>
    </row>
    <row r="706" spans="1:13" x14ac:dyDescent="0.3">
      <c r="A706" s="51">
        <v>786716</v>
      </c>
      <c r="B706" s="47"/>
      <c r="C706" s="51" t="s">
        <v>4</v>
      </c>
      <c r="D706" s="47"/>
      <c r="E706" s="48">
        <v>5</v>
      </c>
      <c r="F706" s="48">
        <v>48</v>
      </c>
      <c r="G706" s="49">
        <v>43847</v>
      </c>
      <c r="H706" s="48" t="s">
        <v>2431</v>
      </c>
      <c r="I706" s="50">
        <v>174</v>
      </c>
      <c r="J706" s="47"/>
      <c r="K706" s="52" t="s">
        <v>4</v>
      </c>
      <c r="L706" s="50">
        <v>278</v>
      </c>
      <c r="M706" s="63" t="s">
        <v>4</v>
      </c>
    </row>
    <row r="707" spans="1:13" x14ac:dyDescent="0.3">
      <c r="A707" s="51">
        <v>786831</v>
      </c>
      <c r="B707" s="47"/>
      <c r="C707" s="51" t="s">
        <v>4</v>
      </c>
      <c r="D707" s="47"/>
      <c r="E707" s="48">
        <v>14</v>
      </c>
      <c r="F707" s="48">
        <v>24</v>
      </c>
      <c r="G707" s="49">
        <v>43847</v>
      </c>
      <c r="H707" s="48" t="s">
        <v>1539</v>
      </c>
      <c r="I707" s="50">
        <v>183</v>
      </c>
      <c r="J707" s="47"/>
      <c r="K707" s="52" t="s">
        <v>4</v>
      </c>
      <c r="L707" s="50">
        <v>293</v>
      </c>
      <c r="M707" s="63" t="s">
        <v>4</v>
      </c>
    </row>
    <row r="708" spans="1:13" x14ac:dyDescent="0.3">
      <c r="A708" s="65">
        <v>786966</v>
      </c>
      <c r="B708" s="68"/>
      <c r="C708" s="68"/>
      <c r="D708" s="66"/>
      <c r="E708" s="69">
        <v>0</v>
      </c>
      <c r="F708" s="66"/>
      <c r="G708" s="67">
        <v>43847</v>
      </c>
      <c r="H708" s="69" t="s">
        <v>2309</v>
      </c>
      <c r="I708" s="63">
        <v>243</v>
      </c>
      <c r="J708" s="63"/>
      <c r="K708" s="63"/>
      <c r="L708" s="63">
        <v>389</v>
      </c>
      <c r="M708" s="70" t="s">
        <v>2216</v>
      </c>
    </row>
    <row r="709" spans="1:13" x14ac:dyDescent="0.3">
      <c r="A709" s="65">
        <v>786973</v>
      </c>
      <c r="B709" s="68"/>
      <c r="C709" s="68"/>
      <c r="D709" s="66"/>
      <c r="E709" s="69">
        <v>12</v>
      </c>
      <c r="F709" s="66"/>
      <c r="G709" s="67">
        <v>43847</v>
      </c>
      <c r="H709" s="69" t="s">
        <v>2310</v>
      </c>
      <c r="I709" s="63">
        <v>255</v>
      </c>
      <c r="J709" s="63"/>
      <c r="K709" s="63"/>
      <c r="L709" s="63">
        <v>408</v>
      </c>
      <c r="M709" s="70" t="s">
        <v>2216</v>
      </c>
    </row>
    <row r="710" spans="1:13" x14ac:dyDescent="0.3">
      <c r="A710" s="65">
        <v>787017</v>
      </c>
      <c r="B710" s="68"/>
      <c r="C710" s="68"/>
      <c r="D710" s="66"/>
      <c r="E710" s="69">
        <v>0</v>
      </c>
      <c r="F710" s="66"/>
      <c r="G710" s="67">
        <v>43847</v>
      </c>
      <c r="H710" s="69" t="s">
        <v>2311</v>
      </c>
      <c r="I710" s="63">
        <v>60</v>
      </c>
      <c r="J710" s="63"/>
      <c r="K710" s="63"/>
      <c r="L710" s="63">
        <v>96</v>
      </c>
      <c r="M710" s="70" t="s">
        <v>2216</v>
      </c>
    </row>
    <row r="711" spans="1:13" x14ac:dyDescent="0.3">
      <c r="A711" s="65">
        <v>787024</v>
      </c>
      <c r="B711" s="68"/>
      <c r="C711" s="68"/>
      <c r="D711" s="66"/>
      <c r="E711" s="69">
        <v>0</v>
      </c>
      <c r="F711" s="66"/>
      <c r="G711" s="67">
        <v>43847</v>
      </c>
      <c r="H711" s="69" t="s">
        <v>2312</v>
      </c>
      <c r="I711" s="63">
        <v>63</v>
      </c>
      <c r="J711" s="63"/>
      <c r="K711" s="63"/>
      <c r="L711" s="63">
        <v>101</v>
      </c>
      <c r="M711" s="70" t="s">
        <v>2216</v>
      </c>
    </row>
    <row r="712" spans="1:13" x14ac:dyDescent="0.3">
      <c r="A712" s="65">
        <v>787130</v>
      </c>
      <c r="B712" s="68"/>
      <c r="C712" s="68"/>
      <c r="D712" s="66"/>
      <c r="E712" s="69">
        <v>0</v>
      </c>
      <c r="F712" s="66"/>
      <c r="G712" s="67">
        <v>43847</v>
      </c>
      <c r="H712" s="69" t="s">
        <v>2313</v>
      </c>
      <c r="I712" s="63">
        <v>66</v>
      </c>
      <c r="J712" s="63"/>
      <c r="K712" s="63"/>
      <c r="L712" s="63">
        <v>106</v>
      </c>
      <c r="M712" s="70" t="s">
        <v>2216</v>
      </c>
    </row>
    <row r="713" spans="1:13" x14ac:dyDescent="0.3">
      <c r="A713" s="65">
        <v>787147</v>
      </c>
      <c r="B713" s="68"/>
      <c r="C713" s="68"/>
      <c r="D713" s="66"/>
      <c r="E713" s="69">
        <v>0</v>
      </c>
      <c r="F713" s="66"/>
      <c r="G713" s="67">
        <v>43847</v>
      </c>
      <c r="H713" s="69" t="s">
        <v>2314</v>
      </c>
      <c r="I713" s="63">
        <v>66</v>
      </c>
      <c r="J713" s="63"/>
      <c r="K713" s="63"/>
      <c r="L713" s="63">
        <v>106</v>
      </c>
      <c r="M713" s="70" t="s">
        <v>2216</v>
      </c>
    </row>
    <row r="714" spans="1:13" x14ac:dyDescent="0.3">
      <c r="A714" s="65">
        <v>787253</v>
      </c>
      <c r="B714" s="68"/>
      <c r="C714" s="68"/>
      <c r="D714" s="66"/>
      <c r="E714" s="69">
        <v>0</v>
      </c>
      <c r="F714" s="66"/>
      <c r="G714" s="67">
        <v>43847</v>
      </c>
      <c r="H714" s="69" t="s">
        <v>2315</v>
      </c>
      <c r="I714" s="63">
        <v>69</v>
      </c>
      <c r="J714" s="63"/>
      <c r="K714" s="63"/>
      <c r="L714" s="63">
        <v>110</v>
      </c>
      <c r="M714" s="70" t="s">
        <v>2216</v>
      </c>
    </row>
    <row r="715" spans="1:13" x14ac:dyDescent="0.3">
      <c r="A715" s="65">
        <v>787260</v>
      </c>
      <c r="B715" s="68"/>
      <c r="C715" s="68"/>
      <c r="D715" s="66"/>
      <c r="E715" s="69">
        <v>1</v>
      </c>
      <c r="F715" s="66"/>
      <c r="G715" s="67">
        <v>43847</v>
      </c>
      <c r="H715" s="69" t="s">
        <v>2316</v>
      </c>
      <c r="I715" s="63">
        <v>75</v>
      </c>
      <c r="J715" s="63"/>
      <c r="K715" s="63"/>
      <c r="L715" s="63">
        <v>120</v>
      </c>
      <c r="M715" s="70" t="s">
        <v>2216</v>
      </c>
    </row>
    <row r="716" spans="1:13" x14ac:dyDescent="0.3">
      <c r="A716" s="51">
        <v>791248</v>
      </c>
      <c r="B716" s="47"/>
      <c r="C716" s="51" t="s">
        <v>4</v>
      </c>
      <c r="D716" s="47"/>
      <c r="E716" s="48">
        <v>18</v>
      </c>
      <c r="F716" s="47"/>
      <c r="G716" s="49">
        <v>43896</v>
      </c>
      <c r="H716" s="48" t="s">
        <v>2074</v>
      </c>
      <c r="I716" s="50">
        <v>93</v>
      </c>
      <c r="J716" s="47"/>
      <c r="K716" s="52" t="s">
        <v>4</v>
      </c>
      <c r="L716" s="50">
        <v>149</v>
      </c>
      <c r="M716" s="63" t="s">
        <v>4</v>
      </c>
    </row>
    <row r="717" spans="1:13" x14ac:dyDescent="0.3">
      <c r="A717" s="51">
        <v>792107</v>
      </c>
      <c r="B717" s="51">
        <v>20691</v>
      </c>
      <c r="C717" s="51" t="s">
        <v>4</v>
      </c>
      <c r="D717" s="47"/>
      <c r="E717" s="48">
        <v>15</v>
      </c>
      <c r="F717" s="47"/>
      <c r="G717" s="49">
        <v>43854</v>
      </c>
      <c r="H717" s="48" t="s">
        <v>1277</v>
      </c>
      <c r="I717" s="50">
        <v>693</v>
      </c>
      <c r="J717" s="47"/>
      <c r="K717" s="52" t="s">
        <v>4</v>
      </c>
      <c r="L717" s="50">
        <v>1109</v>
      </c>
      <c r="M717" s="63" t="s">
        <v>4</v>
      </c>
    </row>
    <row r="718" spans="1:13" x14ac:dyDescent="0.3">
      <c r="A718" s="51">
        <v>792219</v>
      </c>
      <c r="B718" s="51">
        <v>20701</v>
      </c>
      <c r="C718" s="51" t="s">
        <v>4</v>
      </c>
      <c r="D718" s="47"/>
      <c r="E718" s="48">
        <v>9</v>
      </c>
      <c r="F718" s="48">
        <v>9</v>
      </c>
      <c r="G718" s="49">
        <v>43844</v>
      </c>
      <c r="H718" s="48" t="s">
        <v>1281</v>
      </c>
      <c r="I718" s="50">
        <v>585</v>
      </c>
      <c r="J718" s="47"/>
      <c r="K718" s="52" t="s">
        <v>4</v>
      </c>
      <c r="L718" s="50">
        <v>936</v>
      </c>
      <c r="M718" s="63" t="s">
        <v>4</v>
      </c>
    </row>
    <row r="719" spans="1:13" x14ac:dyDescent="0.3">
      <c r="A719" s="51">
        <v>792386</v>
      </c>
      <c r="B719" s="51">
        <v>20721</v>
      </c>
      <c r="C719" s="51" t="s">
        <v>4</v>
      </c>
      <c r="D719" s="47"/>
      <c r="E719" s="48">
        <v>36</v>
      </c>
      <c r="F719" s="47"/>
      <c r="G719" s="47"/>
      <c r="H719" s="48" t="s">
        <v>1285</v>
      </c>
      <c r="I719" s="50">
        <v>444</v>
      </c>
      <c r="J719" s="47"/>
      <c r="K719" s="52" t="s">
        <v>4</v>
      </c>
      <c r="L719" s="50">
        <v>710</v>
      </c>
      <c r="M719" s="63" t="s">
        <v>4</v>
      </c>
    </row>
    <row r="720" spans="1:13" x14ac:dyDescent="0.3">
      <c r="A720" s="51">
        <v>792425</v>
      </c>
      <c r="B720" s="51">
        <v>2073</v>
      </c>
      <c r="C720" s="51" t="s">
        <v>4</v>
      </c>
      <c r="D720" s="47"/>
      <c r="E720" s="48">
        <v>10</v>
      </c>
      <c r="F720" s="48">
        <v>8</v>
      </c>
      <c r="G720" s="49">
        <v>43844</v>
      </c>
      <c r="H720" s="48" t="s">
        <v>1290</v>
      </c>
      <c r="I720" s="50">
        <v>441</v>
      </c>
      <c r="J720" s="47"/>
      <c r="K720" s="52" t="s">
        <v>4</v>
      </c>
      <c r="L720" s="50">
        <v>706</v>
      </c>
      <c r="M720" s="63" t="s">
        <v>4</v>
      </c>
    </row>
    <row r="721" spans="1:13" x14ac:dyDescent="0.3">
      <c r="A721" s="51">
        <v>792538</v>
      </c>
      <c r="B721" s="47"/>
      <c r="C721" s="51" t="s">
        <v>4</v>
      </c>
      <c r="D721" s="47"/>
      <c r="E721" s="48">
        <v>117</v>
      </c>
      <c r="F721" s="48">
        <v>4</v>
      </c>
      <c r="G721" s="49">
        <v>43844</v>
      </c>
      <c r="H721" s="48" t="s">
        <v>883</v>
      </c>
      <c r="I721" s="50">
        <v>162</v>
      </c>
      <c r="J721" s="47"/>
      <c r="K721" s="52" t="s">
        <v>4</v>
      </c>
      <c r="L721" s="50">
        <v>259</v>
      </c>
      <c r="M721" s="63" t="s">
        <v>4</v>
      </c>
    </row>
    <row r="722" spans="1:13" x14ac:dyDescent="0.3">
      <c r="A722" s="51">
        <v>792549</v>
      </c>
      <c r="B722" s="47"/>
      <c r="C722" s="51" t="s">
        <v>4</v>
      </c>
      <c r="D722" s="47"/>
      <c r="E722" s="48">
        <v>31</v>
      </c>
      <c r="F722" s="48">
        <v>40</v>
      </c>
      <c r="G722" s="49">
        <v>43844</v>
      </c>
      <c r="H722" s="48" t="s">
        <v>886</v>
      </c>
      <c r="I722" s="50">
        <v>162</v>
      </c>
      <c r="J722" s="47"/>
      <c r="K722" s="52" t="s">
        <v>4</v>
      </c>
      <c r="L722" s="50">
        <v>259</v>
      </c>
      <c r="M722" s="63" t="s">
        <v>4</v>
      </c>
    </row>
    <row r="723" spans="1:13" x14ac:dyDescent="0.3">
      <c r="A723" s="51">
        <v>792572</v>
      </c>
      <c r="B723" s="47"/>
      <c r="C723" s="51" t="s">
        <v>4</v>
      </c>
      <c r="D723" s="47"/>
      <c r="E723" s="48">
        <v>16</v>
      </c>
      <c r="F723" s="48">
        <v>16</v>
      </c>
      <c r="G723" s="49">
        <v>43844</v>
      </c>
      <c r="H723" s="48" t="s">
        <v>890</v>
      </c>
      <c r="I723" s="50">
        <v>162</v>
      </c>
      <c r="J723" s="47"/>
      <c r="K723" s="52" t="s">
        <v>4</v>
      </c>
      <c r="L723" s="50">
        <v>259</v>
      </c>
      <c r="M723" s="63" t="s">
        <v>4</v>
      </c>
    </row>
    <row r="724" spans="1:13" x14ac:dyDescent="0.3">
      <c r="A724" s="51">
        <v>792750</v>
      </c>
      <c r="B724" s="47"/>
      <c r="C724" s="51" t="s">
        <v>4</v>
      </c>
      <c r="D724" s="47"/>
      <c r="E724" s="48">
        <v>32</v>
      </c>
      <c r="F724" s="47"/>
      <c r="G724" s="47"/>
      <c r="H724" s="48" t="s">
        <v>2075</v>
      </c>
      <c r="I724" s="50">
        <v>1356</v>
      </c>
      <c r="J724" s="47"/>
      <c r="K724" s="52" t="s">
        <v>4</v>
      </c>
      <c r="L724" s="50">
        <v>2170</v>
      </c>
      <c r="M724" s="63" t="s">
        <v>4</v>
      </c>
    </row>
    <row r="725" spans="1:13" x14ac:dyDescent="0.3">
      <c r="A725" s="51">
        <v>793091</v>
      </c>
      <c r="B725" s="47"/>
      <c r="C725" s="51" t="s">
        <v>4</v>
      </c>
      <c r="D725" s="47"/>
      <c r="E725" s="48">
        <v>23</v>
      </c>
      <c r="F725" s="48">
        <v>64</v>
      </c>
      <c r="G725" s="49">
        <v>43844</v>
      </c>
      <c r="H725" s="48" t="s">
        <v>2076</v>
      </c>
      <c r="I725" s="50">
        <v>411</v>
      </c>
      <c r="J725" s="47"/>
      <c r="K725" s="52" t="s">
        <v>4</v>
      </c>
      <c r="L725" s="50">
        <v>658</v>
      </c>
      <c r="M725" s="63" t="s">
        <v>4</v>
      </c>
    </row>
    <row r="726" spans="1:13" x14ac:dyDescent="0.3">
      <c r="A726" s="51" t="s">
        <v>1604</v>
      </c>
      <c r="B726" s="47"/>
      <c r="C726" s="51" t="s">
        <v>4</v>
      </c>
      <c r="D726" s="47"/>
      <c r="E726" s="48">
        <v>24</v>
      </c>
      <c r="F726" s="47"/>
      <c r="G726" s="47"/>
      <c r="H726" s="48" t="s">
        <v>1605</v>
      </c>
      <c r="I726" s="50">
        <v>441</v>
      </c>
      <c r="J726" s="47"/>
      <c r="K726" s="52" t="s">
        <v>4</v>
      </c>
      <c r="L726" s="50">
        <v>706</v>
      </c>
      <c r="M726" s="63" t="s">
        <v>4</v>
      </c>
    </row>
    <row r="727" spans="1:13" x14ac:dyDescent="0.3">
      <c r="A727" s="51">
        <v>793168</v>
      </c>
      <c r="B727" s="47"/>
      <c r="C727" s="51" t="s">
        <v>4</v>
      </c>
      <c r="D727" s="47"/>
      <c r="E727" s="48">
        <v>25</v>
      </c>
      <c r="F727" s="48">
        <v>26</v>
      </c>
      <c r="G727" s="49">
        <v>43840</v>
      </c>
      <c r="H727" s="48" t="s">
        <v>2432</v>
      </c>
      <c r="I727" s="50">
        <v>66</v>
      </c>
      <c r="J727" s="47"/>
      <c r="K727" s="52" t="s">
        <v>4</v>
      </c>
      <c r="L727" s="50">
        <v>106</v>
      </c>
      <c r="M727" s="63" t="s">
        <v>4</v>
      </c>
    </row>
    <row r="728" spans="1:13" x14ac:dyDescent="0.3">
      <c r="A728" s="51">
        <v>793258</v>
      </c>
      <c r="B728" s="47"/>
      <c r="C728" s="51" t="s">
        <v>4</v>
      </c>
      <c r="D728" s="47"/>
      <c r="E728" s="48">
        <v>5</v>
      </c>
      <c r="F728" s="48">
        <v>20</v>
      </c>
      <c r="G728" s="49">
        <v>43840</v>
      </c>
      <c r="H728" s="48" t="s">
        <v>2077</v>
      </c>
      <c r="I728" s="50">
        <v>636</v>
      </c>
      <c r="J728" s="47"/>
      <c r="K728" s="52" t="s">
        <v>4</v>
      </c>
      <c r="L728" s="50">
        <v>1018</v>
      </c>
      <c r="M728" s="63" t="s">
        <v>4</v>
      </c>
    </row>
    <row r="729" spans="1:13" x14ac:dyDescent="0.3">
      <c r="A729" s="51" t="s">
        <v>1627</v>
      </c>
      <c r="B729" s="47"/>
      <c r="C729" s="51" t="s">
        <v>4</v>
      </c>
      <c r="D729" s="47"/>
      <c r="E729" s="48">
        <v>9</v>
      </c>
      <c r="F729" s="47"/>
      <c r="G729" s="47"/>
      <c r="H729" s="48" t="s">
        <v>1628</v>
      </c>
      <c r="I729" s="50">
        <v>666</v>
      </c>
      <c r="J729" s="47"/>
      <c r="K729" s="52" t="s">
        <v>4</v>
      </c>
      <c r="L729" s="50">
        <v>1066</v>
      </c>
      <c r="M729" s="63" t="s">
        <v>4</v>
      </c>
    </row>
    <row r="730" spans="1:13" x14ac:dyDescent="0.3">
      <c r="A730" s="51">
        <v>793269</v>
      </c>
      <c r="B730" s="47"/>
      <c r="C730" s="51" t="s">
        <v>4</v>
      </c>
      <c r="D730" s="47"/>
      <c r="E730" s="48">
        <v>0</v>
      </c>
      <c r="F730" s="48">
        <v>12</v>
      </c>
      <c r="G730" s="49">
        <v>43840</v>
      </c>
      <c r="H730" s="48" t="s">
        <v>1576</v>
      </c>
      <c r="I730" s="50">
        <v>612</v>
      </c>
      <c r="J730" s="47"/>
      <c r="K730" s="52" t="s">
        <v>4</v>
      </c>
      <c r="L730" s="50">
        <v>979</v>
      </c>
      <c r="M730" s="63" t="s">
        <v>4</v>
      </c>
    </row>
    <row r="731" spans="1:13" x14ac:dyDescent="0.3">
      <c r="A731" s="51" t="s">
        <v>1622</v>
      </c>
      <c r="B731" s="47"/>
      <c r="C731" s="51" t="s">
        <v>4</v>
      </c>
      <c r="D731" s="47"/>
      <c r="E731" s="48">
        <v>0</v>
      </c>
      <c r="F731" s="47"/>
      <c r="G731" s="47"/>
      <c r="H731" s="48" t="s">
        <v>1576</v>
      </c>
      <c r="I731" s="50">
        <v>642</v>
      </c>
      <c r="J731" s="47"/>
      <c r="K731" s="52" t="s">
        <v>4</v>
      </c>
      <c r="L731" s="50">
        <v>1027</v>
      </c>
      <c r="M731" s="63" t="s">
        <v>4</v>
      </c>
    </row>
    <row r="732" spans="1:13" x14ac:dyDescent="0.3">
      <c r="A732" s="51">
        <v>793301</v>
      </c>
      <c r="B732" s="47"/>
      <c r="C732" s="51" t="s">
        <v>4</v>
      </c>
      <c r="D732" s="47"/>
      <c r="E732" s="48">
        <v>125</v>
      </c>
      <c r="F732" s="48">
        <v>84</v>
      </c>
      <c r="G732" s="49">
        <v>43840</v>
      </c>
      <c r="H732" s="48" t="s">
        <v>898</v>
      </c>
      <c r="I732" s="50">
        <v>54</v>
      </c>
      <c r="J732" s="47"/>
      <c r="K732" s="52" t="s">
        <v>4</v>
      </c>
      <c r="L732" s="50">
        <v>86</v>
      </c>
      <c r="M732" s="63" t="s">
        <v>4</v>
      </c>
    </row>
    <row r="733" spans="1:13" x14ac:dyDescent="0.3">
      <c r="A733" s="51">
        <v>793371</v>
      </c>
      <c r="B733" s="47"/>
      <c r="C733" s="51" t="s">
        <v>4</v>
      </c>
      <c r="D733" s="47"/>
      <c r="E733" s="48">
        <v>35</v>
      </c>
      <c r="F733" s="48">
        <v>48</v>
      </c>
      <c r="G733" s="49">
        <v>43840</v>
      </c>
      <c r="H733" s="48" t="s">
        <v>2078</v>
      </c>
      <c r="I733" s="50">
        <v>108</v>
      </c>
      <c r="J733" s="47"/>
      <c r="K733" s="52" t="s">
        <v>4</v>
      </c>
      <c r="L733" s="50">
        <v>173</v>
      </c>
      <c r="M733" s="63" t="s">
        <v>4</v>
      </c>
    </row>
    <row r="734" spans="1:13" x14ac:dyDescent="0.3">
      <c r="A734" s="51">
        <v>793407</v>
      </c>
      <c r="B734" s="47"/>
      <c r="C734" s="51" t="s">
        <v>4</v>
      </c>
      <c r="D734" s="47"/>
      <c r="E734" s="48">
        <v>22</v>
      </c>
      <c r="F734" s="48">
        <v>32</v>
      </c>
      <c r="G734" s="49">
        <v>43844</v>
      </c>
      <c r="H734" s="48" t="s">
        <v>2433</v>
      </c>
      <c r="I734" s="50">
        <v>126</v>
      </c>
      <c r="J734" s="47"/>
      <c r="K734" s="52" t="s">
        <v>4</v>
      </c>
      <c r="L734" s="50">
        <v>202</v>
      </c>
      <c r="M734" s="63" t="s">
        <v>4</v>
      </c>
    </row>
    <row r="735" spans="1:13" x14ac:dyDescent="0.3">
      <c r="A735" s="51">
        <v>793412</v>
      </c>
      <c r="B735" s="47"/>
      <c r="C735" s="51" t="s">
        <v>4</v>
      </c>
      <c r="D735" s="47"/>
      <c r="E735" s="48">
        <v>46</v>
      </c>
      <c r="F735" s="48">
        <v>40</v>
      </c>
      <c r="G735" s="49">
        <v>43840</v>
      </c>
      <c r="H735" s="48" t="s">
        <v>2079</v>
      </c>
      <c r="I735" s="50">
        <v>114</v>
      </c>
      <c r="J735" s="47"/>
      <c r="K735" s="52" t="s">
        <v>4</v>
      </c>
      <c r="L735" s="50">
        <v>182</v>
      </c>
      <c r="M735" s="63" t="s">
        <v>4</v>
      </c>
    </row>
    <row r="736" spans="1:13" x14ac:dyDescent="0.3">
      <c r="A736" s="51">
        <v>793429</v>
      </c>
      <c r="B736" s="47"/>
      <c r="C736" s="51" t="s">
        <v>4</v>
      </c>
      <c r="D736" s="47"/>
      <c r="E736" s="48">
        <v>41</v>
      </c>
      <c r="F736" s="47"/>
      <c r="G736" s="49">
        <v>43938</v>
      </c>
      <c r="H736" s="48" t="s">
        <v>1629</v>
      </c>
      <c r="I736" s="50">
        <v>63</v>
      </c>
      <c r="J736" s="47"/>
      <c r="K736" s="52" t="s">
        <v>4</v>
      </c>
      <c r="L736" s="50">
        <v>101</v>
      </c>
      <c r="M736" s="63" t="s">
        <v>4</v>
      </c>
    </row>
    <row r="737" spans="1:13" x14ac:dyDescent="0.3">
      <c r="A737" s="51">
        <v>793523</v>
      </c>
      <c r="B737" s="47"/>
      <c r="C737" s="51" t="s">
        <v>4</v>
      </c>
      <c r="D737" s="47"/>
      <c r="E737" s="48">
        <v>74</v>
      </c>
      <c r="F737" s="47"/>
      <c r="G737" s="47"/>
      <c r="H737" s="48" t="s">
        <v>2080</v>
      </c>
      <c r="I737" s="50">
        <v>231</v>
      </c>
      <c r="J737" s="47"/>
      <c r="K737" s="52" t="s">
        <v>4</v>
      </c>
      <c r="L737" s="50">
        <v>370</v>
      </c>
      <c r="M737" s="63" t="s">
        <v>4</v>
      </c>
    </row>
    <row r="738" spans="1:13" x14ac:dyDescent="0.3">
      <c r="A738" s="51" t="s">
        <v>1623</v>
      </c>
      <c r="B738" s="47"/>
      <c r="C738" s="51" t="s">
        <v>4</v>
      </c>
      <c r="D738" s="47"/>
      <c r="E738" s="48">
        <v>76</v>
      </c>
      <c r="F738" s="47"/>
      <c r="G738" s="47"/>
      <c r="H738" s="48" t="s">
        <v>1624</v>
      </c>
      <c r="I738" s="50">
        <v>261</v>
      </c>
      <c r="J738" s="47"/>
      <c r="K738" s="52" t="s">
        <v>4</v>
      </c>
      <c r="L738" s="50">
        <v>418</v>
      </c>
      <c r="M738" s="63" t="s">
        <v>4</v>
      </c>
    </row>
    <row r="739" spans="1:13" x14ac:dyDescent="0.3">
      <c r="A739" s="51">
        <v>793534</v>
      </c>
      <c r="B739" s="47"/>
      <c r="C739" s="51" t="s">
        <v>4</v>
      </c>
      <c r="D739" s="47"/>
      <c r="E739" s="48">
        <v>46</v>
      </c>
      <c r="F739" s="47"/>
      <c r="G739" s="49">
        <v>43875</v>
      </c>
      <c r="H739" s="48" t="s">
        <v>1577</v>
      </c>
      <c r="I739" s="50">
        <v>243</v>
      </c>
      <c r="J739" s="47"/>
      <c r="K739" s="52" t="s">
        <v>4</v>
      </c>
      <c r="L739" s="50">
        <v>389</v>
      </c>
      <c r="M739" s="63" t="s">
        <v>4</v>
      </c>
    </row>
    <row r="740" spans="1:13" x14ac:dyDescent="0.3">
      <c r="A740" s="51" t="s">
        <v>1578</v>
      </c>
      <c r="B740" s="47"/>
      <c r="C740" s="51" t="s">
        <v>4</v>
      </c>
      <c r="D740" s="47"/>
      <c r="E740" s="48">
        <v>46</v>
      </c>
      <c r="F740" s="47"/>
      <c r="G740" s="47"/>
      <c r="H740" s="48" t="s">
        <v>1579</v>
      </c>
      <c r="I740" s="50">
        <v>273</v>
      </c>
      <c r="J740" s="47"/>
      <c r="K740" s="52" t="s">
        <v>4</v>
      </c>
      <c r="L740" s="50">
        <v>437</v>
      </c>
      <c r="M740" s="63" t="s">
        <v>4</v>
      </c>
    </row>
    <row r="741" spans="1:13" x14ac:dyDescent="0.3">
      <c r="A741" s="51">
        <v>793635</v>
      </c>
      <c r="B741" s="47"/>
      <c r="C741" s="51" t="s">
        <v>4</v>
      </c>
      <c r="D741" s="47"/>
      <c r="E741" s="48">
        <v>56</v>
      </c>
      <c r="F741" s="47"/>
      <c r="G741" s="47"/>
      <c r="H741" s="48" t="s">
        <v>909</v>
      </c>
      <c r="I741" s="50">
        <v>207</v>
      </c>
      <c r="J741" s="47"/>
      <c r="K741" s="52" t="s">
        <v>4</v>
      </c>
      <c r="L741" s="50">
        <v>331</v>
      </c>
      <c r="M741" s="63" t="s">
        <v>4</v>
      </c>
    </row>
    <row r="742" spans="1:13" x14ac:dyDescent="0.3">
      <c r="A742" s="51" t="s">
        <v>1580</v>
      </c>
      <c r="B742" s="47"/>
      <c r="C742" s="51" t="s">
        <v>4</v>
      </c>
      <c r="D742" s="47"/>
      <c r="E742" s="48">
        <v>56</v>
      </c>
      <c r="F742" s="47"/>
      <c r="G742" s="47"/>
      <c r="H742" s="48" t="s">
        <v>1581</v>
      </c>
      <c r="I742" s="50">
        <v>237</v>
      </c>
      <c r="J742" s="47"/>
      <c r="K742" s="52" t="s">
        <v>4</v>
      </c>
      <c r="L742" s="50">
        <v>379</v>
      </c>
      <c r="M742" s="63" t="s">
        <v>4</v>
      </c>
    </row>
    <row r="743" spans="1:13" x14ac:dyDescent="0.3">
      <c r="A743" s="51">
        <v>793659</v>
      </c>
      <c r="B743" s="47"/>
      <c r="C743" s="51" t="s">
        <v>4</v>
      </c>
      <c r="D743" s="47"/>
      <c r="E743" s="48">
        <v>16</v>
      </c>
      <c r="F743" s="47"/>
      <c r="G743" s="49">
        <v>43844</v>
      </c>
      <c r="H743" s="48" t="s">
        <v>2081</v>
      </c>
      <c r="I743" s="50">
        <v>210</v>
      </c>
      <c r="J743" s="47"/>
      <c r="K743" s="52" t="s">
        <v>4</v>
      </c>
      <c r="L743" s="50">
        <v>336</v>
      </c>
      <c r="M743" s="63" t="s">
        <v>4</v>
      </c>
    </row>
    <row r="744" spans="1:13" x14ac:dyDescent="0.3">
      <c r="A744" s="51" t="s">
        <v>2434</v>
      </c>
      <c r="B744" s="47"/>
      <c r="C744" s="51" t="s">
        <v>4</v>
      </c>
      <c r="D744" s="47"/>
      <c r="E744" s="48">
        <v>16</v>
      </c>
      <c r="F744" s="47"/>
      <c r="G744" s="47"/>
      <c r="H744" s="48" t="s">
        <v>2435</v>
      </c>
      <c r="I744" s="50">
        <v>240</v>
      </c>
      <c r="J744" s="47"/>
      <c r="K744" s="52" t="s">
        <v>4</v>
      </c>
      <c r="L744" s="50">
        <v>384</v>
      </c>
      <c r="M744" s="63" t="s">
        <v>4</v>
      </c>
    </row>
    <row r="745" spans="1:13" x14ac:dyDescent="0.3">
      <c r="A745" s="51">
        <v>793746</v>
      </c>
      <c r="B745" s="47"/>
      <c r="C745" s="51" t="s">
        <v>4</v>
      </c>
      <c r="D745" s="47"/>
      <c r="E745" s="48">
        <v>7</v>
      </c>
      <c r="F745" s="48">
        <v>12</v>
      </c>
      <c r="G745" s="49">
        <v>43840</v>
      </c>
      <c r="H745" s="48" t="s">
        <v>2082</v>
      </c>
      <c r="I745" s="50">
        <v>429</v>
      </c>
      <c r="J745" s="47"/>
      <c r="K745" s="52" t="s">
        <v>4</v>
      </c>
      <c r="L745" s="50">
        <v>686</v>
      </c>
      <c r="M745" s="63" t="s">
        <v>4</v>
      </c>
    </row>
    <row r="746" spans="1:13" x14ac:dyDescent="0.3">
      <c r="A746" s="51" t="s">
        <v>1634</v>
      </c>
      <c r="B746" s="47"/>
      <c r="C746" s="51" t="s">
        <v>4</v>
      </c>
      <c r="D746" s="47"/>
      <c r="E746" s="48">
        <v>8</v>
      </c>
      <c r="F746" s="47"/>
      <c r="G746" s="47"/>
      <c r="H746" s="48" t="s">
        <v>1635</v>
      </c>
      <c r="I746" s="50">
        <v>459</v>
      </c>
      <c r="J746" s="47"/>
      <c r="K746" s="52" t="s">
        <v>4</v>
      </c>
      <c r="L746" s="50">
        <v>734</v>
      </c>
      <c r="M746" s="63" t="s">
        <v>4</v>
      </c>
    </row>
    <row r="747" spans="1:13" x14ac:dyDescent="0.3">
      <c r="A747" s="51">
        <v>793960</v>
      </c>
      <c r="B747" s="47"/>
      <c r="C747" s="51" t="s">
        <v>4</v>
      </c>
      <c r="D747" s="47"/>
      <c r="E747" s="48">
        <v>47</v>
      </c>
      <c r="F747" s="47"/>
      <c r="G747" s="49">
        <v>43844</v>
      </c>
      <c r="H747" s="48" t="s">
        <v>914</v>
      </c>
      <c r="I747" s="50">
        <v>1347</v>
      </c>
      <c r="J747" s="47"/>
      <c r="K747" s="52" t="s">
        <v>4</v>
      </c>
      <c r="L747" s="50">
        <v>2155</v>
      </c>
      <c r="M747" s="63" t="s">
        <v>4</v>
      </c>
    </row>
    <row r="748" spans="1:13" x14ac:dyDescent="0.3">
      <c r="A748" s="51" t="s">
        <v>1630</v>
      </c>
      <c r="B748" s="47"/>
      <c r="C748" s="51" t="s">
        <v>4</v>
      </c>
      <c r="D748" s="47"/>
      <c r="E748" s="48">
        <v>49</v>
      </c>
      <c r="F748" s="47"/>
      <c r="G748" s="47"/>
      <c r="H748" s="48" t="s">
        <v>1631</v>
      </c>
      <c r="I748" s="50">
        <v>1377</v>
      </c>
      <c r="J748" s="47"/>
      <c r="K748" s="52" t="s">
        <v>4</v>
      </c>
      <c r="L748" s="50">
        <v>2203</v>
      </c>
      <c r="M748" s="63" t="s">
        <v>4</v>
      </c>
    </row>
    <row r="749" spans="1:13" x14ac:dyDescent="0.3">
      <c r="A749" s="51" t="s">
        <v>2083</v>
      </c>
      <c r="B749" s="47"/>
      <c r="C749" s="51" t="s">
        <v>4</v>
      </c>
      <c r="D749" s="47"/>
      <c r="E749" s="48">
        <v>0</v>
      </c>
      <c r="F749" s="48">
        <v>6</v>
      </c>
      <c r="G749" s="49">
        <v>43840</v>
      </c>
      <c r="H749" s="48" t="s">
        <v>2084</v>
      </c>
      <c r="I749" s="50">
        <v>1413</v>
      </c>
      <c r="J749" s="47"/>
      <c r="K749" s="52" t="s">
        <v>4</v>
      </c>
      <c r="L749" s="50">
        <v>2261</v>
      </c>
      <c r="M749" s="63" t="s">
        <v>4</v>
      </c>
    </row>
    <row r="750" spans="1:13" x14ac:dyDescent="0.3">
      <c r="A750" s="51" t="s">
        <v>2085</v>
      </c>
      <c r="B750" s="47"/>
      <c r="C750" s="51" t="s">
        <v>4</v>
      </c>
      <c r="D750" s="47"/>
      <c r="E750" s="48">
        <v>0</v>
      </c>
      <c r="F750" s="47"/>
      <c r="G750" s="47"/>
      <c r="H750" s="48" t="s">
        <v>2086</v>
      </c>
      <c r="I750" s="50">
        <v>1446</v>
      </c>
      <c r="J750" s="47"/>
      <c r="K750" s="52" t="s">
        <v>4</v>
      </c>
      <c r="L750" s="50">
        <v>2314</v>
      </c>
      <c r="M750" s="63" t="s">
        <v>4</v>
      </c>
    </row>
    <row r="751" spans="1:13" x14ac:dyDescent="0.3">
      <c r="A751" s="51">
        <v>794017</v>
      </c>
      <c r="B751" s="47"/>
      <c r="C751" s="51" t="s">
        <v>4</v>
      </c>
      <c r="D751" s="47"/>
      <c r="E751" s="48">
        <v>18</v>
      </c>
      <c r="F751" s="47"/>
      <c r="G751" s="49">
        <v>43875</v>
      </c>
      <c r="H751" s="48" t="s">
        <v>1582</v>
      </c>
      <c r="I751" s="50">
        <v>132</v>
      </c>
      <c r="J751" s="47"/>
      <c r="K751" s="52" t="s">
        <v>4</v>
      </c>
      <c r="L751" s="50">
        <v>211</v>
      </c>
      <c r="M751" s="63" t="s">
        <v>4</v>
      </c>
    </row>
    <row r="752" spans="1:13" x14ac:dyDescent="0.3">
      <c r="A752" s="51">
        <v>794025</v>
      </c>
      <c r="B752" s="47"/>
      <c r="C752" s="51" t="s">
        <v>4</v>
      </c>
      <c r="D752" s="47"/>
      <c r="E752" s="48">
        <v>1</v>
      </c>
      <c r="F752" s="48">
        <v>20</v>
      </c>
      <c r="G752" s="49">
        <v>43840</v>
      </c>
      <c r="H752" s="48" t="s">
        <v>1583</v>
      </c>
      <c r="I752" s="50">
        <v>141</v>
      </c>
      <c r="J752" s="47"/>
      <c r="K752" s="52" t="s">
        <v>4</v>
      </c>
      <c r="L752" s="50">
        <v>226</v>
      </c>
      <c r="M752" s="63" t="s">
        <v>4</v>
      </c>
    </row>
    <row r="753" spans="1:13" x14ac:dyDescent="0.3">
      <c r="A753" s="51" t="s">
        <v>1584</v>
      </c>
      <c r="B753" s="47"/>
      <c r="C753" s="51" t="s">
        <v>4</v>
      </c>
      <c r="D753" s="47"/>
      <c r="E753" s="48">
        <v>2</v>
      </c>
      <c r="F753" s="47"/>
      <c r="G753" s="47"/>
      <c r="H753" s="48" t="s">
        <v>1583</v>
      </c>
      <c r="I753" s="50">
        <v>171</v>
      </c>
      <c r="J753" s="47"/>
      <c r="K753" s="52" t="s">
        <v>4</v>
      </c>
      <c r="L753" s="50">
        <v>274</v>
      </c>
      <c r="M753" s="63" t="s">
        <v>4</v>
      </c>
    </row>
    <row r="754" spans="1:13" x14ac:dyDescent="0.3">
      <c r="A754" s="51">
        <v>794172</v>
      </c>
      <c r="B754" s="47"/>
      <c r="C754" s="51" t="s">
        <v>4</v>
      </c>
      <c r="D754" s="47"/>
      <c r="E754" s="48">
        <v>22</v>
      </c>
      <c r="F754" s="47"/>
      <c r="G754" s="49">
        <v>43889</v>
      </c>
      <c r="H754" s="48" t="s">
        <v>2087</v>
      </c>
      <c r="I754" s="50">
        <v>234</v>
      </c>
      <c r="J754" s="47"/>
      <c r="K754" s="52" t="s">
        <v>4</v>
      </c>
      <c r="L754" s="50">
        <v>374</v>
      </c>
      <c r="M754" s="63" t="s">
        <v>4</v>
      </c>
    </row>
    <row r="755" spans="1:13" x14ac:dyDescent="0.3">
      <c r="A755" s="51">
        <v>794218</v>
      </c>
      <c r="B755" s="47"/>
      <c r="C755" s="51" t="s">
        <v>4</v>
      </c>
      <c r="D755" s="47"/>
      <c r="E755" s="48">
        <v>35</v>
      </c>
      <c r="F755" s="47"/>
      <c r="G755" s="49">
        <v>43889</v>
      </c>
      <c r="H755" s="48" t="s">
        <v>2436</v>
      </c>
      <c r="I755" s="50">
        <v>186</v>
      </c>
      <c r="J755" s="47"/>
      <c r="K755" s="52" t="s">
        <v>4</v>
      </c>
      <c r="L755" s="50">
        <v>298</v>
      </c>
      <c r="M755" s="63" t="s">
        <v>4</v>
      </c>
    </row>
    <row r="756" spans="1:13" x14ac:dyDescent="0.3">
      <c r="A756" s="51">
        <v>794368</v>
      </c>
      <c r="B756" s="47"/>
      <c r="C756" s="51" t="s">
        <v>4</v>
      </c>
      <c r="D756" s="47"/>
      <c r="E756" s="48">
        <v>15</v>
      </c>
      <c r="F756" s="47"/>
      <c r="G756" s="49">
        <v>43889</v>
      </c>
      <c r="H756" s="48" t="s">
        <v>2089</v>
      </c>
      <c r="I756" s="50">
        <v>219</v>
      </c>
      <c r="J756" s="47"/>
      <c r="K756" s="52" t="s">
        <v>4</v>
      </c>
      <c r="L756" s="50">
        <v>350</v>
      </c>
      <c r="M756" s="63" t="s">
        <v>4</v>
      </c>
    </row>
    <row r="757" spans="1:13" x14ac:dyDescent="0.3">
      <c r="A757" s="51">
        <v>794485</v>
      </c>
      <c r="B757" s="47"/>
      <c r="C757" s="51" t="s">
        <v>4</v>
      </c>
      <c r="D757" s="47"/>
      <c r="E757" s="48">
        <v>117</v>
      </c>
      <c r="F757" s="47"/>
      <c r="G757" s="47"/>
      <c r="H757" s="48" t="s">
        <v>2090</v>
      </c>
      <c r="I757" s="50">
        <v>57</v>
      </c>
      <c r="J757" s="47"/>
      <c r="K757" s="52" t="s">
        <v>4</v>
      </c>
      <c r="L757" s="50">
        <v>91</v>
      </c>
      <c r="M757" s="63" t="s">
        <v>4</v>
      </c>
    </row>
    <row r="758" spans="1:13" x14ac:dyDescent="0.3">
      <c r="A758" s="51">
        <v>794496</v>
      </c>
      <c r="B758" s="47"/>
      <c r="C758" s="51" t="s">
        <v>4</v>
      </c>
      <c r="D758" s="47"/>
      <c r="E758" s="48">
        <v>37</v>
      </c>
      <c r="F758" s="47"/>
      <c r="G758" s="47"/>
      <c r="H758" s="48" t="s">
        <v>1632</v>
      </c>
      <c r="I758" s="50">
        <v>60</v>
      </c>
      <c r="J758" s="47"/>
      <c r="K758" s="52" t="s">
        <v>4</v>
      </c>
      <c r="L758" s="50">
        <v>96</v>
      </c>
      <c r="M758" s="63" t="s">
        <v>4</v>
      </c>
    </row>
    <row r="759" spans="1:13" x14ac:dyDescent="0.3">
      <c r="A759" s="51">
        <v>794528</v>
      </c>
      <c r="B759" s="47"/>
      <c r="C759" s="51" t="s">
        <v>4</v>
      </c>
      <c r="D759" s="47"/>
      <c r="E759" s="48">
        <v>114</v>
      </c>
      <c r="F759" s="47"/>
      <c r="G759" s="47"/>
      <c r="H759" s="48" t="s">
        <v>2091</v>
      </c>
      <c r="I759" s="50">
        <v>111</v>
      </c>
      <c r="J759" s="47"/>
      <c r="K759" s="52" t="s">
        <v>4</v>
      </c>
      <c r="L759" s="50">
        <v>178</v>
      </c>
      <c r="M759" s="63" t="s">
        <v>4</v>
      </c>
    </row>
    <row r="760" spans="1:13" x14ac:dyDescent="0.3">
      <c r="A760" s="51">
        <v>794539</v>
      </c>
      <c r="B760" s="47"/>
      <c r="C760" s="51" t="s">
        <v>4</v>
      </c>
      <c r="D760" s="47"/>
      <c r="E760" s="48">
        <v>39</v>
      </c>
      <c r="F760" s="47"/>
      <c r="G760" s="47"/>
      <c r="H760" s="48" t="s">
        <v>1585</v>
      </c>
      <c r="I760" s="50">
        <v>126</v>
      </c>
      <c r="J760" s="47"/>
      <c r="K760" s="52" t="s">
        <v>4</v>
      </c>
      <c r="L760" s="50">
        <v>202</v>
      </c>
      <c r="M760" s="63" t="s">
        <v>4</v>
      </c>
    </row>
    <row r="761" spans="1:13" x14ac:dyDescent="0.3">
      <c r="A761" s="51">
        <v>794691</v>
      </c>
      <c r="B761" s="47"/>
      <c r="C761" s="51" t="s">
        <v>4</v>
      </c>
      <c r="D761" s="47"/>
      <c r="E761" s="48">
        <v>4</v>
      </c>
      <c r="F761" s="47"/>
      <c r="G761" s="49">
        <v>43875</v>
      </c>
      <c r="H761" s="48" t="s">
        <v>1586</v>
      </c>
      <c r="I761" s="50">
        <v>2538</v>
      </c>
      <c r="J761" s="47"/>
      <c r="K761" s="52" t="s">
        <v>4</v>
      </c>
      <c r="L761" s="50">
        <v>4061</v>
      </c>
      <c r="M761" s="63" t="s">
        <v>4</v>
      </c>
    </row>
    <row r="762" spans="1:13" x14ac:dyDescent="0.3">
      <c r="A762" s="51" t="s">
        <v>2092</v>
      </c>
      <c r="B762" s="47"/>
      <c r="C762" s="51" t="s">
        <v>4</v>
      </c>
      <c r="D762" s="47"/>
      <c r="E762" s="48">
        <v>4</v>
      </c>
      <c r="F762" s="47"/>
      <c r="G762" s="47"/>
      <c r="H762" s="48" t="s">
        <v>2093</v>
      </c>
      <c r="I762" s="50">
        <v>2592</v>
      </c>
      <c r="J762" s="47"/>
      <c r="K762" s="52" t="s">
        <v>4</v>
      </c>
      <c r="L762" s="50">
        <v>4147</v>
      </c>
      <c r="M762" s="63" t="s">
        <v>4</v>
      </c>
    </row>
    <row r="763" spans="1:13" x14ac:dyDescent="0.3">
      <c r="A763" s="51">
        <v>810637</v>
      </c>
      <c r="B763" s="47"/>
      <c r="C763" s="51" t="s">
        <v>4</v>
      </c>
      <c r="D763" s="47"/>
      <c r="E763" s="48">
        <v>5</v>
      </c>
      <c r="F763" s="47"/>
      <c r="G763" s="47"/>
      <c r="H763" s="48" t="s">
        <v>924</v>
      </c>
      <c r="I763" s="50">
        <v>1845</v>
      </c>
      <c r="J763" s="47"/>
      <c r="K763" s="52" t="s">
        <v>4</v>
      </c>
      <c r="L763" s="50">
        <v>2952</v>
      </c>
      <c r="M763" s="63" t="s">
        <v>4</v>
      </c>
    </row>
    <row r="764" spans="1:13" x14ac:dyDescent="0.3">
      <c r="A764" s="51" t="s">
        <v>1587</v>
      </c>
      <c r="B764" s="47"/>
      <c r="C764" s="51" t="s">
        <v>4</v>
      </c>
      <c r="D764" s="47"/>
      <c r="E764" s="48">
        <v>7</v>
      </c>
      <c r="F764" s="47"/>
      <c r="G764" s="47"/>
      <c r="H764" s="48" t="s">
        <v>1588</v>
      </c>
      <c r="I764" s="50">
        <v>1884</v>
      </c>
      <c r="J764" s="47"/>
      <c r="K764" s="52" t="s">
        <v>4</v>
      </c>
      <c r="L764" s="50">
        <v>3014</v>
      </c>
      <c r="M764" s="63" t="s">
        <v>4</v>
      </c>
    </row>
    <row r="765" spans="1:13" x14ac:dyDescent="0.3">
      <c r="A765" s="51">
        <v>810871</v>
      </c>
      <c r="B765" s="47"/>
      <c r="C765" s="51" t="s">
        <v>4</v>
      </c>
      <c r="D765" s="47"/>
      <c r="E765" s="48">
        <v>26</v>
      </c>
      <c r="F765" s="47"/>
      <c r="G765" s="47"/>
      <c r="H765" s="48" t="s">
        <v>929</v>
      </c>
      <c r="I765" s="50">
        <v>75</v>
      </c>
      <c r="J765" s="47"/>
      <c r="K765" s="52" t="s">
        <v>4</v>
      </c>
      <c r="L765" s="50">
        <v>120</v>
      </c>
      <c r="M765" s="63" t="s">
        <v>4</v>
      </c>
    </row>
    <row r="766" spans="1:13" x14ac:dyDescent="0.3">
      <c r="A766" s="51">
        <v>814516</v>
      </c>
      <c r="B766" s="47"/>
      <c r="C766" s="51" t="s">
        <v>4</v>
      </c>
      <c r="D766" s="47"/>
      <c r="E766" s="48">
        <v>73</v>
      </c>
      <c r="F766" s="48">
        <v>48</v>
      </c>
      <c r="G766" s="49">
        <v>43847</v>
      </c>
      <c r="H766" s="48" t="s">
        <v>2094</v>
      </c>
      <c r="I766" s="50">
        <v>126</v>
      </c>
      <c r="J766" s="47"/>
      <c r="K766" s="52" t="s">
        <v>4</v>
      </c>
      <c r="L766" s="50">
        <v>202</v>
      </c>
      <c r="M766" s="63" t="s">
        <v>4</v>
      </c>
    </row>
    <row r="767" spans="1:13" x14ac:dyDescent="0.3">
      <c r="A767" s="51">
        <v>815470</v>
      </c>
      <c r="B767" s="47"/>
      <c r="C767" s="51" t="s">
        <v>4</v>
      </c>
      <c r="D767" s="47"/>
      <c r="E767" s="48">
        <v>48</v>
      </c>
      <c r="F767" s="47"/>
      <c r="G767" s="47"/>
      <c r="H767" s="48" t="s">
        <v>2095</v>
      </c>
      <c r="I767" s="50">
        <v>69</v>
      </c>
      <c r="J767" s="47"/>
      <c r="K767" s="52" t="s">
        <v>4</v>
      </c>
      <c r="L767" s="50">
        <v>110</v>
      </c>
      <c r="M767" s="63" t="s">
        <v>4</v>
      </c>
    </row>
    <row r="768" spans="1:13" x14ac:dyDescent="0.3">
      <c r="A768" s="51">
        <v>819374</v>
      </c>
      <c r="B768" s="47"/>
      <c r="C768" s="51" t="s">
        <v>4</v>
      </c>
      <c r="D768" s="47"/>
      <c r="E768" s="48">
        <v>28</v>
      </c>
      <c r="F768" s="47"/>
      <c r="G768" s="47"/>
      <c r="H768" s="48" t="s">
        <v>2096</v>
      </c>
      <c r="I768" s="50">
        <v>99</v>
      </c>
      <c r="J768" s="47"/>
      <c r="K768" s="52" t="s">
        <v>4</v>
      </c>
      <c r="L768" s="50">
        <v>158</v>
      </c>
      <c r="M768" s="63" t="s">
        <v>4</v>
      </c>
    </row>
    <row r="769" spans="1:13" x14ac:dyDescent="0.3">
      <c r="A769" s="51">
        <v>820318</v>
      </c>
      <c r="B769" s="47"/>
      <c r="C769" s="51" t="s">
        <v>4</v>
      </c>
      <c r="D769" s="47"/>
      <c r="E769" s="48">
        <v>15</v>
      </c>
      <c r="F769" s="48">
        <v>13</v>
      </c>
      <c r="G769" s="49">
        <v>43844</v>
      </c>
      <c r="H769" s="48" t="s">
        <v>933</v>
      </c>
      <c r="I769" s="50">
        <v>396</v>
      </c>
      <c r="J769" s="47"/>
      <c r="K769" s="52" t="s">
        <v>4</v>
      </c>
      <c r="L769" s="50">
        <v>634</v>
      </c>
      <c r="M769" s="63" t="s">
        <v>4</v>
      </c>
    </row>
    <row r="770" spans="1:13" x14ac:dyDescent="0.3">
      <c r="A770" s="51">
        <v>820426</v>
      </c>
      <c r="B770" s="51">
        <v>2059</v>
      </c>
      <c r="C770" s="51" t="s">
        <v>4</v>
      </c>
      <c r="D770" s="47"/>
      <c r="E770" s="48">
        <v>0</v>
      </c>
      <c r="F770" s="48">
        <v>8</v>
      </c>
      <c r="G770" s="49">
        <v>43844</v>
      </c>
      <c r="H770" s="48" t="s">
        <v>1294</v>
      </c>
      <c r="I770" s="50">
        <v>915</v>
      </c>
      <c r="J770" s="47"/>
      <c r="K770" s="52" t="s">
        <v>4</v>
      </c>
      <c r="L770" s="50">
        <v>1464</v>
      </c>
      <c r="M770" s="63" t="s">
        <v>4</v>
      </c>
    </row>
    <row r="771" spans="1:13" x14ac:dyDescent="0.3">
      <c r="A771" s="51">
        <v>820426</v>
      </c>
      <c r="B771" s="51" t="s">
        <v>1137</v>
      </c>
      <c r="C771" s="51" t="s">
        <v>4</v>
      </c>
      <c r="D771" s="47"/>
      <c r="E771" s="48">
        <v>2</v>
      </c>
      <c r="F771" s="48">
        <v>8</v>
      </c>
      <c r="G771" s="49">
        <v>43844</v>
      </c>
      <c r="H771" s="48" t="s">
        <v>1294</v>
      </c>
      <c r="I771" s="50">
        <v>894</v>
      </c>
      <c r="J771" s="47"/>
      <c r="K771" s="52" t="s">
        <v>4</v>
      </c>
      <c r="L771" s="50">
        <v>1430</v>
      </c>
      <c r="M771" s="63" t="s">
        <v>4</v>
      </c>
    </row>
    <row r="772" spans="1:13" x14ac:dyDescent="0.3">
      <c r="A772" s="51">
        <v>820426</v>
      </c>
      <c r="B772" s="51">
        <v>2060</v>
      </c>
      <c r="C772" s="51" t="s">
        <v>4</v>
      </c>
      <c r="D772" s="47"/>
      <c r="E772" s="48">
        <v>4</v>
      </c>
      <c r="F772" s="48">
        <v>8</v>
      </c>
      <c r="G772" s="49">
        <v>43854</v>
      </c>
      <c r="H772" s="48" t="s">
        <v>1294</v>
      </c>
      <c r="I772" s="50">
        <v>930</v>
      </c>
      <c r="J772" s="47"/>
      <c r="K772" s="52" t="s">
        <v>4</v>
      </c>
      <c r="L772" s="50">
        <v>1488</v>
      </c>
      <c r="M772" s="63" t="s">
        <v>4</v>
      </c>
    </row>
    <row r="773" spans="1:13" x14ac:dyDescent="0.3">
      <c r="A773" s="51">
        <v>820613</v>
      </c>
      <c r="B773" s="51">
        <v>2112</v>
      </c>
      <c r="C773" s="51" t="s">
        <v>4</v>
      </c>
      <c r="D773" s="47"/>
      <c r="E773" s="48">
        <v>0</v>
      </c>
      <c r="F773" s="47"/>
      <c r="G773" s="47"/>
      <c r="H773" s="48" t="s">
        <v>1298</v>
      </c>
      <c r="I773" s="50">
        <v>1116</v>
      </c>
      <c r="J773" s="47"/>
      <c r="K773" s="52" t="s">
        <v>4</v>
      </c>
      <c r="L773" s="50">
        <v>1786</v>
      </c>
      <c r="M773" s="63" t="s">
        <v>4</v>
      </c>
    </row>
    <row r="774" spans="1:13" x14ac:dyDescent="0.3">
      <c r="A774" s="51">
        <v>820613</v>
      </c>
      <c r="B774" s="51">
        <v>2113</v>
      </c>
      <c r="C774" s="51" t="s">
        <v>4</v>
      </c>
      <c r="D774" s="47"/>
      <c r="E774" s="48">
        <v>0</v>
      </c>
      <c r="F774" s="47"/>
      <c r="G774" s="47"/>
      <c r="H774" s="48" t="s">
        <v>1298</v>
      </c>
      <c r="I774" s="50">
        <v>1140</v>
      </c>
      <c r="J774" s="47"/>
      <c r="K774" s="52" t="s">
        <v>4</v>
      </c>
      <c r="L774" s="50">
        <v>1824</v>
      </c>
      <c r="M774" s="63" t="s">
        <v>4</v>
      </c>
    </row>
    <row r="775" spans="1:13" x14ac:dyDescent="0.3">
      <c r="A775" s="51">
        <v>821437</v>
      </c>
      <c r="B775" s="47"/>
      <c r="C775" s="51" t="s">
        <v>4</v>
      </c>
      <c r="D775" s="47"/>
      <c r="E775" s="48">
        <v>36</v>
      </c>
      <c r="F775" s="48">
        <v>21</v>
      </c>
      <c r="G775" s="49">
        <v>43844</v>
      </c>
      <c r="H775" s="48" t="s">
        <v>939</v>
      </c>
      <c r="I775" s="50">
        <v>558</v>
      </c>
      <c r="J775" s="47"/>
      <c r="K775" s="52" t="s">
        <v>4</v>
      </c>
      <c r="L775" s="50">
        <v>893</v>
      </c>
      <c r="M775" s="63" t="s">
        <v>4</v>
      </c>
    </row>
    <row r="776" spans="1:13" x14ac:dyDescent="0.3">
      <c r="A776" s="51">
        <v>821629</v>
      </c>
      <c r="B776" s="47"/>
      <c r="C776" s="51" t="s">
        <v>4</v>
      </c>
      <c r="D776" s="47"/>
      <c r="E776" s="48">
        <v>10</v>
      </c>
      <c r="F776" s="48">
        <v>6</v>
      </c>
      <c r="G776" s="49">
        <v>43844</v>
      </c>
      <c r="H776" s="48" t="s">
        <v>945</v>
      </c>
      <c r="I776" s="50">
        <v>264</v>
      </c>
      <c r="J776" s="47"/>
      <c r="K776" s="52" t="s">
        <v>4</v>
      </c>
      <c r="L776" s="50">
        <v>422</v>
      </c>
      <c r="M776" s="63" t="s">
        <v>4</v>
      </c>
    </row>
    <row r="777" spans="1:13" x14ac:dyDescent="0.3">
      <c r="A777" s="51">
        <v>825306</v>
      </c>
      <c r="B777" s="47"/>
      <c r="C777" s="51" t="s">
        <v>4</v>
      </c>
      <c r="D777" s="47"/>
      <c r="E777" s="48">
        <v>57</v>
      </c>
      <c r="F777" s="48">
        <v>60</v>
      </c>
      <c r="G777" s="49">
        <v>43844</v>
      </c>
      <c r="H777" s="48" t="s">
        <v>2098</v>
      </c>
      <c r="I777" s="50">
        <v>135</v>
      </c>
      <c r="J777" s="47"/>
      <c r="K777" s="52" t="s">
        <v>4</v>
      </c>
      <c r="L777" s="50">
        <v>216</v>
      </c>
      <c r="M777" s="63" t="s">
        <v>4</v>
      </c>
    </row>
    <row r="778" spans="1:13" x14ac:dyDescent="0.3">
      <c r="A778" s="51">
        <v>825473</v>
      </c>
      <c r="B778" s="47"/>
      <c r="C778" s="51" t="s">
        <v>4</v>
      </c>
      <c r="D778" s="47"/>
      <c r="E778" s="48">
        <v>29</v>
      </c>
      <c r="F778" s="48">
        <v>38</v>
      </c>
      <c r="G778" s="49">
        <v>43844</v>
      </c>
      <c r="H778" s="48" t="s">
        <v>953</v>
      </c>
      <c r="I778" s="50">
        <v>75</v>
      </c>
      <c r="J778" s="47"/>
      <c r="K778" s="52" t="s">
        <v>4</v>
      </c>
      <c r="L778" s="50">
        <v>120</v>
      </c>
      <c r="M778" s="63" t="s">
        <v>4</v>
      </c>
    </row>
    <row r="779" spans="1:13" x14ac:dyDescent="0.3">
      <c r="A779" s="51">
        <v>826198</v>
      </c>
      <c r="B779" s="47"/>
      <c r="C779" s="51" t="s">
        <v>4</v>
      </c>
      <c r="D779" s="47"/>
      <c r="E779" s="48">
        <v>12</v>
      </c>
      <c r="F779" s="47"/>
      <c r="G779" s="49">
        <v>43868</v>
      </c>
      <c r="H779" s="48" t="s">
        <v>2099</v>
      </c>
      <c r="I779" s="50">
        <v>99</v>
      </c>
      <c r="J779" s="47"/>
      <c r="K779" s="52" t="s">
        <v>4</v>
      </c>
      <c r="L779" s="50">
        <v>158</v>
      </c>
      <c r="M779" s="63" t="s">
        <v>4</v>
      </c>
    </row>
    <row r="780" spans="1:13" x14ac:dyDescent="0.3">
      <c r="A780" s="51">
        <v>827523</v>
      </c>
      <c r="B780" s="47"/>
      <c r="C780" s="51" t="s">
        <v>4</v>
      </c>
      <c r="D780" s="47"/>
      <c r="E780" s="48">
        <v>35</v>
      </c>
      <c r="F780" s="48">
        <v>48</v>
      </c>
      <c r="G780" s="49">
        <v>43844</v>
      </c>
      <c r="H780" s="48" t="s">
        <v>959</v>
      </c>
      <c r="I780" s="50">
        <v>99</v>
      </c>
      <c r="J780" s="47"/>
      <c r="K780" s="52" t="s">
        <v>4</v>
      </c>
      <c r="L780" s="50">
        <v>158</v>
      </c>
      <c r="M780" s="63" t="s">
        <v>4</v>
      </c>
    </row>
    <row r="781" spans="1:13" x14ac:dyDescent="0.3">
      <c r="A781" s="51">
        <v>827635</v>
      </c>
      <c r="B781" s="47"/>
      <c r="C781" s="51" t="s">
        <v>4</v>
      </c>
      <c r="D781" s="47"/>
      <c r="E781" s="48">
        <v>31</v>
      </c>
      <c r="F781" s="47"/>
      <c r="G781" s="49">
        <v>43844</v>
      </c>
      <c r="H781" s="48" t="s">
        <v>963</v>
      </c>
      <c r="I781" s="50">
        <v>234</v>
      </c>
      <c r="J781" s="47"/>
      <c r="K781" s="52" t="s">
        <v>4</v>
      </c>
      <c r="L781" s="50">
        <v>374</v>
      </c>
      <c r="M781" s="63" t="s">
        <v>4</v>
      </c>
    </row>
    <row r="782" spans="1:13" x14ac:dyDescent="0.3">
      <c r="A782" s="51">
        <v>827746</v>
      </c>
      <c r="B782" s="47"/>
      <c r="C782" s="51" t="s">
        <v>4</v>
      </c>
      <c r="D782" s="47"/>
      <c r="E782" s="48">
        <v>14</v>
      </c>
      <c r="F782" s="48">
        <v>48</v>
      </c>
      <c r="G782" s="49">
        <v>43844</v>
      </c>
      <c r="H782" s="48" t="s">
        <v>968</v>
      </c>
      <c r="I782" s="50">
        <v>63</v>
      </c>
      <c r="J782" s="47"/>
      <c r="K782" s="52" t="s">
        <v>4</v>
      </c>
      <c r="L782" s="50">
        <v>101</v>
      </c>
      <c r="M782" s="63" t="s">
        <v>4</v>
      </c>
    </row>
    <row r="783" spans="1:13" x14ac:dyDescent="0.3">
      <c r="A783" s="51">
        <v>831622</v>
      </c>
      <c r="B783" s="47"/>
      <c r="C783" s="51" t="s">
        <v>4</v>
      </c>
      <c r="D783" s="47"/>
      <c r="E783" s="48">
        <v>43</v>
      </c>
      <c r="F783" s="47"/>
      <c r="G783" s="49">
        <v>43938</v>
      </c>
      <c r="H783" s="48" t="s">
        <v>2437</v>
      </c>
      <c r="I783" s="50">
        <v>267</v>
      </c>
      <c r="J783" s="47"/>
      <c r="K783" s="52" t="s">
        <v>4</v>
      </c>
      <c r="L783" s="50">
        <v>427</v>
      </c>
      <c r="M783" s="63" t="s">
        <v>4</v>
      </c>
    </row>
    <row r="784" spans="1:13" x14ac:dyDescent="0.3">
      <c r="A784" s="51">
        <v>831635</v>
      </c>
      <c r="B784" s="47"/>
      <c r="C784" s="51" t="s">
        <v>4</v>
      </c>
      <c r="D784" s="47"/>
      <c r="E784" s="48">
        <v>28</v>
      </c>
      <c r="F784" s="47"/>
      <c r="G784" s="49">
        <v>43938</v>
      </c>
      <c r="H784" s="48" t="s">
        <v>2438</v>
      </c>
      <c r="I784" s="50">
        <v>267</v>
      </c>
      <c r="J784" s="47"/>
      <c r="K784" s="52" t="s">
        <v>4</v>
      </c>
      <c r="L784" s="50">
        <v>427</v>
      </c>
      <c r="M784" s="63" t="s">
        <v>4</v>
      </c>
    </row>
    <row r="785" spans="1:13" x14ac:dyDescent="0.3">
      <c r="A785" s="51">
        <v>831940</v>
      </c>
      <c r="B785" s="47"/>
      <c r="C785" s="51" t="s">
        <v>4</v>
      </c>
      <c r="D785" s="47"/>
      <c r="E785" s="48">
        <v>50</v>
      </c>
      <c r="F785" s="47"/>
      <c r="G785" s="49">
        <v>43889</v>
      </c>
      <c r="H785" s="48" t="s">
        <v>2439</v>
      </c>
      <c r="I785" s="50">
        <v>135</v>
      </c>
      <c r="J785" s="47"/>
      <c r="K785" s="52" t="s">
        <v>4</v>
      </c>
      <c r="L785" s="50">
        <v>216</v>
      </c>
      <c r="M785" s="63" t="s">
        <v>4</v>
      </c>
    </row>
    <row r="786" spans="1:13" x14ac:dyDescent="0.3">
      <c r="A786" s="51">
        <v>831963</v>
      </c>
      <c r="B786" s="47"/>
      <c r="C786" s="51" t="s">
        <v>4</v>
      </c>
      <c r="D786" s="47"/>
      <c r="E786" s="48">
        <v>93</v>
      </c>
      <c r="F786" s="47"/>
      <c r="G786" s="47"/>
      <c r="H786" s="48" t="s">
        <v>2440</v>
      </c>
      <c r="I786" s="50">
        <v>135</v>
      </c>
      <c r="J786" s="47"/>
      <c r="K786" s="52" t="s">
        <v>4</v>
      </c>
      <c r="L786" s="50">
        <v>216</v>
      </c>
      <c r="M786" s="63" t="s">
        <v>4</v>
      </c>
    </row>
    <row r="787" spans="1:13" x14ac:dyDescent="0.3">
      <c r="A787" s="51">
        <v>832128</v>
      </c>
      <c r="B787" s="47"/>
      <c r="C787" s="51" t="s">
        <v>4</v>
      </c>
      <c r="D787" s="47"/>
      <c r="E787" s="48">
        <v>19</v>
      </c>
      <c r="F787" s="47"/>
      <c r="G787" s="49">
        <v>43889</v>
      </c>
      <c r="H787" s="48" t="s">
        <v>971</v>
      </c>
      <c r="I787" s="50">
        <v>207</v>
      </c>
      <c r="J787" s="47"/>
      <c r="K787" s="52" t="s">
        <v>4</v>
      </c>
      <c r="L787" s="50">
        <v>331</v>
      </c>
      <c r="M787" s="63" t="s">
        <v>4</v>
      </c>
    </row>
    <row r="788" spans="1:13" x14ac:dyDescent="0.3">
      <c r="A788" s="51">
        <v>832139</v>
      </c>
      <c r="B788" s="47"/>
      <c r="C788" s="51" t="s">
        <v>4</v>
      </c>
      <c r="D788" s="47"/>
      <c r="E788" s="48">
        <v>0</v>
      </c>
      <c r="F788" s="47"/>
      <c r="G788" s="49">
        <v>43875</v>
      </c>
      <c r="H788" s="48" t="s">
        <v>975</v>
      </c>
      <c r="I788" s="50">
        <v>207</v>
      </c>
      <c r="J788" s="47"/>
      <c r="K788" s="52" t="s">
        <v>4</v>
      </c>
      <c r="L788" s="50">
        <v>331</v>
      </c>
      <c r="M788" s="63" t="s">
        <v>4</v>
      </c>
    </row>
    <row r="789" spans="1:13" x14ac:dyDescent="0.3">
      <c r="A789" s="51">
        <v>835244</v>
      </c>
      <c r="B789" s="47"/>
      <c r="C789" s="51" t="s">
        <v>4</v>
      </c>
      <c r="D789" s="47"/>
      <c r="E789" s="48">
        <v>58</v>
      </c>
      <c r="F789" s="47"/>
      <c r="G789" s="47"/>
      <c r="H789" s="48" t="s">
        <v>2100</v>
      </c>
      <c r="I789" s="50">
        <v>99</v>
      </c>
      <c r="J789" s="47"/>
      <c r="K789" s="52" t="s">
        <v>4</v>
      </c>
      <c r="L789" s="50">
        <v>158</v>
      </c>
      <c r="M789" s="63" t="s">
        <v>4</v>
      </c>
    </row>
    <row r="790" spans="1:13" x14ac:dyDescent="0.3">
      <c r="A790" s="51">
        <v>836104</v>
      </c>
      <c r="B790" s="47"/>
      <c r="C790" s="51" t="s">
        <v>4</v>
      </c>
      <c r="D790" s="47"/>
      <c r="E790" s="48">
        <v>69</v>
      </c>
      <c r="F790" s="47"/>
      <c r="G790" s="47"/>
      <c r="H790" s="48" t="s">
        <v>1633</v>
      </c>
      <c r="I790" s="50">
        <v>60</v>
      </c>
      <c r="J790" s="47"/>
      <c r="K790" s="52" t="s">
        <v>4</v>
      </c>
      <c r="L790" s="50">
        <v>96</v>
      </c>
      <c r="M790" s="63" t="s">
        <v>4</v>
      </c>
    </row>
    <row r="791" spans="1:13" x14ac:dyDescent="0.3">
      <c r="A791" s="51">
        <v>840842</v>
      </c>
      <c r="B791" s="51">
        <v>2061</v>
      </c>
      <c r="C791" s="51" t="s">
        <v>4</v>
      </c>
      <c r="D791" s="47"/>
      <c r="E791" s="48">
        <v>12</v>
      </c>
      <c r="F791" s="47"/>
      <c r="G791" s="47"/>
      <c r="H791" s="48" t="s">
        <v>1302</v>
      </c>
      <c r="I791" s="50">
        <v>498</v>
      </c>
      <c r="J791" s="47"/>
      <c r="K791" s="52" t="s">
        <v>4</v>
      </c>
      <c r="L791" s="50">
        <v>797</v>
      </c>
      <c r="M791" s="63" t="s">
        <v>4</v>
      </c>
    </row>
    <row r="792" spans="1:13" x14ac:dyDescent="0.3">
      <c r="A792" s="51">
        <v>841863</v>
      </c>
      <c r="B792" s="47"/>
      <c r="C792" s="51" t="s">
        <v>4</v>
      </c>
      <c r="D792" s="47"/>
      <c r="E792" s="48">
        <v>6</v>
      </c>
      <c r="F792" s="47"/>
      <c r="G792" s="47"/>
      <c r="H792" s="48" t="s">
        <v>2441</v>
      </c>
      <c r="I792" s="50">
        <v>159</v>
      </c>
      <c r="J792" s="47"/>
      <c r="K792" s="52" t="s">
        <v>4</v>
      </c>
      <c r="L792" s="50">
        <v>254</v>
      </c>
      <c r="M792" s="63" t="s">
        <v>4</v>
      </c>
    </row>
    <row r="793" spans="1:13" x14ac:dyDescent="0.3">
      <c r="A793" s="51">
        <v>842016</v>
      </c>
      <c r="B793" s="47"/>
      <c r="C793" s="51" t="s">
        <v>4</v>
      </c>
      <c r="D793" s="47"/>
      <c r="E793" s="48">
        <v>45</v>
      </c>
      <c r="F793" s="47"/>
      <c r="G793" s="47"/>
      <c r="H793" s="48" t="s">
        <v>2101</v>
      </c>
      <c r="I793" s="50">
        <v>168</v>
      </c>
      <c r="J793" s="47"/>
      <c r="K793" s="52" t="s">
        <v>4</v>
      </c>
      <c r="L793" s="50">
        <v>269</v>
      </c>
      <c r="M793" s="63" t="s">
        <v>4</v>
      </c>
    </row>
    <row r="794" spans="1:13" x14ac:dyDescent="0.3">
      <c r="A794" s="51">
        <v>842130</v>
      </c>
      <c r="B794" s="47"/>
      <c r="C794" s="51" t="s">
        <v>4</v>
      </c>
      <c r="D794" s="47"/>
      <c r="E794" s="48">
        <v>2</v>
      </c>
      <c r="F794" s="47"/>
      <c r="G794" s="47"/>
      <c r="H794" s="48" t="s">
        <v>976</v>
      </c>
      <c r="I794" s="50">
        <v>153</v>
      </c>
      <c r="J794" s="47"/>
      <c r="K794" s="52" t="s">
        <v>4</v>
      </c>
      <c r="L794" s="50">
        <v>245</v>
      </c>
      <c r="M794" s="63" t="s">
        <v>4</v>
      </c>
    </row>
    <row r="795" spans="1:13" x14ac:dyDescent="0.3">
      <c r="A795" s="64">
        <v>842753</v>
      </c>
      <c r="B795" s="64"/>
      <c r="C795" s="64" t="s">
        <v>4</v>
      </c>
      <c r="D795" s="60"/>
      <c r="E795" s="60">
        <v>16</v>
      </c>
      <c r="F795" s="60"/>
      <c r="G795" s="60"/>
      <c r="H795" s="60" t="s">
        <v>2442</v>
      </c>
      <c r="I795" s="63">
        <v>138</v>
      </c>
      <c r="J795" s="60"/>
      <c r="K795" s="53">
        <v>0.6</v>
      </c>
      <c r="L795" s="63">
        <v>88</v>
      </c>
      <c r="M795" s="63" t="s">
        <v>4</v>
      </c>
    </row>
    <row r="796" spans="1:13" x14ac:dyDescent="0.3">
      <c r="A796" s="51">
        <v>847118</v>
      </c>
      <c r="B796" s="47"/>
      <c r="C796" s="51" t="s">
        <v>4</v>
      </c>
      <c r="D796" s="47"/>
      <c r="E796" s="48">
        <v>25</v>
      </c>
      <c r="F796" s="47"/>
      <c r="G796" s="47"/>
      <c r="H796" s="48" t="s">
        <v>2443</v>
      </c>
      <c r="I796" s="50">
        <v>45</v>
      </c>
      <c r="J796" s="47"/>
      <c r="K796" s="52" t="s">
        <v>4</v>
      </c>
      <c r="L796" s="50">
        <v>72</v>
      </c>
      <c r="M796" s="63" t="s">
        <v>4</v>
      </c>
    </row>
    <row r="797" spans="1:13" x14ac:dyDescent="0.3">
      <c r="A797" s="51">
        <v>847235</v>
      </c>
      <c r="B797" s="47"/>
      <c r="C797" s="51" t="s">
        <v>4</v>
      </c>
      <c r="D797" s="47"/>
      <c r="E797" s="48">
        <v>30</v>
      </c>
      <c r="F797" s="47"/>
      <c r="G797" s="47"/>
      <c r="H797" s="48" t="s">
        <v>2444</v>
      </c>
      <c r="I797" s="50">
        <v>132</v>
      </c>
      <c r="J797" s="47"/>
      <c r="K797" s="52" t="s">
        <v>4</v>
      </c>
      <c r="L797" s="50">
        <v>211</v>
      </c>
      <c r="M797" s="63" t="s">
        <v>4</v>
      </c>
    </row>
    <row r="798" spans="1:13" x14ac:dyDescent="0.3">
      <c r="A798" s="64">
        <v>847351</v>
      </c>
      <c r="B798" s="64"/>
      <c r="C798" s="64" t="s">
        <v>4</v>
      </c>
      <c r="D798" s="60"/>
      <c r="E798" s="60">
        <v>49</v>
      </c>
      <c r="F798" s="60"/>
      <c r="G798" s="60"/>
      <c r="H798" s="60" t="s">
        <v>2445</v>
      </c>
      <c r="I798" s="63">
        <v>151</v>
      </c>
      <c r="J798" s="60"/>
      <c r="K798" s="53">
        <v>0.5</v>
      </c>
      <c r="L798" s="63">
        <v>121</v>
      </c>
      <c r="M798" s="63" t="s">
        <v>4</v>
      </c>
    </row>
    <row r="799" spans="1:13" x14ac:dyDescent="0.3">
      <c r="A799" s="64">
        <v>847492</v>
      </c>
      <c r="B799" s="64"/>
      <c r="C799" s="64" t="s">
        <v>4</v>
      </c>
      <c r="D799" s="60"/>
      <c r="E799" s="60">
        <v>45</v>
      </c>
      <c r="F799" s="60"/>
      <c r="G799" s="60"/>
      <c r="H799" s="60" t="s">
        <v>2446</v>
      </c>
      <c r="I799" s="63">
        <v>89</v>
      </c>
      <c r="J799" s="60"/>
      <c r="K799" s="53" t="s">
        <v>4</v>
      </c>
      <c r="L799" s="63">
        <v>142</v>
      </c>
      <c r="M799" s="63" t="s">
        <v>4</v>
      </c>
    </row>
    <row r="800" spans="1:13" x14ac:dyDescent="0.3">
      <c r="A800" s="51">
        <v>851251</v>
      </c>
      <c r="B800" s="47"/>
      <c r="C800" s="51" t="s">
        <v>4</v>
      </c>
      <c r="D800" s="47"/>
      <c r="E800" s="48">
        <v>76</v>
      </c>
      <c r="F800" s="47"/>
      <c r="G800" s="47"/>
      <c r="H800" s="48" t="s">
        <v>2102</v>
      </c>
      <c r="I800" s="50">
        <v>45</v>
      </c>
      <c r="J800" s="47"/>
      <c r="K800" s="52" t="s">
        <v>4</v>
      </c>
      <c r="L800" s="50">
        <v>72</v>
      </c>
      <c r="M800" s="63" t="s">
        <v>4</v>
      </c>
    </row>
    <row r="801" spans="1:13" x14ac:dyDescent="0.3">
      <c r="A801" s="51">
        <v>851472</v>
      </c>
      <c r="B801" s="47"/>
      <c r="C801" s="51" t="s">
        <v>4</v>
      </c>
      <c r="D801" s="47"/>
      <c r="E801" s="48">
        <v>98</v>
      </c>
      <c r="F801" s="47"/>
      <c r="G801" s="47"/>
      <c r="H801" s="48" t="s">
        <v>2447</v>
      </c>
      <c r="I801" s="50">
        <v>63</v>
      </c>
      <c r="J801" s="47"/>
      <c r="K801" s="52" t="s">
        <v>4</v>
      </c>
      <c r="L801" s="50">
        <v>101</v>
      </c>
      <c r="M801" s="63" t="s">
        <v>4</v>
      </c>
    </row>
    <row r="802" spans="1:13" x14ac:dyDescent="0.3">
      <c r="A802" s="51">
        <v>851973</v>
      </c>
      <c r="B802" s="47"/>
      <c r="C802" s="51" t="s">
        <v>4</v>
      </c>
      <c r="D802" s="47"/>
      <c r="E802" s="48">
        <v>82</v>
      </c>
      <c r="F802" s="47"/>
      <c r="G802" s="47"/>
      <c r="H802" s="48" t="s">
        <v>2103</v>
      </c>
      <c r="I802" s="50">
        <v>102</v>
      </c>
      <c r="J802" s="47"/>
      <c r="K802" s="52" t="s">
        <v>4</v>
      </c>
      <c r="L802" s="50">
        <v>163</v>
      </c>
      <c r="M802" s="63" t="s">
        <v>4</v>
      </c>
    </row>
    <row r="803" spans="1:13" x14ac:dyDescent="0.3">
      <c r="A803" s="51">
        <v>852508</v>
      </c>
      <c r="B803" s="47"/>
      <c r="C803" s="51" t="s">
        <v>4</v>
      </c>
      <c r="D803" s="47"/>
      <c r="E803" s="48">
        <v>24</v>
      </c>
      <c r="F803" s="48">
        <v>34</v>
      </c>
      <c r="G803" s="49">
        <v>43844</v>
      </c>
      <c r="H803" s="48" t="s">
        <v>2448</v>
      </c>
      <c r="I803" s="50">
        <v>231</v>
      </c>
      <c r="J803" s="47"/>
      <c r="K803" s="52" t="s">
        <v>4</v>
      </c>
      <c r="L803" s="50">
        <v>370</v>
      </c>
      <c r="M803" s="63" t="s">
        <v>4</v>
      </c>
    </row>
    <row r="804" spans="1:13" x14ac:dyDescent="0.3">
      <c r="A804" s="51">
        <v>853804</v>
      </c>
      <c r="B804" s="47"/>
      <c r="C804" s="51" t="s">
        <v>4</v>
      </c>
      <c r="D804" s="47"/>
      <c r="E804" s="48">
        <v>6</v>
      </c>
      <c r="F804" s="47"/>
      <c r="G804" s="49">
        <v>43868</v>
      </c>
      <c r="H804" s="48" t="s">
        <v>2105</v>
      </c>
      <c r="I804" s="50">
        <v>126</v>
      </c>
      <c r="J804" s="47"/>
      <c r="K804" s="52" t="s">
        <v>4</v>
      </c>
      <c r="L804" s="50">
        <v>202</v>
      </c>
      <c r="M804" s="63" t="s">
        <v>4</v>
      </c>
    </row>
    <row r="805" spans="1:13" x14ac:dyDescent="0.3">
      <c r="A805" s="51">
        <v>854275</v>
      </c>
      <c r="B805" s="47"/>
      <c r="C805" s="51" t="s">
        <v>4</v>
      </c>
      <c r="D805" s="47"/>
      <c r="E805" s="48">
        <v>15</v>
      </c>
      <c r="F805" s="48">
        <v>1</v>
      </c>
      <c r="G805" s="49">
        <v>43585</v>
      </c>
      <c r="H805" s="48" t="s">
        <v>983</v>
      </c>
      <c r="I805" s="50">
        <v>90</v>
      </c>
      <c r="J805" s="47"/>
      <c r="K805" s="52" t="s">
        <v>4</v>
      </c>
      <c r="L805" s="50">
        <v>144</v>
      </c>
      <c r="M805" s="63" t="s">
        <v>4</v>
      </c>
    </row>
    <row r="806" spans="1:13" x14ac:dyDescent="0.3">
      <c r="A806" s="51" t="s">
        <v>1305</v>
      </c>
      <c r="B806" s="47"/>
      <c r="C806" s="51" t="s">
        <v>4</v>
      </c>
      <c r="D806" s="47"/>
      <c r="E806" s="48">
        <v>23</v>
      </c>
      <c r="F806" s="48">
        <v>20</v>
      </c>
      <c r="G806" s="49">
        <v>43844</v>
      </c>
      <c r="H806" s="48" t="s">
        <v>1306</v>
      </c>
      <c r="I806" s="50">
        <v>135</v>
      </c>
      <c r="J806" s="47"/>
      <c r="K806" s="52" t="s">
        <v>4</v>
      </c>
      <c r="L806" s="50">
        <v>216</v>
      </c>
      <c r="M806" s="63" t="s">
        <v>4</v>
      </c>
    </row>
    <row r="807" spans="1:13" x14ac:dyDescent="0.3">
      <c r="A807" s="51">
        <v>854321</v>
      </c>
      <c r="B807" s="47"/>
      <c r="C807" s="51" t="s">
        <v>4</v>
      </c>
      <c r="D807" s="47"/>
      <c r="E807" s="48">
        <v>23</v>
      </c>
      <c r="F807" s="47"/>
      <c r="G807" s="47"/>
      <c r="H807" s="48" t="s">
        <v>986</v>
      </c>
      <c r="I807" s="50">
        <v>243</v>
      </c>
      <c r="J807" s="47"/>
      <c r="K807" s="52" t="s">
        <v>4</v>
      </c>
      <c r="L807" s="50">
        <v>389</v>
      </c>
      <c r="M807" s="63" t="s">
        <v>4</v>
      </c>
    </row>
    <row r="808" spans="1:13" x14ac:dyDescent="0.3">
      <c r="A808" s="51" t="s">
        <v>1307</v>
      </c>
      <c r="B808" s="47"/>
      <c r="C808" s="51" t="s">
        <v>4</v>
      </c>
      <c r="D808" s="47"/>
      <c r="E808" s="48">
        <v>40</v>
      </c>
      <c r="F808" s="47"/>
      <c r="G808" s="47"/>
      <c r="H808" s="48" t="s">
        <v>1308</v>
      </c>
      <c r="I808" s="50">
        <v>309</v>
      </c>
      <c r="J808" s="47"/>
      <c r="K808" s="52" t="s">
        <v>4</v>
      </c>
      <c r="L808" s="50">
        <v>494</v>
      </c>
      <c r="M808" s="63" t="s">
        <v>4</v>
      </c>
    </row>
    <row r="809" spans="1:13" x14ac:dyDescent="0.3">
      <c r="A809" s="51" t="s">
        <v>1309</v>
      </c>
      <c r="B809" s="47"/>
      <c r="C809" s="51" t="s">
        <v>4</v>
      </c>
      <c r="D809" s="47"/>
      <c r="E809" s="48">
        <v>0</v>
      </c>
      <c r="F809" s="47"/>
      <c r="G809" s="47"/>
      <c r="H809" s="48" t="s">
        <v>1310</v>
      </c>
      <c r="I809" s="50">
        <v>219</v>
      </c>
      <c r="J809" s="47"/>
      <c r="K809" s="52" t="s">
        <v>4</v>
      </c>
      <c r="L809" s="50">
        <v>350</v>
      </c>
      <c r="M809" s="63" t="s">
        <v>4</v>
      </c>
    </row>
    <row r="810" spans="1:13" x14ac:dyDescent="0.3">
      <c r="A810" s="51" t="s">
        <v>2107</v>
      </c>
      <c r="B810" s="47"/>
      <c r="C810" s="51" t="s">
        <v>4</v>
      </c>
      <c r="D810" s="47"/>
      <c r="E810" s="48">
        <v>27</v>
      </c>
      <c r="F810" s="48">
        <v>20</v>
      </c>
      <c r="G810" s="49">
        <v>43847</v>
      </c>
      <c r="H810" s="48" t="s">
        <v>2108</v>
      </c>
      <c r="I810" s="50">
        <v>189</v>
      </c>
      <c r="J810" s="47"/>
      <c r="K810" s="52" t="s">
        <v>4</v>
      </c>
      <c r="L810" s="50">
        <v>302</v>
      </c>
      <c r="M810" s="63" t="s">
        <v>4</v>
      </c>
    </row>
    <row r="811" spans="1:13" x14ac:dyDescent="0.3">
      <c r="A811" s="51" t="s">
        <v>1311</v>
      </c>
      <c r="B811" s="47"/>
      <c r="C811" s="51" t="s">
        <v>4</v>
      </c>
      <c r="D811" s="47"/>
      <c r="E811" s="48">
        <v>1</v>
      </c>
      <c r="F811" s="47"/>
      <c r="G811" s="47"/>
      <c r="H811" s="48" t="s">
        <v>1312</v>
      </c>
      <c r="I811" s="50">
        <v>378</v>
      </c>
      <c r="J811" s="47"/>
      <c r="K811" s="52" t="s">
        <v>4</v>
      </c>
      <c r="L811" s="50">
        <v>605</v>
      </c>
      <c r="M811" s="63" t="s">
        <v>4</v>
      </c>
    </row>
    <row r="812" spans="1:13" x14ac:dyDescent="0.3">
      <c r="A812" s="51" t="s">
        <v>2449</v>
      </c>
      <c r="B812" s="47"/>
      <c r="C812" s="51" t="s">
        <v>4</v>
      </c>
      <c r="D812" s="47"/>
      <c r="E812" s="48">
        <v>0</v>
      </c>
      <c r="F812" s="47"/>
      <c r="G812" s="49">
        <v>43875</v>
      </c>
      <c r="H812" s="48" t="s">
        <v>2450</v>
      </c>
      <c r="I812" s="50">
        <v>297</v>
      </c>
      <c r="J812" s="47"/>
      <c r="K812" s="52" t="s">
        <v>4</v>
      </c>
      <c r="L812" s="50">
        <v>475</v>
      </c>
      <c r="M812" s="63"/>
    </row>
    <row r="813" spans="1:13" x14ac:dyDescent="0.3">
      <c r="A813" s="51">
        <v>854683</v>
      </c>
      <c r="B813" s="47"/>
      <c r="C813" s="51" t="s">
        <v>4</v>
      </c>
      <c r="D813" s="47"/>
      <c r="E813" s="48">
        <v>108</v>
      </c>
      <c r="F813" s="47"/>
      <c r="G813" s="49">
        <v>43844</v>
      </c>
      <c r="H813" s="48" t="s">
        <v>991</v>
      </c>
      <c r="I813" s="50">
        <v>48</v>
      </c>
      <c r="J813" s="47"/>
      <c r="K813" s="52" t="s">
        <v>4</v>
      </c>
      <c r="L813" s="50">
        <v>77</v>
      </c>
      <c r="M813" s="63" t="s">
        <v>4</v>
      </c>
    </row>
    <row r="814" spans="1:13" x14ac:dyDescent="0.3">
      <c r="A814" s="51">
        <v>860218</v>
      </c>
      <c r="B814" s="47"/>
      <c r="C814" s="51" t="s">
        <v>4</v>
      </c>
      <c r="D814" s="47"/>
      <c r="E814" s="48">
        <v>93</v>
      </c>
      <c r="F814" s="47"/>
      <c r="G814" s="49">
        <v>43875</v>
      </c>
      <c r="H814" s="48" t="s">
        <v>996</v>
      </c>
      <c r="I814" s="50">
        <v>66</v>
      </c>
      <c r="J814" s="47"/>
      <c r="K814" s="52" t="s">
        <v>4</v>
      </c>
      <c r="L814" s="50">
        <v>106</v>
      </c>
      <c r="M814" s="63" t="s">
        <v>4</v>
      </c>
    </row>
    <row r="815" spans="1:13" x14ac:dyDescent="0.3">
      <c r="A815" s="51">
        <v>860627</v>
      </c>
      <c r="B815" s="47"/>
      <c r="C815" s="51" t="s">
        <v>4</v>
      </c>
      <c r="D815" s="47"/>
      <c r="E815" s="48">
        <v>51</v>
      </c>
      <c r="F815" s="47"/>
      <c r="G815" s="47"/>
      <c r="H815" s="48" t="s">
        <v>1000</v>
      </c>
      <c r="I815" s="50">
        <v>93</v>
      </c>
      <c r="J815" s="47"/>
      <c r="K815" s="52" t="s">
        <v>4</v>
      </c>
      <c r="L815" s="50">
        <v>149</v>
      </c>
      <c r="M815" s="63" t="s">
        <v>4</v>
      </c>
    </row>
    <row r="816" spans="1:13" x14ac:dyDescent="0.3">
      <c r="A816" s="51">
        <v>860752</v>
      </c>
      <c r="B816" s="51">
        <v>2083</v>
      </c>
      <c r="C816" s="51" t="s">
        <v>4</v>
      </c>
      <c r="D816" s="47"/>
      <c r="E816" s="48">
        <v>7</v>
      </c>
      <c r="F816" s="47"/>
      <c r="G816" s="47"/>
      <c r="H816" s="48" t="s">
        <v>1317</v>
      </c>
      <c r="I816" s="50">
        <v>498</v>
      </c>
      <c r="J816" s="47"/>
      <c r="K816" s="52" t="s">
        <v>4</v>
      </c>
      <c r="L816" s="50">
        <v>797</v>
      </c>
      <c r="M816" s="63" t="s">
        <v>4</v>
      </c>
    </row>
    <row r="817" spans="1:13" x14ac:dyDescent="0.3">
      <c r="A817" s="51">
        <v>860953</v>
      </c>
      <c r="B817" s="47"/>
      <c r="C817" s="51" t="s">
        <v>4</v>
      </c>
      <c r="D817" s="47"/>
      <c r="E817" s="48">
        <v>3</v>
      </c>
      <c r="F817" s="48">
        <v>140</v>
      </c>
      <c r="G817" s="49">
        <v>43844</v>
      </c>
      <c r="H817" s="48" t="s">
        <v>1004</v>
      </c>
      <c r="I817" s="50">
        <v>63</v>
      </c>
      <c r="J817" s="47"/>
      <c r="K817" s="52" t="s">
        <v>4</v>
      </c>
      <c r="L817" s="50">
        <v>101</v>
      </c>
      <c r="M817" s="63" t="s">
        <v>4</v>
      </c>
    </row>
    <row r="818" spans="1:13" x14ac:dyDescent="0.3">
      <c r="A818" s="51">
        <v>861298</v>
      </c>
      <c r="B818" s="47"/>
      <c r="C818" s="51" t="s">
        <v>4</v>
      </c>
      <c r="D818" s="47"/>
      <c r="E818" s="48">
        <v>7</v>
      </c>
      <c r="F818" s="47"/>
      <c r="G818" s="49">
        <v>43868</v>
      </c>
      <c r="H818" s="48" t="s">
        <v>2109</v>
      </c>
      <c r="I818" s="50">
        <v>99</v>
      </c>
      <c r="J818" s="47"/>
      <c r="K818" s="52" t="s">
        <v>4</v>
      </c>
      <c r="L818" s="50">
        <v>158</v>
      </c>
      <c r="M818" s="63" t="s">
        <v>4</v>
      </c>
    </row>
    <row r="819" spans="1:13" x14ac:dyDescent="0.3">
      <c r="A819" s="51">
        <v>863624</v>
      </c>
      <c r="B819" s="47"/>
      <c r="C819" s="51" t="s">
        <v>4</v>
      </c>
      <c r="D819" s="47"/>
      <c r="E819" s="48">
        <v>5</v>
      </c>
      <c r="F819" s="47"/>
      <c r="G819" s="47"/>
      <c r="H819" s="48" t="s">
        <v>1006</v>
      </c>
      <c r="I819" s="50">
        <v>72</v>
      </c>
      <c r="J819" s="47"/>
      <c r="K819" s="52" t="s">
        <v>4</v>
      </c>
      <c r="L819" s="50">
        <v>115</v>
      </c>
      <c r="M819" s="63" t="s">
        <v>4</v>
      </c>
    </row>
    <row r="820" spans="1:13" x14ac:dyDescent="0.3">
      <c r="A820" s="51">
        <v>863952</v>
      </c>
      <c r="B820" s="47"/>
      <c r="C820" s="51" t="s">
        <v>4</v>
      </c>
      <c r="D820" s="47"/>
      <c r="E820" s="48">
        <v>94</v>
      </c>
      <c r="F820" s="48">
        <v>130</v>
      </c>
      <c r="G820" s="49">
        <v>43847</v>
      </c>
      <c r="H820" s="48" t="s">
        <v>2451</v>
      </c>
      <c r="I820" s="50">
        <v>111</v>
      </c>
      <c r="J820" s="47"/>
      <c r="K820" s="52" t="s">
        <v>4</v>
      </c>
      <c r="L820" s="50">
        <v>178</v>
      </c>
      <c r="M820" s="63" t="s">
        <v>4</v>
      </c>
    </row>
    <row r="821" spans="1:13" x14ac:dyDescent="0.3">
      <c r="A821" s="51">
        <v>867012</v>
      </c>
      <c r="B821" s="47"/>
      <c r="C821" s="51" t="s">
        <v>4</v>
      </c>
      <c r="D821" s="47"/>
      <c r="E821" s="48">
        <v>4</v>
      </c>
      <c r="F821" s="48">
        <v>48</v>
      </c>
      <c r="G821" s="49">
        <v>43844</v>
      </c>
      <c r="H821" s="48" t="s">
        <v>1009</v>
      </c>
      <c r="I821" s="50">
        <v>117</v>
      </c>
      <c r="J821" s="47"/>
      <c r="K821" s="52" t="s">
        <v>4</v>
      </c>
      <c r="L821" s="50">
        <v>187</v>
      </c>
      <c r="M821" s="63" t="s">
        <v>4</v>
      </c>
    </row>
    <row r="822" spans="1:13" x14ac:dyDescent="0.3">
      <c r="A822" s="51">
        <v>867123</v>
      </c>
      <c r="B822" s="47"/>
      <c r="C822" s="51" t="s">
        <v>4</v>
      </c>
      <c r="D822" s="47"/>
      <c r="E822" s="48">
        <v>69</v>
      </c>
      <c r="F822" s="47"/>
      <c r="G822" s="49">
        <v>43854</v>
      </c>
      <c r="H822" s="48" t="s">
        <v>1012</v>
      </c>
      <c r="I822" s="50">
        <v>30</v>
      </c>
      <c r="J822" s="47"/>
      <c r="K822" s="52" t="s">
        <v>4</v>
      </c>
      <c r="L822" s="50">
        <v>48</v>
      </c>
      <c r="M822" s="63" t="s">
        <v>4</v>
      </c>
    </row>
    <row r="823" spans="1:13" x14ac:dyDescent="0.3">
      <c r="A823" s="51">
        <v>867234</v>
      </c>
      <c r="B823" s="47"/>
      <c r="C823" s="51" t="s">
        <v>4</v>
      </c>
      <c r="D823" s="47"/>
      <c r="E823" s="48">
        <v>10</v>
      </c>
      <c r="F823" s="48">
        <v>48</v>
      </c>
      <c r="G823" s="49">
        <v>43844</v>
      </c>
      <c r="H823" s="48" t="s">
        <v>1015</v>
      </c>
      <c r="I823" s="50">
        <v>114</v>
      </c>
      <c r="J823" s="47"/>
      <c r="K823" s="52" t="s">
        <v>4</v>
      </c>
      <c r="L823" s="50">
        <v>182</v>
      </c>
      <c r="M823" s="63" t="s">
        <v>4</v>
      </c>
    </row>
    <row r="824" spans="1:13" x14ac:dyDescent="0.3">
      <c r="A824" s="51">
        <v>870951</v>
      </c>
      <c r="B824" s="47"/>
      <c r="C824" s="51" t="s">
        <v>4</v>
      </c>
      <c r="D824" s="47"/>
      <c r="E824" s="48">
        <v>47</v>
      </c>
      <c r="F824" s="47"/>
      <c r="G824" s="47"/>
      <c r="H824" s="48" t="s">
        <v>1018</v>
      </c>
      <c r="I824" s="50">
        <v>57</v>
      </c>
      <c r="J824" s="47"/>
      <c r="K824" s="52" t="s">
        <v>4</v>
      </c>
      <c r="L824" s="50">
        <v>91</v>
      </c>
      <c r="M824" s="63" t="s">
        <v>4</v>
      </c>
    </row>
    <row r="825" spans="1:13" x14ac:dyDescent="0.3">
      <c r="A825" s="51">
        <v>872258</v>
      </c>
      <c r="B825" s="47"/>
      <c r="C825" s="51" t="s">
        <v>4</v>
      </c>
      <c r="D825" s="47"/>
      <c r="E825" s="48">
        <v>15</v>
      </c>
      <c r="F825" s="48">
        <v>1</v>
      </c>
      <c r="G825" s="49">
        <v>43830</v>
      </c>
      <c r="H825" s="48" t="s">
        <v>1022</v>
      </c>
      <c r="I825" s="50">
        <v>78</v>
      </c>
      <c r="J825" s="47"/>
      <c r="K825" s="52" t="s">
        <v>4</v>
      </c>
      <c r="L825" s="50">
        <v>125</v>
      </c>
      <c r="M825" s="63" t="s">
        <v>4</v>
      </c>
    </row>
    <row r="826" spans="1:13" x14ac:dyDescent="0.3">
      <c r="A826" s="51">
        <v>872469</v>
      </c>
      <c r="B826" s="47"/>
      <c r="C826" s="51" t="s">
        <v>4</v>
      </c>
      <c r="D826" s="47"/>
      <c r="E826" s="48">
        <v>16</v>
      </c>
      <c r="F826" s="47"/>
      <c r="G826" s="49">
        <v>43952</v>
      </c>
      <c r="H826" s="48" t="s">
        <v>2111</v>
      </c>
      <c r="I826" s="50">
        <v>891</v>
      </c>
      <c r="J826" s="47"/>
      <c r="K826" s="52" t="s">
        <v>4</v>
      </c>
      <c r="L826" s="50">
        <v>1426</v>
      </c>
      <c r="M826" s="63" t="s">
        <v>4</v>
      </c>
    </row>
    <row r="827" spans="1:13" x14ac:dyDescent="0.3">
      <c r="A827" s="51" t="s">
        <v>1636</v>
      </c>
      <c r="B827" s="47"/>
      <c r="C827" s="51" t="s">
        <v>4</v>
      </c>
      <c r="D827" s="47"/>
      <c r="E827" s="48">
        <v>17</v>
      </c>
      <c r="F827" s="47"/>
      <c r="G827" s="47"/>
      <c r="H827" s="48" t="s">
        <v>1637</v>
      </c>
      <c r="I827" s="50">
        <v>924</v>
      </c>
      <c r="J827" s="47"/>
      <c r="K827" s="52" t="s">
        <v>4</v>
      </c>
      <c r="L827" s="50">
        <v>1478</v>
      </c>
      <c r="M827" s="63" t="s">
        <v>4</v>
      </c>
    </row>
    <row r="828" spans="1:13" x14ac:dyDescent="0.3">
      <c r="A828" s="51">
        <v>872478</v>
      </c>
      <c r="B828" s="47"/>
      <c r="C828" s="51" t="s">
        <v>4</v>
      </c>
      <c r="D828" s="47"/>
      <c r="E828" s="48">
        <v>5</v>
      </c>
      <c r="F828" s="47"/>
      <c r="G828" s="47"/>
      <c r="H828" s="48" t="s">
        <v>2112</v>
      </c>
      <c r="I828" s="50">
        <v>981</v>
      </c>
      <c r="J828" s="47"/>
      <c r="K828" s="52" t="s">
        <v>4</v>
      </c>
      <c r="L828" s="50">
        <v>1570</v>
      </c>
      <c r="M828" s="63" t="s">
        <v>4</v>
      </c>
    </row>
    <row r="829" spans="1:13" x14ac:dyDescent="0.3">
      <c r="A829" s="51" t="s">
        <v>2113</v>
      </c>
      <c r="B829" s="47"/>
      <c r="C829" s="51" t="s">
        <v>4</v>
      </c>
      <c r="D829" s="47"/>
      <c r="E829" s="48">
        <v>7</v>
      </c>
      <c r="F829" s="47"/>
      <c r="G829" s="47"/>
      <c r="H829" s="48" t="s">
        <v>2114</v>
      </c>
      <c r="I829" s="50">
        <v>1014</v>
      </c>
      <c r="J829" s="47"/>
      <c r="K829" s="52" t="s">
        <v>4</v>
      </c>
      <c r="L829" s="50">
        <v>1622</v>
      </c>
      <c r="M829" s="63" t="s">
        <v>4</v>
      </c>
    </row>
    <row r="830" spans="1:13" x14ac:dyDescent="0.3">
      <c r="A830" s="51">
        <v>872593</v>
      </c>
      <c r="B830" s="47"/>
      <c r="C830" s="51" t="s">
        <v>4</v>
      </c>
      <c r="D830" s="47"/>
      <c r="E830" s="48">
        <v>14</v>
      </c>
      <c r="F830" s="47"/>
      <c r="G830" s="49">
        <v>43854</v>
      </c>
      <c r="H830" s="48" t="s">
        <v>1034</v>
      </c>
      <c r="I830" s="50">
        <v>477</v>
      </c>
      <c r="J830" s="47"/>
      <c r="K830" s="52" t="s">
        <v>4</v>
      </c>
      <c r="L830" s="50">
        <v>763</v>
      </c>
      <c r="M830" s="63" t="s">
        <v>4</v>
      </c>
    </row>
    <row r="831" spans="1:13" x14ac:dyDescent="0.3">
      <c r="A831" s="51">
        <v>872611</v>
      </c>
      <c r="B831" s="47"/>
      <c r="C831" s="51" t="s">
        <v>4</v>
      </c>
      <c r="D831" s="47"/>
      <c r="E831" s="48">
        <v>5</v>
      </c>
      <c r="F831" s="47"/>
      <c r="G831" s="49">
        <v>43844</v>
      </c>
      <c r="H831" s="48" t="s">
        <v>1037</v>
      </c>
      <c r="I831" s="50">
        <v>339</v>
      </c>
      <c r="J831" s="47"/>
      <c r="K831" s="52" t="s">
        <v>4</v>
      </c>
      <c r="L831" s="50">
        <v>542</v>
      </c>
      <c r="M831" s="63" t="s">
        <v>4</v>
      </c>
    </row>
    <row r="832" spans="1:13" x14ac:dyDescent="0.3">
      <c r="A832" s="51">
        <v>872712</v>
      </c>
      <c r="B832" s="47"/>
      <c r="C832" s="51" t="s">
        <v>4</v>
      </c>
      <c r="D832" s="47"/>
      <c r="E832" s="48">
        <v>22</v>
      </c>
      <c r="F832" s="48">
        <v>78</v>
      </c>
      <c r="G832" s="49">
        <v>43844</v>
      </c>
      <c r="H832" s="48" t="s">
        <v>1042</v>
      </c>
      <c r="I832" s="50">
        <v>129</v>
      </c>
      <c r="J832" s="47"/>
      <c r="K832" s="52" t="s">
        <v>4</v>
      </c>
      <c r="L832" s="50">
        <v>206</v>
      </c>
      <c r="M832" s="63" t="s">
        <v>4</v>
      </c>
    </row>
    <row r="833" spans="1:13" x14ac:dyDescent="0.3">
      <c r="A833" s="51">
        <v>872729</v>
      </c>
      <c r="B833" s="47"/>
      <c r="C833" s="51" t="s">
        <v>4</v>
      </c>
      <c r="D833" s="47"/>
      <c r="E833" s="48">
        <v>27</v>
      </c>
      <c r="F833" s="47"/>
      <c r="G833" s="47"/>
      <c r="H833" s="48" t="s">
        <v>1638</v>
      </c>
      <c r="I833" s="50">
        <v>138</v>
      </c>
      <c r="J833" s="47"/>
      <c r="K833" s="52" t="s">
        <v>4</v>
      </c>
      <c r="L833" s="50">
        <v>221</v>
      </c>
      <c r="M833" s="63" t="s">
        <v>4</v>
      </c>
    </row>
    <row r="834" spans="1:13" x14ac:dyDescent="0.3">
      <c r="A834" s="51">
        <v>872853</v>
      </c>
      <c r="B834" s="47"/>
      <c r="C834" s="51" t="s">
        <v>4</v>
      </c>
      <c r="D834" s="47"/>
      <c r="E834" s="48">
        <v>36</v>
      </c>
      <c r="F834" s="47"/>
      <c r="G834" s="47"/>
      <c r="H834" s="48" t="s">
        <v>1047</v>
      </c>
      <c r="I834" s="50">
        <v>762</v>
      </c>
      <c r="J834" s="47"/>
      <c r="K834" s="52" t="s">
        <v>4</v>
      </c>
      <c r="L834" s="50">
        <v>1219</v>
      </c>
      <c r="M834" s="63" t="s">
        <v>4</v>
      </c>
    </row>
    <row r="835" spans="1:13" x14ac:dyDescent="0.3">
      <c r="A835" s="51" t="s">
        <v>1589</v>
      </c>
      <c r="B835" s="47"/>
      <c r="C835" s="51" t="s">
        <v>4</v>
      </c>
      <c r="D835" s="47"/>
      <c r="E835" s="48">
        <v>36</v>
      </c>
      <c r="F835" s="47"/>
      <c r="G835" s="47"/>
      <c r="H835" s="48" t="s">
        <v>1590</v>
      </c>
      <c r="I835" s="50">
        <v>795</v>
      </c>
      <c r="J835" s="47"/>
      <c r="K835" s="52" t="s">
        <v>4</v>
      </c>
      <c r="L835" s="50">
        <v>1272</v>
      </c>
      <c r="M835" s="63" t="s">
        <v>4</v>
      </c>
    </row>
    <row r="836" spans="1:13" x14ac:dyDescent="0.3">
      <c r="A836" s="51">
        <v>872941</v>
      </c>
      <c r="B836" s="47"/>
      <c r="C836" s="51" t="s">
        <v>4</v>
      </c>
      <c r="D836" s="47"/>
      <c r="E836" s="48">
        <v>19</v>
      </c>
      <c r="F836" s="47"/>
      <c r="G836" s="47"/>
      <c r="H836" s="48" t="s">
        <v>1052</v>
      </c>
      <c r="I836" s="50">
        <v>1056</v>
      </c>
      <c r="J836" s="47"/>
      <c r="K836" s="52" t="s">
        <v>4</v>
      </c>
      <c r="L836" s="50">
        <v>1690</v>
      </c>
      <c r="M836" s="63" t="s">
        <v>4</v>
      </c>
    </row>
    <row r="837" spans="1:13" x14ac:dyDescent="0.3">
      <c r="A837" s="51" t="s">
        <v>1318</v>
      </c>
      <c r="B837" s="47"/>
      <c r="C837" s="51" t="s">
        <v>4</v>
      </c>
      <c r="D837" s="47"/>
      <c r="E837" s="48">
        <v>20</v>
      </c>
      <c r="F837" s="47"/>
      <c r="G837" s="47"/>
      <c r="H837" s="48" t="s">
        <v>1319</v>
      </c>
      <c r="I837" s="50">
        <v>1092</v>
      </c>
      <c r="J837" s="47"/>
      <c r="K837" s="52" t="s">
        <v>4</v>
      </c>
      <c r="L837" s="50">
        <v>1747</v>
      </c>
      <c r="M837" s="63" t="s">
        <v>4</v>
      </c>
    </row>
    <row r="838" spans="1:13" x14ac:dyDescent="0.3">
      <c r="A838" s="51">
        <v>872956</v>
      </c>
      <c r="B838" s="47"/>
      <c r="C838" s="51" t="s">
        <v>4</v>
      </c>
      <c r="D838" s="47"/>
      <c r="E838" s="48">
        <v>13</v>
      </c>
      <c r="F838" s="47"/>
      <c r="G838" s="47"/>
      <c r="H838" s="48" t="s">
        <v>2115</v>
      </c>
      <c r="I838" s="50">
        <v>1155</v>
      </c>
      <c r="J838" s="47"/>
      <c r="K838" s="52" t="s">
        <v>4</v>
      </c>
      <c r="L838" s="50">
        <v>1848</v>
      </c>
      <c r="M838" s="63" t="s">
        <v>4</v>
      </c>
    </row>
    <row r="839" spans="1:13" x14ac:dyDescent="0.3">
      <c r="A839" s="51">
        <v>873079</v>
      </c>
      <c r="B839" s="47"/>
      <c r="C839" s="51" t="s">
        <v>4</v>
      </c>
      <c r="D839" s="47"/>
      <c r="E839" s="48">
        <v>4</v>
      </c>
      <c r="F839" s="47"/>
      <c r="G839" s="47"/>
      <c r="H839" s="48" t="s">
        <v>1059</v>
      </c>
      <c r="I839" s="50">
        <v>1845</v>
      </c>
      <c r="J839" s="47"/>
      <c r="K839" s="52" t="s">
        <v>4</v>
      </c>
      <c r="L839" s="50">
        <v>2952</v>
      </c>
      <c r="M839" s="63" t="s">
        <v>4</v>
      </c>
    </row>
    <row r="840" spans="1:13" x14ac:dyDescent="0.3">
      <c r="A840" s="51" t="s">
        <v>1320</v>
      </c>
      <c r="B840" s="47"/>
      <c r="C840" s="51" t="s">
        <v>4</v>
      </c>
      <c r="D840" s="47"/>
      <c r="E840" s="48">
        <v>4</v>
      </c>
      <c r="F840" s="47"/>
      <c r="G840" s="47"/>
      <c r="H840" s="48" t="s">
        <v>2116</v>
      </c>
      <c r="I840" s="50">
        <v>1881</v>
      </c>
      <c r="J840" s="47"/>
      <c r="K840" s="52" t="s">
        <v>4</v>
      </c>
      <c r="L840" s="50">
        <v>3010</v>
      </c>
      <c r="M840" s="63" t="s">
        <v>4</v>
      </c>
    </row>
    <row r="841" spans="1:13" x14ac:dyDescent="0.3">
      <c r="A841" s="51">
        <v>874192</v>
      </c>
      <c r="B841" s="47"/>
      <c r="C841" s="51" t="s">
        <v>4</v>
      </c>
      <c r="D841" s="47"/>
      <c r="E841" s="48">
        <v>0</v>
      </c>
      <c r="F841" s="47"/>
      <c r="G841" s="49">
        <v>43896</v>
      </c>
      <c r="H841" s="48" t="s">
        <v>2117</v>
      </c>
      <c r="I841" s="50">
        <v>87</v>
      </c>
      <c r="J841" s="47"/>
      <c r="K841" s="52" t="s">
        <v>4</v>
      </c>
      <c r="L841" s="50">
        <v>139</v>
      </c>
      <c r="M841" s="63" t="s">
        <v>4</v>
      </c>
    </row>
    <row r="842" spans="1:13" x14ac:dyDescent="0.3">
      <c r="A842" s="64">
        <v>874426</v>
      </c>
      <c r="B842" s="64"/>
      <c r="C842" s="64" t="s">
        <v>4</v>
      </c>
      <c r="D842" s="60" t="s">
        <v>2324</v>
      </c>
      <c r="E842" s="60">
        <v>2</v>
      </c>
      <c r="F842" s="60"/>
      <c r="G842" s="60"/>
      <c r="H842" s="60" t="s">
        <v>2452</v>
      </c>
      <c r="I842" s="63">
        <v>297</v>
      </c>
      <c r="J842" s="60"/>
      <c r="K842" s="53">
        <v>0.3</v>
      </c>
      <c r="L842" s="63">
        <v>333</v>
      </c>
      <c r="M842" s="63" t="s">
        <v>4</v>
      </c>
    </row>
    <row r="843" spans="1:13" x14ac:dyDescent="0.3">
      <c r="A843" s="51">
        <v>876113</v>
      </c>
      <c r="B843" s="47"/>
      <c r="C843" s="51" t="s">
        <v>4</v>
      </c>
      <c r="D843" s="47"/>
      <c r="E843" s="48">
        <v>8</v>
      </c>
      <c r="F843" s="47"/>
      <c r="G843" s="49">
        <v>43889</v>
      </c>
      <c r="H843" s="48" t="s">
        <v>1063</v>
      </c>
      <c r="I843" s="50">
        <v>348</v>
      </c>
      <c r="J843" s="47"/>
      <c r="K843" s="52" t="s">
        <v>4</v>
      </c>
      <c r="L843" s="50">
        <v>557</v>
      </c>
      <c r="M843" s="63" t="s">
        <v>4</v>
      </c>
    </row>
    <row r="844" spans="1:13" x14ac:dyDescent="0.3">
      <c r="A844" s="51" t="s">
        <v>1321</v>
      </c>
      <c r="B844" s="47"/>
      <c r="C844" s="51" t="s">
        <v>4</v>
      </c>
      <c r="D844" s="47"/>
      <c r="E844" s="48">
        <v>8</v>
      </c>
      <c r="F844" s="47"/>
      <c r="G844" s="47"/>
      <c r="H844" s="48" t="s">
        <v>2118</v>
      </c>
      <c r="I844" s="50">
        <v>384</v>
      </c>
      <c r="J844" s="47"/>
      <c r="K844" s="52" t="s">
        <v>4</v>
      </c>
      <c r="L844" s="50">
        <v>614</v>
      </c>
      <c r="M844" s="63" t="s">
        <v>4</v>
      </c>
    </row>
    <row r="845" spans="1:13" x14ac:dyDescent="0.3">
      <c r="A845" s="51">
        <v>876124</v>
      </c>
      <c r="B845" s="47"/>
      <c r="C845" s="51" t="s">
        <v>4</v>
      </c>
      <c r="D845" s="47"/>
      <c r="E845" s="48">
        <v>2</v>
      </c>
      <c r="F845" s="48">
        <v>10</v>
      </c>
      <c r="G845" s="49">
        <v>43844</v>
      </c>
      <c r="H845" s="48" t="s">
        <v>1065</v>
      </c>
      <c r="I845" s="50">
        <v>417</v>
      </c>
      <c r="J845" s="47"/>
      <c r="K845" s="52" t="s">
        <v>4</v>
      </c>
      <c r="L845" s="50">
        <v>667</v>
      </c>
      <c r="M845" s="63" t="s">
        <v>4</v>
      </c>
    </row>
    <row r="846" spans="1:13" x14ac:dyDescent="0.3">
      <c r="A846" s="51" t="s">
        <v>1322</v>
      </c>
      <c r="B846" s="47"/>
      <c r="C846" s="51" t="s">
        <v>4</v>
      </c>
      <c r="D846" s="47"/>
      <c r="E846" s="48">
        <v>3</v>
      </c>
      <c r="F846" s="47"/>
      <c r="G846" s="47"/>
      <c r="H846" s="48" t="s">
        <v>2119</v>
      </c>
      <c r="I846" s="50">
        <v>453</v>
      </c>
      <c r="J846" s="47"/>
      <c r="K846" s="52" t="s">
        <v>4</v>
      </c>
      <c r="L846" s="50">
        <v>725</v>
      </c>
      <c r="M846" s="63" t="s">
        <v>4</v>
      </c>
    </row>
    <row r="847" spans="1:13" x14ac:dyDescent="0.3">
      <c r="A847" s="51">
        <v>876352</v>
      </c>
      <c r="B847" s="47"/>
      <c r="C847" s="51" t="s">
        <v>4</v>
      </c>
      <c r="D847" s="47"/>
      <c r="E847" s="48">
        <v>21</v>
      </c>
      <c r="F847" s="48">
        <v>26</v>
      </c>
      <c r="G847" s="49">
        <v>43844</v>
      </c>
      <c r="H847" s="48" t="s">
        <v>1073</v>
      </c>
      <c r="I847" s="50">
        <v>255</v>
      </c>
      <c r="J847" s="47"/>
      <c r="K847" s="52" t="s">
        <v>4</v>
      </c>
      <c r="L847" s="50">
        <v>408</v>
      </c>
      <c r="M847" s="63" t="s">
        <v>4</v>
      </c>
    </row>
    <row r="848" spans="1:13" x14ac:dyDescent="0.3">
      <c r="A848" s="51" t="s">
        <v>1592</v>
      </c>
      <c r="B848" s="47"/>
      <c r="C848" s="51" t="s">
        <v>4</v>
      </c>
      <c r="D848" s="47"/>
      <c r="E848" s="48">
        <v>21</v>
      </c>
      <c r="F848" s="47"/>
      <c r="G848" s="47"/>
      <c r="H848" s="48" t="s">
        <v>2120</v>
      </c>
      <c r="I848" s="50">
        <v>288</v>
      </c>
      <c r="J848" s="47"/>
      <c r="K848" s="52" t="s">
        <v>4</v>
      </c>
      <c r="L848" s="50">
        <v>461</v>
      </c>
      <c r="M848" s="63" t="s">
        <v>4</v>
      </c>
    </row>
    <row r="849" spans="1:13" x14ac:dyDescent="0.3">
      <c r="A849" s="51">
        <v>876360</v>
      </c>
      <c r="B849" s="47"/>
      <c r="C849" s="51" t="s">
        <v>4</v>
      </c>
      <c r="D849" s="47"/>
      <c r="E849" s="48">
        <v>5</v>
      </c>
      <c r="F849" s="48">
        <v>22</v>
      </c>
      <c r="G849" s="49">
        <v>43844</v>
      </c>
      <c r="H849" s="48" t="s">
        <v>1078</v>
      </c>
      <c r="I849" s="50">
        <v>270</v>
      </c>
      <c r="J849" s="47"/>
      <c r="K849" s="52" t="s">
        <v>4</v>
      </c>
      <c r="L849" s="50">
        <v>432</v>
      </c>
      <c r="M849" s="63" t="s">
        <v>4</v>
      </c>
    </row>
    <row r="850" spans="1:13" x14ac:dyDescent="0.3">
      <c r="A850" s="51" t="s">
        <v>2121</v>
      </c>
      <c r="B850" s="47"/>
      <c r="C850" s="51" t="s">
        <v>4</v>
      </c>
      <c r="D850" s="47"/>
      <c r="E850" s="48">
        <v>5</v>
      </c>
      <c r="F850" s="47"/>
      <c r="G850" s="47"/>
      <c r="H850" s="48" t="s">
        <v>2122</v>
      </c>
      <c r="I850" s="50">
        <v>297</v>
      </c>
      <c r="J850" s="47"/>
      <c r="K850" s="52" t="s">
        <v>4</v>
      </c>
      <c r="L850" s="50">
        <v>475</v>
      </c>
      <c r="M850" s="63" t="s">
        <v>4</v>
      </c>
    </row>
    <row r="851" spans="1:13" x14ac:dyDescent="0.3">
      <c r="A851" s="51">
        <v>876873</v>
      </c>
      <c r="B851" s="51">
        <v>2071</v>
      </c>
      <c r="C851" s="51" t="s">
        <v>4</v>
      </c>
      <c r="D851" s="47"/>
      <c r="E851" s="48">
        <v>24</v>
      </c>
      <c r="F851" s="48">
        <v>4</v>
      </c>
      <c r="G851" s="49">
        <v>43889</v>
      </c>
      <c r="H851" s="48" t="s">
        <v>1325</v>
      </c>
      <c r="I851" s="50">
        <v>198</v>
      </c>
      <c r="J851" s="47"/>
      <c r="K851" s="52" t="s">
        <v>4</v>
      </c>
      <c r="L851" s="50">
        <v>317</v>
      </c>
      <c r="M851" s="63" t="s">
        <v>4</v>
      </c>
    </row>
    <row r="852" spans="1:13" x14ac:dyDescent="0.3">
      <c r="A852" s="51">
        <v>876873</v>
      </c>
      <c r="B852" s="51">
        <v>2082</v>
      </c>
      <c r="C852" s="51" t="s">
        <v>4</v>
      </c>
      <c r="D852" s="47"/>
      <c r="E852" s="48">
        <v>35</v>
      </c>
      <c r="F852" s="48">
        <v>4</v>
      </c>
      <c r="G852" s="49">
        <v>43854</v>
      </c>
      <c r="H852" s="48" t="s">
        <v>1325</v>
      </c>
      <c r="I852" s="50">
        <v>243</v>
      </c>
      <c r="J852" s="47"/>
      <c r="K852" s="52" t="s">
        <v>4</v>
      </c>
      <c r="L852" s="50">
        <v>389</v>
      </c>
      <c r="M852" s="63" t="s">
        <v>4</v>
      </c>
    </row>
    <row r="853" spans="1:13" x14ac:dyDescent="0.3">
      <c r="A853" s="51">
        <v>876873</v>
      </c>
      <c r="B853" s="51">
        <v>2084</v>
      </c>
      <c r="C853" s="51" t="s">
        <v>4</v>
      </c>
      <c r="D853" s="47"/>
      <c r="E853" s="48">
        <v>5</v>
      </c>
      <c r="F853" s="48">
        <v>4</v>
      </c>
      <c r="G853" s="49">
        <v>43889</v>
      </c>
      <c r="H853" s="48" t="s">
        <v>1325</v>
      </c>
      <c r="I853" s="50">
        <v>231</v>
      </c>
      <c r="J853" s="47"/>
      <c r="K853" s="52" t="s">
        <v>4</v>
      </c>
      <c r="L853" s="50">
        <v>370</v>
      </c>
      <c r="M853" s="63" t="s">
        <v>4</v>
      </c>
    </row>
    <row r="854" spans="1:13" x14ac:dyDescent="0.3">
      <c r="A854" s="51">
        <v>877019</v>
      </c>
      <c r="B854" s="47"/>
      <c r="C854" s="51" t="s">
        <v>4</v>
      </c>
      <c r="D854" s="47"/>
      <c r="E854" s="48">
        <v>5</v>
      </c>
      <c r="F854" s="47"/>
      <c r="G854" s="47"/>
      <c r="H854" s="48" t="s">
        <v>1080</v>
      </c>
      <c r="I854" s="50">
        <v>588</v>
      </c>
      <c r="J854" s="47"/>
      <c r="K854" s="52" t="s">
        <v>4</v>
      </c>
      <c r="L854" s="50">
        <v>941</v>
      </c>
      <c r="M854" s="63" t="s">
        <v>4</v>
      </c>
    </row>
    <row r="855" spans="1:13" x14ac:dyDescent="0.3">
      <c r="A855" s="51">
        <v>877342</v>
      </c>
      <c r="B855" s="47"/>
      <c r="C855" s="51" t="s">
        <v>4</v>
      </c>
      <c r="D855" s="47"/>
      <c r="E855" s="48">
        <v>5</v>
      </c>
      <c r="F855" s="47"/>
      <c r="G855" s="47"/>
      <c r="H855" s="48" t="s">
        <v>1083</v>
      </c>
      <c r="I855" s="50">
        <v>477</v>
      </c>
      <c r="J855" s="47"/>
      <c r="K855" s="52" t="s">
        <v>4</v>
      </c>
      <c r="L855" s="50">
        <v>763</v>
      </c>
      <c r="M855" s="63" t="s">
        <v>4</v>
      </c>
    </row>
    <row r="856" spans="1:13" x14ac:dyDescent="0.3">
      <c r="A856" s="51">
        <v>877451</v>
      </c>
      <c r="B856" s="47"/>
      <c r="C856" s="51" t="s">
        <v>4</v>
      </c>
      <c r="D856" s="48" t="s">
        <v>2324</v>
      </c>
      <c r="E856" s="48">
        <v>2</v>
      </c>
      <c r="F856" s="47"/>
      <c r="G856" s="47"/>
      <c r="H856" s="48" t="s">
        <v>1085</v>
      </c>
      <c r="I856" s="50">
        <v>252</v>
      </c>
      <c r="J856" s="47"/>
      <c r="K856" s="52" t="s">
        <v>4</v>
      </c>
      <c r="L856" s="50">
        <v>403</v>
      </c>
      <c r="M856" s="63" t="s">
        <v>4</v>
      </c>
    </row>
    <row r="857" spans="1:13" x14ac:dyDescent="0.3">
      <c r="A857" s="64">
        <v>877503</v>
      </c>
      <c r="B857" s="64"/>
      <c r="C857" s="64" t="s">
        <v>4</v>
      </c>
      <c r="D857" s="60" t="s">
        <v>2324</v>
      </c>
      <c r="E857" s="60">
        <v>3</v>
      </c>
      <c r="F857" s="60"/>
      <c r="G857" s="60"/>
      <c r="H857" s="60" t="s">
        <v>1087</v>
      </c>
      <c r="I857" s="63">
        <v>432</v>
      </c>
      <c r="J857" s="60"/>
      <c r="K857" s="53" t="s">
        <v>4</v>
      </c>
      <c r="L857" s="63">
        <v>691</v>
      </c>
      <c r="M857" s="63" t="s">
        <v>4</v>
      </c>
    </row>
    <row r="858" spans="1:13" x14ac:dyDescent="0.3">
      <c r="A858" s="51">
        <v>880138</v>
      </c>
      <c r="B858" s="47"/>
      <c r="C858" s="51" t="s">
        <v>4</v>
      </c>
      <c r="D858" s="47"/>
      <c r="E858" s="48">
        <v>0</v>
      </c>
      <c r="F858" s="47"/>
      <c r="G858" s="49">
        <v>43868</v>
      </c>
      <c r="H858" s="48" t="s">
        <v>2123</v>
      </c>
      <c r="I858" s="50">
        <v>99</v>
      </c>
      <c r="J858" s="47"/>
      <c r="K858" s="52" t="s">
        <v>4</v>
      </c>
      <c r="L858" s="50">
        <v>158</v>
      </c>
      <c r="M858" s="63" t="s">
        <v>4</v>
      </c>
    </row>
    <row r="859" spans="1:13" x14ac:dyDescent="0.3">
      <c r="A859" s="64">
        <v>892519</v>
      </c>
      <c r="B859" s="64"/>
      <c r="C859" s="64" t="s">
        <v>4</v>
      </c>
      <c r="D859" s="60"/>
      <c r="E859" s="60">
        <v>15</v>
      </c>
      <c r="F859" s="60"/>
      <c r="G859" s="60"/>
      <c r="H859" s="60" t="s">
        <v>2453</v>
      </c>
      <c r="I859" s="63">
        <v>128</v>
      </c>
      <c r="J859" s="60"/>
      <c r="K859" s="53">
        <v>0.3</v>
      </c>
      <c r="L859" s="63">
        <v>143</v>
      </c>
      <c r="M859" s="63" t="s">
        <v>4</v>
      </c>
    </row>
    <row r="860" spans="1:13" x14ac:dyDescent="0.3">
      <c r="A860" s="51">
        <v>894190</v>
      </c>
      <c r="B860" s="47"/>
      <c r="C860" s="51" t="s">
        <v>4</v>
      </c>
      <c r="D860" s="47"/>
      <c r="E860" s="48">
        <v>16</v>
      </c>
      <c r="F860" s="47"/>
      <c r="G860" s="47"/>
      <c r="H860" s="48" t="s">
        <v>1089</v>
      </c>
      <c r="I860" s="50">
        <v>231</v>
      </c>
      <c r="J860" s="47"/>
      <c r="K860" s="52" t="s">
        <v>4</v>
      </c>
      <c r="L860" s="50">
        <v>370</v>
      </c>
      <c r="M860" s="63" t="s">
        <v>4</v>
      </c>
    </row>
    <row r="861" spans="1:13" x14ac:dyDescent="0.3">
      <c r="A861" s="51">
        <v>89431589</v>
      </c>
      <c r="B861" s="51">
        <v>7443</v>
      </c>
      <c r="C861" s="51" t="s">
        <v>4</v>
      </c>
      <c r="D861" s="47"/>
      <c r="E861" s="48">
        <v>21</v>
      </c>
      <c r="F861" s="47"/>
      <c r="G861" s="49">
        <v>43889</v>
      </c>
      <c r="H861" s="48" t="s">
        <v>1332</v>
      </c>
      <c r="I861" s="50">
        <v>150</v>
      </c>
      <c r="J861" s="47"/>
      <c r="K861" s="52" t="s">
        <v>4</v>
      </c>
      <c r="L861" s="50">
        <v>240</v>
      </c>
      <c r="M861" s="63" t="s">
        <v>4</v>
      </c>
    </row>
    <row r="862" spans="1:13" x14ac:dyDescent="0.3">
      <c r="A862" s="64">
        <v>895260</v>
      </c>
      <c r="B862" s="64"/>
      <c r="C862" s="64" t="s">
        <v>4</v>
      </c>
      <c r="D862" s="60"/>
      <c r="E862" s="60">
        <v>8</v>
      </c>
      <c r="F862" s="60"/>
      <c r="G862" s="60"/>
      <c r="H862" s="60" t="s">
        <v>2454</v>
      </c>
      <c r="I862" s="63">
        <v>273</v>
      </c>
      <c r="J862" s="60"/>
      <c r="K862" s="53">
        <v>0.3</v>
      </c>
      <c r="L862" s="63">
        <v>306</v>
      </c>
      <c r="M862" s="63" t="s">
        <v>4</v>
      </c>
    </row>
    <row r="863" spans="1:13" x14ac:dyDescent="0.3">
      <c r="A863" s="51">
        <v>896306</v>
      </c>
      <c r="B863" s="47"/>
      <c r="C863" s="51" t="s">
        <v>4</v>
      </c>
      <c r="D863" s="47"/>
      <c r="E863" s="48">
        <v>61</v>
      </c>
      <c r="F863" s="47"/>
      <c r="G863" s="47"/>
      <c r="H863" s="48" t="s">
        <v>2124</v>
      </c>
      <c r="I863" s="50">
        <v>45</v>
      </c>
      <c r="J863" s="47"/>
      <c r="K863" s="52" t="s">
        <v>4</v>
      </c>
      <c r="L863" s="50">
        <v>72</v>
      </c>
      <c r="M863" s="63" t="s">
        <v>4</v>
      </c>
    </row>
    <row r="864" spans="1:13" x14ac:dyDescent="0.3">
      <c r="A864" s="51">
        <v>896412</v>
      </c>
      <c r="B864" s="47"/>
      <c r="C864" s="51" t="s">
        <v>4</v>
      </c>
      <c r="D864" s="47"/>
      <c r="E864" s="48">
        <v>66</v>
      </c>
      <c r="F864" s="47"/>
      <c r="G864" s="47"/>
      <c r="H864" s="48" t="s">
        <v>2125</v>
      </c>
      <c r="I864" s="50">
        <v>45</v>
      </c>
      <c r="J864" s="47"/>
      <c r="K864" s="52" t="s">
        <v>4</v>
      </c>
      <c r="L864" s="50">
        <v>72</v>
      </c>
      <c r="M864" s="63" t="s">
        <v>4</v>
      </c>
    </row>
    <row r="865" spans="1:13" x14ac:dyDescent="0.3">
      <c r="A865" s="51">
        <v>899925</v>
      </c>
      <c r="B865" s="47"/>
      <c r="C865" s="51" t="s">
        <v>4</v>
      </c>
      <c r="D865" s="47"/>
      <c r="E865" s="48">
        <v>28</v>
      </c>
      <c r="F865" s="47"/>
      <c r="G865" s="49">
        <v>43868</v>
      </c>
      <c r="H865" s="48" t="s">
        <v>2126</v>
      </c>
      <c r="I865" s="50">
        <v>99</v>
      </c>
      <c r="J865" s="47"/>
      <c r="K865" s="52" t="s">
        <v>4</v>
      </c>
      <c r="L865" s="50">
        <v>158</v>
      </c>
      <c r="M865" s="63" t="s">
        <v>4</v>
      </c>
    </row>
    <row r="866" spans="1:13" x14ac:dyDescent="0.3">
      <c r="A866" s="64">
        <v>9001</v>
      </c>
      <c r="B866" s="64"/>
      <c r="C866" s="64" t="s">
        <v>4</v>
      </c>
      <c r="D866" s="60"/>
      <c r="E866" s="60">
        <v>65</v>
      </c>
      <c r="F866" s="60"/>
      <c r="G866" s="60"/>
      <c r="H866" s="60" t="s">
        <v>2455</v>
      </c>
      <c r="I866" s="63">
        <v>18</v>
      </c>
      <c r="J866" s="60"/>
      <c r="K866" s="53">
        <v>0.5</v>
      </c>
      <c r="L866" s="63">
        <v>14</v>
      </c>
      <c r="M866" s="63" t="s">
        <v>4</v>
      </c>
    </row>
    <row r="867" spans="1:13" x14ac:dyDescent="0.3">
      <c r="A867" s="64">
        <v>9004</v>
      </c>
      <c r="B867" s="64"/>
      <c r="C867" s="64" t="s">
        <v>4</v>
      </c>
      <c r="D867" s="60"/>
      <c r="E867" s="60">
        <v>80</v>
      </c>
      <c r="F867" s="60"/>
      <c r="G867" s="60"/>
      <c r="H867" s="60" t="s">
        <v>2456</v>
      </c>
      <c r="I867" s="63">
        <v>18</v>
      </c>
      <c r="J867" s="60"/>
      <c r="K867" s="53">
        <v>0.5</v>
      </c>
      <c r="L867" s="63">
        <v>14</v>
      </c>
      <c r="M867" s="63" t="s">
        <v>4</v>
      </c>
    </row>
    <row r="868" spans="1:13" x14ac:dyDescent="0.3">
      <c r="A868" s="51">
        <v>912064</v>
      </c>
      <c r="B868" s="47"/>
      <c r="C868" s="51" t="s">
        <v>4</v>
      </c>
      <c r="D868" s="47"/>
      <c r="E868" s="48">
        <v>22</v>
      </c>
      <c r="F868" s="47"/>
      <c r="G868" s="47"/>
      <c r="H868" s="48" t="s">
        <v>2127</v>
      </c>
      <c r="I868" s="50">
        <v>93</v>
      </c>
      <c r="J868" s="47"/>
      <c r="K868" s="52" t="s">
        <v>4</v>
      </c>
      <c r="L868" s="50">
        <v>149</v>
      </c>
      <c r="M868" s="63" t="s">
        <v>4</v>
      </c>
    </row>
    <row r="869" spans="1:13" x14ac:dyDescent="0.3">
      <c r="A869" s="51">
        <v>921688</v>
      </c>
      <c r="B869" s="47"/>
      <c r="C869" s="51" t="s">
        <v>4</v>
      </c>
      <c r="D869" s="47"/>
      <c r="E869" s="48">
        <v>0</v>
      </c>
      <c r="F869" s="47"/>
      <c r="G869" s="49">
        <v>43868</v>
      </c>
      <c r="H869" s="48" t="s">
        <v>2128</v>
      </c>
      <c r="I869" s="50">
        <v>99</v>
      </c>
      <c r="J869" s="47"/>
      <c r="K869" s="52" t="s">
        <v>4</v>
      </c>
      <c r="L869" s="50">
        <v>158</v>
      </c>
      <c r="M869" s="63" t="s">
        <v>4</v>
      </c>
    </row>
    <row r="870" spans="1:13" x14ac:dyDescent="0.3">
      <c r="A870" s="51">
        <v>924071</v>
      </c>
      <c r="B870" s="47"/>
      <c r="C870" s="51" t="s">
        <v>4</v>
      </c>
      <c r="D870" s="48" t="s">
        <v>2324</v>
      </c>
      <c r="E870" s="48">
        <v>3</v>
      </c>
      <c r="F870" s="47"/>
      <c r="G870" s="47"/>
      <c r="H870" s="48" t="s">
        <v>1094</v>
      </c>
      <c r="I870" s="50">
        <v>372</v>
      </c>
      <c r="J870" s="47"/>
      <c r="K870" s="52" t="s">
        <v>4</v>
      </c>
      <c r="L870" s="50">
        <v>595</v>
      </c>
      <c r="M870" s="63" t="s">
        <v>4</v>
      </c>
    </row>
    <row r="871" spans="1:13" x14ac:dyDescent="0.3">
      <c r="A871" s="51">
        <v>924713</v>
      </c>
      <c r="B871" s="47"/>
      <c r="C871" s="51" t="s">
        <v>4</v>
      </c>
      <c r="D871" s="47"/>
      <c r="E871" s="48">
        <v>81</v>
      </c>
      <c r="F871" s="47"/>
      <c r="G871" s="47"/>
      <c r="H871" s="48" t="s">
        <v>1098</v>
      </c>
      <c r="I871" s="50">
        <v>132</v>
      </c>
      <c r="J871" s="47"/>
      <c r="K871" s="52" t="s">
        <v>4</v>
      </c>
      <c r="L871" s="50">
        <v>211</v>
      </c>
      <c r="M871" s="63" t="s">
        <v>4</v>
      </c>
    </row>
    <row r="872" spans="1:13" x14ac:dyDescent="0.3">
      <c r="A872" s="51">
        <v>932401</v>
      </c>
      <c r="B872" s="47"/>
      <c r="C872" s="51" t="s">
        <v>4</v>
      </c>
      <c r="D872" s="47"/>
      <c r="E872" s="48">
        <v>10</v>
      </c>
      <c r="F872" s="47"/>
      <c r="G872" s="47"/>
      <c r="H872" s="48" t="s">
        <v>1101</v>
      </c>
      <c r="I872" s="50">
        <v>315</v>
      </c>
      <c r="J872" s="47"/>
      <c r="K872" s="52" t="s">
        <v>4</v>
      </c>
      <c r="L872" s="50">
        <v>504</v>
      </c>
      <c r="M872" s="63" t="s">
        <v>4</v>
      </c>
    </row>
    <row r="873" spans="1:13" x14ac:dyDescent="0.3">
      <c r="A873" s="64">
        <v>943501</v>
      </c>
      <c r="B873" s="64"/>
      <c r="C873" s="64" t="s">
        <v>4</v>
      </c>
      <c r="D873" s="60"/>
      <c r="E873" s="60">
        <v>28</v>
      </c>
      <c r="F873" s="60"/>
      <c r="G873" s="60"/>
      <c r="H873" s="60" t="s">
        <v>2129</v>
      </c>
      <c r="I873" s="63">
        <v>117</v>
      </c>
      <c r="J873" s="60"/>
      <c r="K873" s="53" t="s">
        <v>4</v>
      </c>
      <c r="L873" s="63">
        <v>187</v>
      </c>
      <c r="M873" s="63" t="s">
        <v>4</v>
      </c>
    </row>
    <row r="874" spans="1:13" x14ac:dyDescent="0.3">
      <c r="A874" s="51">
        <v>953271</v>
      </c>
      <c r="B874" s="47"/>
      <c r="C874" s="51" t="s">
        <v>4</v>
      </c>
      <c r="D874" s="47"/>
      <c r="E874" s="48">
        <v>49</v>
      </c>
      <c r="F874" s="47"/>
      <c r="G874" s="47"/>
      <c r="H874" s="48" t="s">
        <v>1104</v>
      </c>
      <c r="I874" s="50">
        <v>99</v>
      </c>
      <c r="J874" s="47"/>
      <c r="K874" s="52" t="s">
        <v>4</v>
      </c>
      <c r="L874" s="50">
        <v>158</v>
      </c>
      <c r="M874" s="63" t="s">
        <v>4</v>
      </c>
    </row>
    <row r="875" spans="1:13" x14ac:dyDescent="0.3">
      <c r="A875" s="51">
        <v>956082</v>
      </c>
      <c r="B875" s="47"/>
      <c r="C875" s="51" t="s">
        <v>4</v>
      </c>
      <c r="D875" s="47"/>
      <c r="E875" s="48">
        <v>58</v>
      </c>
      <c r="F875" s="47"/>
      <c r="G875" s="47"/>
      <c r="H875" s="48" t="s">
        <v>1107</v>
      </c>
      <c r="I875" s="50">
        <v>30</v>
      </c>
      <c r="J875" s="47"/>
      <c r="K875" s="52" t="s">
        <v>4</v>
      </c>
      <c r="L875" s="50">
        <v>48</v>
      </c>
      <c r="M875" s="63" t="s">
        <v>4</v>
      </c>
    </row>
    <row r="876" spans="1:13" x14ac:dyDescent="0.3">
      <c r="A876" s="64">
        <v>956235</v>
      </c>
      <c r="B876" s="64"/>
      <c r="C876" s="64" t="s">
        <v>4</v>
      </c>
      <c r="D876" s="60"/>
      <c r="E876" s="60">
        <v>13</v>
      </c>
      <c r="F876" s="60"/>
      <c r="G876" s="60"/>
      <c r="H876" s="60" t="s">
        <v>1111</v>
      </c>
      <c r="I876" s="63">
        <v>30</v>
      </c>
      <c r="J876" s="60"/>
      <c r="K876" s="53">
        <v>0.3</v>
      </c>
      <c r="L876" s="63">
        <v>34</v>
      </c>
      <c r="M876" s="63" t="s">
        <v>4</v>
      </c>
    </row>
    <row r="877" spans="1:13" x14ac:dyDescent="0.3">
      <c r="A877" s="51">
        <v>956241</v>
      </c>
      <c r="B877" s="47"/>
      <c r="C877" s="51" t="s">
        <v>4</v>
      </c>
      <c r="D877" s="47"/>
      <c r="E877" s="48">
        <v>26</v>
      </c>
      <c r="F877" s="48">
        <v>48</v>
      </c>
      <c r="G877" s="49">
        <v>43844</v>
      </c>
      <c r="H877" s="48" t="s">
        <v>1114</v>
      </c>
      <c r="I877" s="50">
        <v>30</v>
      </c>
      <c r="J877" s="47"/>
      <c r="K877" s="52" t="s">
        <v>4</v>
      </c>
      <c r="L877" s="50">
        <v>48</v>
      </c>
      <c r="M877" s="63" t="s">
        <v>4</v>
      </c>
    </row>
    <row r="878" spans="1:13" x14ac:dyDescent="0.3">
      <c r="A878" s="51">
        <v>956384</v>
      </c>
      <c r="B878" s="47"/>
      <c r="C878" s="51" t="s">
        <v>4</v>
      </c>
      <c r="D878" s="47"/>
      <c r="E878" s="48">
        <v>9</v>
      </c>
      <c r="F878" s="48">
        <v>48</v>
      </c>
      <c r="G878" s="49">
        <v>43844</v>
      </c>
      <c r="H878" s="48" t="s">
        <v>1117</v>
      </c>
      <c r="I878" s="50">
        <v>81</v>
      </c>
      <c r="J878" s="47"/>
      <c r="K878" s="52" t="s">
        <v>4</v>
      </c>
      <c r="L878" s="50">
        <v>130</v>
      </c>
      <c r="M878" s="63" t="s">
        <v>4</v>
      </c>
    </row>
    <row r="879" spans="1:13" x14ac:dyDescent="0.3">
      <c r="A879" s="51">
        <v>956450</v>
      </c>
      <c r="B879" s="47"/>
      <c r="C879" s="51" t="s">
        <v>4</v>
      </c>
      <c r="D879" s="47"/>
      <c r="E879" s="48">
        <v>45</v>
      </c>
      <c r="F879" s="47"/>
      <c r="G879" s="49">
        <v>43844</v>
      </c>
      <c r="H879" s="48" t="s">
        <v>1120</v>
      </c>
      <c r="I879" s="50">
        <v>75</v>
      </c>
      <c r="J879" s="47"/>
      <c r="K879" s="52" t="s">
        <v>4</v>
      </c>
      <c r="L879" s="50">
        <v>120</v>
      </c>
      <c r="M879" s="63" t="s">
        <v>4</v>
      </c>
    </row>
    <row r="880" spans="1:13" x14ac:dyDescent="0.3">
      <c r="A880" s="64">
        <v>956518</v>
      </c>
      <c r="B880" s="64"/>
      <c r="C880" s="64" t="s">
        <v>4</v>
      </c>
      <c r="D880" s="60"/>
      <c r="E880" s="60">
        <v>31</v>
      </c>
      <c r="F880" s="60"/>
      <c r="G880" s="60"/>
      <c r="H880" s="60" t="s">
        <v>2132</v>
      </c>
      <c r="I880" s="63">
        <v>105</v>
      </c>
      <c r="J880" s="60"/>
      <c r="K880" s="53">
        <v>0.3</v>
      </c>
      <c r="L880" s="63">
        <v>118</v>
      </c>
      <c r="M880" s="63" t="s">
        <v>4</v>
      </c>
    </row>
    <row r="881" spans="1:13" x14ac:dyDescent="0.3">
      <c r="A881" s="51">
        <v>956522</v>
      </c>
      <c r="B881" s="47"/>
      <c r="C881" s="51" t="s">
        <v>4</v>
      </c>
      <c r="D881" s="47"/>
      <c r="E881" s="48">
        <v>26</v>
      </c>
      <c r="F881" s="47"/>
      <c r="G881" s="47"/>
      <c r="H881" s="48" t="s">
        <v>1125</v>
      </c>
      <c r="I881" s="50">
        <v>99</v>
      </c>
      <c r="J881" s="47"/>
      <c r="K881" s="52" t="s">
        <v>4</v>
      </c>
      <c r="L881" s="50">
        <v>158</v>
      </c>
      <c r="M881" s="63" t="s">
        <v>4</v>
      </c>
    </row>
    <row r="882" spans="1:13" x14ac:dyDescent="0.3">
      <c r="A882" s="51">
        <v>960243</v>
      </c>
      <c r="B882" s="47"/>
      <c r="C882" s="51" t="s">
        <v>4</v>
      </c>
      <c r="D882" s="47"/>
      <c r="E882" s="48">
        <v>38</v>
      </c>
      <c r="F882" s="47"/>
      <c r="G882" s="49">
        <v>43945</v>
      </c>
      <c r="H882" s="48" t="s">
        <v>2133</v>
      </c>
      <c r="I882" s="50">
        <v>99</v>
      </c>
      <c r="J882" s="47"/>
      <c r="K882" s="52" t="s">
        <v>4</v>
      </c>
      <c r="L882" s="50">
        <v>158</v>
      </c>
      <c r="M882" s="63" t="s">
        <v>4</v>
      </c>
    </row>
    <row r="883" spans="1:13" x14ac:dyDescent="0.3">
      <c r="A883" s="51">
        <v>978153</v>
      </c>
      <c r="B883" s="47"/>
      <c r="C883" s="51" t="s">
        <v>4</v>
      </c>
      <c r="D883" s="47"/>
      <c r="E883" s="48">
        <v>153</v>
      </c>
      <c r="F883" s="47"/>
      <c r="G883" s="49">
        <v>43868</v>
      </c>
      <c r="H883" s="48" t="s">
        <v>1128</v>
      </c>
      <c r="I883" s="50">
        <v>87</v>
      </c>
      <c r="J883" s="47"/>
      <c r="K883" s="52" t="s">
        <v>4</v>
      </c>
      <c r="L883" s="50">
        <v>139</v>
      </c>
      <c r="M883" s="63" t="s">
        <v>4</v>
      </c>
    </row>
    <row r="884" spans="1:13" x14ac:dyDescent="0.3">
      <c r="A884" s="51">
        <v>978245</v>
      </c>
      <c r="B884" s="47"/>
      <c r="C884" s="51" t="s">
        <v>4</v>
      </c>
      <c r="D884" s="47"/>
      <c r="E884" s="48">
        <v>86</v>
      </c>
      <c r="F884" s="47"/>
      <c r="G884" s="47"/>
      <c r="H884" s="48" t="s">
        <v>2134</v>
      </c>
      <c r="I884" s="50">
        <v>99</v>
      </c>
      <c r="J884" s="47"/>
      <c r="K884" s="52" t="s">
        <v>4</v>
      </c>
      <c r="L884" s="50">
        <v>158</v>
      </c>
      <c r="M884" s="63" t="s">
        <v>4</v>
      </c>
    </row>
    <row r="885" spans="1:13" x14ac:dyDescent="0.3">
      <c r="A885" s="51">
        <v>983162</v>
      </c>
      <c r="B885" s="47"/>
      <c r="C885" s="51" t="s">
        <v>4</v>
      </c>
      <c r="D885" s="47"/>
      <c r="E885" s="48">
        <v>0</v>
      </c>
      <c r="F885" s="48">
        <v>50</v>
      </c>
      <c r="G885" s="49">
        <v>43847</v>
      </c>
      <c r="H885" s="48" t="s">
        <v>2457</v>
      </c>
      <c r="I885" s="50">
        <v>696</v>
      </c>
      <c r="J885" s="47"/>
      <c r="K885" s="52" t="s">
        <v>4</v>
      </c>
      <c r="L885" s="50">
        <v>1114</v>
      </c>
      <c r="M885" s="63" t="s">
        <v>4</v>
      </c>
    </row>
    <row r="886" spans="1:13" x14ac:dyDescent="0.3">
      <c r="A886" s="51">
        <v>983174</v>
      </c>
      <c r="B886" s="47"/>
      <c r="C886" s="51" t="s">
        <v>4</v>
      </c>
      <c r="D886" s="47"/>
      <c r="E886" s="48">
        <v>4</v>
      </c>
      <c r="F886" s="47"/>
      <c r="G886" s="47"/>
      <c r="H886" s="48" t="s">
        <v>2458</v>
      </c>
      <c r="I886" s="50">
        <v>696</v>
      </c>
      <c r="J886" s="47"/>
      <c r="K886" s="52" t="s">
        <v>4</v>
      </c>
      <c r="L886" s="50">
        <v>1114</v>
      </c>
      <c r="M886" s="63" t="s">
        <v>4</v>
      </c>
    </row>
    <row r="887" spans="1:13" x14ac:dyDescent="0.3">
      <c r="A887" s="51">
        <v>996426</v>
      </c>
      <c r="B887" s="47"/>
      <c r="C887" s="51" t="s">
        <v>4</v>
      </c>
      <c r="D887" s="47"/>
      <c r="E887" s="48">
        <v>26</v>
      </c>
      <c r="F887" s="47"/>
      <c r="G887" s="47"/>
      <c r="H887" s="48" t="s">
        <v>2135</v>
      </c>
      <c r="I887" s="50">
        <v>99</v>
      </c>
      <c r="J887" s="47"/>
      <c r="K887" s="52" t="s">
        <v>4</v>
      </c>
      <c r="L887" s="50">
        <v>158</v>
      </c>
      <c r="M887" s="63" t="s">
        <v>4</v>
      </c>
    </row>
  </sheetData>
  <mergeCells count="2">
    <mergeCell ref="B1:C1"/>
    <mergeCell ref="D1:E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62"/>
  <sheetViews>
    <sheetView topLeftCell="A832" workbookViewId="0">
      <selection activeCell="C836" sqref="C836"/>
    </sheetView>
  </sheetViews>
  <sheetFormatPr baseColWidth="10" defaultRowHeight="14.4" x14ac:dyDescent="0.3"/>
  <sheetData>
    <row r="1" spans="1:2" x14ac:dyDescent="0.3">
      <c r="A1" t="s">
        <v>2277</v>
      </c>
      <c r="B1" t="s">
        <v>2282</v>
      </c>
    </row>
    <row r="2" spans="1:2" x14ac:dyDescent="0.3">
      <c r="A2" t="s">
        <v>1291</v>
      </c>
      <c r="B2">
        <v>1464</v>
      </c>
    </row>
    <row r="3" spans="1:2" x14ac:dyDescent="0.3">
      <c r="A3" t="s">
        <v>1296</v>
      </c>
      <c r="B3">
        <v>1488</v>
      </c>
    </row>
    <row r="4" spans="1:2" x14ac:dyDescent="0.3">
      <c r="A4" t="s">
        <v>1300</v>
      </c>
      <c r="B4">
        <v>797</v>
      </c>
    </row>
    <row r="5" spans="1:2" x14ac:dyDescent="0.3">
      <c r="A5" t="s">
        <v>1323</v>
      </c>
      <c r="B5">
        <v>317</v>
      </c>
    </row>
    <row r="6" spans="1:2" x14ac:dyDescent="0.3">
      <c r="A6" t="s">
        <v>1286</v>
      </c>
      <c r="B6">
        <v>706</v>
      </c>
    </row>
    <row r="7" spans="1:2" x14ac:dyDescent="0.3">
      <c r="A7" t="s">
        <v>1326</v>
      </c>
      <c r="B7">
        <v>389</v>
      </c>
    </row>
    <row r="8" spans="1:2" x14ac:dyDescent="0.3">
      <c r="A8" t="s">
        <v>1313</v>
      </c>
      <c r="B8">
        <v>797</v>
      </c>
    </row>
    <row r="9" spans="1:2" x14ac:dyDescent="0.3">
      <c r="A9" t="s">
        <v>1327</v>
      </c>
      <c r="B9">
        <v>370</v>
      </c>
    </row>
    <row r="10" spans="1:2" x14ac:dyDescent="0.3">
      <c r="A10" t="s">
        <v>1297</v>
      </c>
      <c r="B10">
        <v>1786</v>
      </c>
    </row>
    <row r="11" spans="1:2" x14ac:dyDescent="0.3">
      <c r="A11" t="s">
        <v>1299</v>
      </c>
      <c r="B11">
        <v>1824</v>
      </c>
    </row>
    <row r="12" spans="1:2" x14ac:dyDescent="0.3">
      <c r="A12" t="s">
        <v>1217</v>
      </c>
      <c r="B12">
        <v>173</v>
      </c>
    </row>
    <row r="13" spans="1:2" x14ac:dyDescent="0.3">
      <c r="A13" t="s">
        <v>1329</v>
      </c>
      <c r="B13">
        <v>240</v>
      </c>
    </row>
    <row r="14" spans="1:2" x14ac:dyDescent="0.3">
      <c r="A14" t="s">
        <v>1256</v>
      </c>
      <c r="B14">
        <v>437</v>
      </c>
    </row>
    <row r="15" spans="1:2" x14ac:dyDescent="0.3">
      <c r="A15" t="s">
        <v>1224</v>
      </c>
      <c r="B15">
        <v>638</v>
      </c>
    </row>
    <row r="16" spans="1:2" x14ac:dyDescent="0.3">
      <c r="A16" t="s">
        <v>1274</v>
      </c>
      <c r="B16">
        <v>1109</v>
      </c>
    </row>
    <row r="17" spans="1:2" x14ac:dyDescent="0.3">
      <c r="A17" t="s">
        <v>1278</v>
      </c>
      <c r="B17">
        <v>936</v>
      </c>
    </row>
    <row r="18" spans="1:2" x14ac:dyDescent="0.3">
      <c r="A18" t="s">
        <v>1282</v>
      </c>
      <c r="B18">
        <v>710</v>
      </c>
    </row>
    <row r="19" spans="1:2" x14ac:dyDescent="0.3">
      <c r="A19" t="s">
        <v>1295</v>
      </c>
      <c r="B19">
        <v>1430</v>
      </c>
    </row>
    <row r="20" spans="1:2" x14ac:dyDescent="0.3">
      <c r="A20" t="s">
        <v>1220</v>
      </c>
      <c r="B20">
        <v>144</v>
      </c>
    </row>
    <row r="21" spans="1:2" x14ac:dyDescent="0.3">
      <c r="A21">
        <v>112512</v>
      </c>
      <c r="B21">
        <v>202</v>
      </c>
    </row>
    <row r="22" spans="1:2" x14ac:dyDescent="0.3">
      <c r="A22">
        <v>112638</v>
      </c>
      <c r="B22">
        <v>125</v>
      </c>
    </row>
    <row r="23" spans="1:2" x14ac:dyDescent="0.3">
      <c r="A23">
        <v>118624</v>
      </c>
      <c r="B23">
        <v>475</v>
      </c>
    </row>
    <row r="24" spans="1:2" x14ac:dyDescent="0.3">
      <c r="A24">
        <v>119015</v>
      </c>
      <c r="B24">
        <v>67</v>
      </c>
    </row>
    <row r="25" spans="1:2" x14ac:dyDescent="0.3">
      <c r="A25">
        <v>119122</v>
      </c>
      <c r="B25">
        <v>91</v>
      </c>
    </row>
    <row r="26" spans="1:2" x14ac:dyDescent="0.3">
      <c r="A26">
        <v>119238</v>
      </c>
      <c r="B26">
        <v>106</v>
      </c>
    </row>
    <row r="27" spans="1:2" x14ac:dyDescent="0.3">
      <c r="A27">
        <v>119344</v>
      </c>
      <c r="B27">
        <v>86</v>
      </c>
    </row>
    <row r="28" spans="1:2" x14ac:dyDescent="0.3">
      <c r="A28">
        <v>119481</v>
      </c>
      <c r="B28">
        <v>125</v>
      </c>
    </row>
    <row r="29" spans="1:2" x14ac:dyDescent="0.3">
      <c r="A29">
        <v>124011</v>
      </c>
      <c r="B29">
        <v>192</v>
      </c>
    </row>
    <row r="30" spans="1:2" x14ac:dyDescent="0.3">
      <c r="A30">
        <v>124346</v>
      </c>
      <c r="B30">
        <v>250</v>
      </c>
    </row>
    <row r="31" spans="1:2" x14ac:dyDescent="0.3">
      <c r="A31">
        <v>124465</v>
      </c>
      <c r="B31">
        <v>293</v>
      </c>
    </row>
    <row r="32" spans="1:2" x14ac:dyDescent="0.3">
      <c r="A32">
        <v>127011</v>
      </c>
      <c r="B32">
        <v>77</v>
      </c>
    </row>
    <row r="33" spans="1:2" x14ac:dyDescent="0.3">
      <c r="A33">
        <v>127127</v>
      </c>
      <c r="B33">
        <v>125</v>
      </c>
    </row>
    <row r="34" spans="1:2" x14ac:dyDescent="0.3">
      <c r="A34">
        <v>127233</v>
      </c>
      <c r="B34">
        <v>86</v>
      </c>
    </row>
    <row r="35" spans="1:2" x14ac:dyDescent="0.3">
      <c r="A35">
        <v>127387</v>
      </c>
      <c r="B35">
        <v>120</v>
      </c>
    </row>
    <row r="36" spans="1:2" x14ac:dyDescent="0.3">
      <c r="A36">
        <v>1280</v>
      </c>
      <c r="B36">
        <v>6.4</v>
      </c>
    </row>
    <row r="37" spans="1:2" x14ac:dyDescent="0.3">
      <c r="A37">
        <v>130963</v>
      </c>
      <c r="B37">
        <v>139</v>
      </c>
    </row>
    <row r="38" spans="1:2" x14ac:dyDescent="0.3">
      <c r="A38">
        <v>1361</v>
      </c>
      <c r="B38">
        <v>7.8</v>
      </c>
    </row>
    <row r="39" spans="1:2" x14ac:dyDescent="0.3">
      <c r="A39">
        <v>1419</v>
      </c>
      <c r="B39">
        <v>11.2</v>
      </c>
    </row>
    <row r="40" spans="1:2" x14ac:dyDescent="0.3">
      <c r="A40">
        <v>1465</v>
      </c>
      <c r="B40">
        <v>6.4</v>
      </c>
    </row>
    <row r="41" spans="1:2" x14ac:dyDescent="0.3">
      <c r="A41">
        <v>1472</v>
      </c>
      <c r="B41">
        <v>10</v>
      </c>
    </row>
    <row r="42" spans="1:2" x14ac:dyDescent="0.3">
      <c r="A42">
        <v>148193</v>
      </c>
      <c r="B42">
        <v>158</v>
      </c>
    </row>
    <row r="43" spans="1:2" x14ac:dyDescent="0.3">
      <c r="A43">
        <v>148277</v>
      </c>
      <c r="B43">
        <v>158</v>
      </c>
    </row>
    <row r="44" spans="1:2" x14ac:dyDescent="0.3">
      <c r="A44">
        <v>152461</v>
      </c>
      <c r="B44">
        <v>389</v>
      </c>
    </row>
    <row r="45" spans="1:2" x14ac:dyDescent="0.3">
      <c r="A45" t="s">
        <v>1541</v>
      </c>
      <c r="B45">
        <v>437</v>
      </c>
    </row>
    <row r="46" spans="1:2" x14ac:dyDescent="0.3">
      <c r="A46">
        <v>160320</v>
      </c>
      <c r="B46">
        <v>77</v>
      </c>
    </row>
    <row r="47" spans="1:2" x14ac:dyDescent="0.3">
      <c r="A47">
        <v>160451</v>
      </c>
      <c r="B47">
        <v>125</v>
      </c>
    </row>
    <row r="48" spans="1:2" x14ac:dyDescent="0.3">
      <c r="A48">
        <v>160563</v>
      </c>
      <c r="B48">
        <v>298</v>
      </c>
    </row>
    <row r="49" spans="1:2" x14ac:dyDescent="0.3">
      <c r="A49">
        <v>160674</v>
      </c>
      <c r="B49">
        <v>475</v>
      </c>
    </row>
    <row r="50" spans="1:2" x14ac:dyDescent="0.3">
      <c r="A50">
        <v>160785</v>
      </c>
      <c r="B50">
        <v>91</v>
      </c>
    </row>
    <row r="51" spans="1:2" x14ac:dyDescent="0.3">
      <c r="A51">
        <v>160974</v>
      </c>
      <c r="B51">
        <v>394</v>
      </c>
    </row>
    <row r="52" spans="1:2" x14ac:dyDescent="0.3">
      <c r="A52">
        <v>161022</v>
      </c>
      <c r="B52">
        <v>691</v>
      </c>
    </row>
    <row r="53" spans="1:2" x14ac:dyDescent="0.3">
      <c r="A53">
        <v>161461</v>
      </c>
      <c r="B53">
        <v>288</v>
      </c>
    </row>
    <row r="54" spans="1:2" x14ac:dyDescent="0.3">
      <c r="A54">
        <v>163846</v>
      </c>
      <c r="B54">
        <v>245</v>
      </c>
    </row>
    <row r="55" spans="1:2" x14ac:dyDescent="0.3">
      <c r="A55">
        <v>174011</v>
      </c>
      <c r="B55">
        <v>264</v>
      </c>
    </row>
    <row r="56" spans="1:2" x14ac:dyDescent="0.3">
      <c r="A56">
        <v>174112</v>
      </c>
      <c r="B56">
        <v>466</v>
      </c>
    </row>
    <row r="57" spans="1:2" x14ac:dyDescent="0.3">
      <c r="A57" t="s">
        <v>1130</v>
      </c>
      <c r="B57">
        <v>518</v>
      </c>
    </row>
    <row r="58" spans="1:2" x14ac:dyDescent="0.3">
      <c r="A58">
        <v>174213</v>
      </c>
      <c r="B58">
        <v>187</v>
      </c>
    </row>
    <row r="59" spans="1:2" x14ac:dyDescent="0.3">
      <c r="A59">
        <v>174414</v>
      </c>
      <c r="B59">
        <v>115</v>
      </c>
    </row>
    <row r="60" spans="1:2" x14ac:dyDescent="0.3">
      <c r="A60">
        <v>174631</v>
      </c>
      <c r="B60">
        <v>110</v>
      </c>
    </row>
    <row r="61" spans="1:2" x14ac:dyDescent="0.3">
      <c r="A61">
        <v>182504</v>
      </c>
      <c r="B61">
        <v>398</v>
      </c>
    </row>
    <row r="62" spans="1:2" x14ac:dyDescent="0.3">
      <c r="A62">
        <v>183201</v>
      </c>
      <c r="B62">
        <v>154</v>
      </c>
    </row>
    <row r="63" spans="1:2" x14ac:dyDescent="0.3">
      <c r="A63">
        <v>183320</v>
      </c>
      <c r="B63">
        <v>178</v>
      </c>
    </row>
    <row r="64" spans="1:2" x14ac:dyDescent="0.3">
      <c r="A64">
        <v>183431</v>
      </c>
      <c r="B64">
        <v>173</v>
      </c>
    </row>
    <row r="65" spans="1:2" x14ac:dyDescent="0.3">
      <c r="A65">
        <v>183542</v>
      </c>
      <c r="B65">
        <v>62</v>
      </c>
    </row>
    <row r="66" spans="1:2" x14ac:dyDescent="0.3">
      <c r="A66">
        <v>183653</v>
      </c>
      <c r="B66">
        <v>58</v>
      </c>
    </row>
    <row r="67" spans="1:2" x14ac:dyDescent="0.3">
      <c r="A67">
        <v>184136</v>
      </c>
      <c r="B67">
        <v>384</v>
      </c>
    </row>
    <row r="68" spans="1:2" x14ac:dyDescent="0.3">
      <c r="A68">
        <v>193091</v>
      </c>
      <c r="B68">
        <v>72</v>
      </c>
    </row>
    <row r="69" spans="1:2" x14ac:dyDescent="0.3">
      <c r="A69">
        <v>193273</v>
      </c>
      <c r="B69">
        <v>72</v>
      </c>
    </row>
    <row r="70" spans="1:2" x14ac:dyDescent="0.3">
      <c r="A70">
        <v>193364</v>
      </c>
      <c r="B70">
        <v>269</v>
      </c>
    </row>
    <row r="71" spans="1:2" x14ac:dyDescent="0.3">
      <c r="A71" t="s">
        <v>1132</v>
      </c>
      <c r="B71">
        <v>317</v>
      </c>
    </row>
    <row r="72" spans="1:2" x14ac:dyDescent="0.3">
      <c r="A72">
        <v>193453</v>
      </c>
      <c r="B72">
        <v>365</v>
      </c>
    </row>
    <row r="73" spans="1:2" x14ac:dyDescent="0.3">
      <c r="A73" t="s">
        <v>1134</v>
      </c>
      <c r="B73">
        <v>427</v>
      </c>
    </row>
    <row r="74" spans="1:2" x14ac:dyDescent="0.3">
      <c r="A74">
        <v>193539</v>
      </c>
      <c r="B74">
        <v>269</v>
      </c>
    </row>
    <row r="75" spans="1:2" x14ac:dyDescent="0.3">
      <c r="A75" t="s">
        <v>1136</v>
      </c>
      <c r="B75">
        <v>317</v>
      </c>
    </row>
    <row r="76" spans="1:2" x14ac:dyDescent="0.3">
      <c r="A76">
        <v>195381</v>
      </c>
      <c r="B76">
        <v>302</v>
      </c>
    </row>
    <row r="77" spans="1:2" x14ac:dyDescent="0.3">
      <c r="A77">
        <v>195627</v>
      </c>
      <c r="B77">
        <v>178</v>
      </c>
    </row>
    <row r="78" spans="1:2" x14ac:dyDescent="0.3">
      <c r="A78">
        <v>198321</v>
      </c>
      <c r="B78">
        <v>221</v>
      </c>
    </row>
    <row r="79" spans="1:2" x14ac:dyDescent="0.3">
      <c r="A79">
        <v>198533</v>
      </c>
      <c r="B79">
        <v>182</v>
      </c>
    </row>
    <row r="80" spans="1:2" x14ac:dyDescent="0.3">
      <c r="A80">
        <v>205296</v>
      </c>
      <c r="B80">
        <v>206</v>
      </c>
    </row>
    <row r="81" spans="1:2" x14ac:dyDescent="0.3">
      <c r="A81">
        <v>2059</v>
      </c>
      <c r="B81">
        <v>317</v>
      </c>
    </row>
    <row r="82" spans="1:2" x14ac:dyDescent="0.3">
      <c r="A82" t="s">
        <v>1137</v>
      </c>
      <c r="B82">
        <v>283</v>
      </c>
    </row>
    <row r="83" spans="1:2" x14ac:dyDescent="0.3">
      <c r="A83">
        <v>2060</v>
      </c>
      <c r="B83">
        <v>341</v>
      </c>
    </row>
    <row r="84" spans="1:2" x14ac:dyDescent="0.3">
      <c r="A84">
        <v>2061</v>
      </c>
      <c r="B84">
        <v>115</v>
      </c>
    </row>
    <row r="85" spans="1:2" x14ac:dyDescent="0.3">
      <c r="A85">
        <v>2062</v>
      </c>
      <c r="B85">
        <v>98</v>
      </c>
    </row>
    <row r="86" spans="1:2" x14ac:dyDescent="0.3">
      <c r="A86">
        <v>2064</v>
      </c>
      <c r="B86">
        <v>190</v>
      </c>
    </row>
    <row r="87" spans="1:2" x14ac:dyDescent="0.3">
      <c r="A87">
        <v>2069</v>
      </c>
      <c r="B87">
        <v>437</v>
      </c>
    </row>
    <row r="88" spans="1:2" x14ac:dyDescent="0.3">
      <c r="A88">
        <v>2070</v>
      </c>
      <c r="B88">
        <v>288</v>
      </c>
    </row>
    <row r="89" spans="1:2" x14ac:dyDescent="0.3">
      <c r="A89">
        <v>2071</v>
      </c>
      <c r="B89">
        <v>144</v>
      </c>
    </row>
    <row r="90" spans="1:2" x14ac:dyDescent="0.3">
      <c r="A90">
        <v>2072</v>
      </c>
      <c r="B90">
        <v>139</v>
      </c>
    </row>
    <row r="91" spans="1:2" x14ac:dyDescent="0.3">
      <c r="A91">
        <v>2073</v>
      </c>
      <c r="B91">
        <v>230</v>
      </c>
    </row>
    <row r="92" spans="1:2" x14ac:dyDescent="0.3">
      <c r="A92">
        <v>2082</v>
      </c>
      <c r="B92">
        <v>216</v>
      </c>
    </row>
    <row r="93" spans="1:2" x14ac:dyDescent="0.3">
      <c r="A93">
        <v>2083</v>
      </c>
      <c r="B93">
        <v>269</v>
      </c>
    </row>
    <row r="94" spans="1:2" x14ac:dyDescent="0.3">
      <c r="A94">
        <v>2084</v>
      </c>
      <c r="B94">
        <v>197</v>
      </c>
    </row>
    <row r="95" spans="1:2" x14ac:dyDescent="0.3">
      <c r="A95">
        <v>2112</v>
      </c>
      <c r="B95">
        <v>221</v>
      </c>
    </row>
    <row r="96" spans="1:2" x14ac:dyDescent="0.3">
      <c r="A96">
        <v>2113</v>
      </c>
      <c r="B96">
        <v>259</v>
      </c>
    </row>
    <row r="97" spans="1:2" x14ac:dyDescent="0.3">
      <c r="A97">
        <v>213111</v>
      </c>
      <c r="B97">
        <v>130</v>
      </c>
    </row>
    <row r="98" spans="1:2" x14ac:dyDescent="0.3">
      <c r="A98">
        <v>213226</v>
      </c>
      <c r="B98">
        <v>67</v>
      </c>
    </row>
    <row r="99" spans="1:2" x14ac:dyDescent="0.3">
      <c r="A99">
        <v>213301</v>
      </c>
      <c r="B99">
        <v>355</v>
      </c>
    </row>
    <row r="100" spans="1:2" x14ac:dyDescent="0.3">
      <c r="A100">
        <v>213455</v>
      </c>
      <c r="B100">
        <v>360</v>
      </c>
    </row>
    <row r="101" spans="1:2" x14ac:dyDescent="0.3">
      <c r="A101">
        <v>213547</v>
      </c>
      <c r="B101">
        <v>134</v>
      </c>
    </row>
    <row r="102" spans="1:2" x14ac:dyDescent="0.3">
      <c r="A102">
        <v>213639</v>
      </c>
      <c r="B102">
        <v>221</v>
      </c>
    </row>
    <row r="103" spans="1:2" x14ac:dyDescent="0.3">
      <c r="A103" t="s">
        <v>2289</v>
      </c>
      <c r="B103">
        <v>274</v>
      </c>
    </row>
    <row r="104" spans="1:2" x14ac:dyDescent="0.3">
      <c r="A104">
        <v>213790</v>
      </c>
      <c r="B104">
        <v>278</v>
      </c>
    </row>
    <row r="105" spans="1:2" x14ac:dyDescent="0.3">
      <c r="A105" t="s">
        <v>2292</v>
      </c>
      <c r="B105">
        <v>331</v>
      </c>
    </row>
    <row r="106" spans="1:2" x14ac:dyDescent="0.3">
      <c r="A106">
        <v>213868</v>
      </c>
      <c r="B106">
        <v>67</v>
      </c>
    </row>
    <row r="107" spans="1:2" x14ac:dyDescent="0.3">
      <c r="A107" t="s">
        <v>1139</v>
      </c>
      <c r="B107">
        <v>1248</v>
      </c>
    </row>
    <row r="108" spans="1:2" x14ac:dyDescent="0.3">
      <c r="A108">
        <v>257685</v>
      </c>
      <c r="B108">
        <v>90</v>
      </c>
    </row>
    <row r="109" spans="1:2" x14ac:dyDescent="0.3">
      <c r="A109">
        <v>266028</v>
      </c>
      <c r="B109">
        <v>106</v>
      </c>
    </row>
    <row r="110" spans="1:2" x14ac:dyDescent="0.3">
      <c r="A110" t="s">
        <v>1143</v>
      </c>
      <c r="B110">
        <v>106</v>
      </c>
    </row>
    <row r="111" spans="1:2" x14ac:dyDescent="0.3">
      <c r="A111">
        <v>266172</v>
      </c>
      <c r="B111">
        <v>206</v>
      </c>
    </row>
    <row r="112" spans="1:2" x14ac:dyDescent="0.3">
      <c r="A112" t="s">
        <v>1147</v>
      </c>
      <c r="B112">
        <v>370</v>
      </c>
    </row>
    <row r="113" spans="1:2" x14ac:dyDescent="0.3">
      <c r="A113">
        <v>266284</v>
      </c>
      <c r="B113">
        <v>317</v>
      </c>
    </row>
    <row r="114" spans="1:2" x14ac:dyDescent="0.3">
      <c r="A114">
        <v>266290</v>
      </c>
      <c r="B114">
        <v>307</v>
      </c>
    </row>
    <row r="115" spans="1:2" x14ac:dyDescent="0.3">
      <c r="A115">
        <v>266426</v>
      </c>
      <c r="B115">
        <v>212</v>
      </c>
    </row>
    <row r="116" spans="1:2" x14ac:dyDescent="0.3">
      <c r="A116" t="s">
        <v>1150</v>
      </c>
      <c r="B116">
        <v>264</v>
      </c>
    </row>
    <row r="117" spans="1:2" x14ac:dyDescent="0.3">
      <c r="A117">
        <v>266577</v>
      </c>
      <c r="B117">
        <v>278</v>
      </c>
    </row>
    <row r="118" spans="1:2" x14ac:dyDescent="0.3">
      <c r="A118" t="s">
        <v>1153</v>
      </c>
      <c r="B118">
        <v>475</v>
      </c>
    </row>
    <row r="119" spans="1:2" x14ac:dyDescent="0.3">
      <c r="A119">
        <v>266695</v>
      </c>
      <c r="B119">
        <v>475</v>
      </c>
    </row>
    <row r="120" spans="1:2" x14ac:dyDescent="0.3">
      <c r="A120">
        <v>266724</v>
      </c>
      <c r="B120">
        <v>149</v>
      </c>
    </row>
    <row r="121" spans="1:2" x14ac:dyDescent="0.3">
      <c r="A121">
        <v>266753</v>
      </c>
      <c r="B121">
        <v>144</v>
      </c>
    </row>
    <row r="122" spans="1:2" x14ac:dyDescent="0.3">
      <c r="A122" t="s">
        <v>1158</v>
      </c>
      <c r="B122">
        <v>149</v>
      </c>
    </row>
    <row r="123" spans="1:2" x14ac:dyDescent="0.3">
      <c r="A123" t="s">
        <v>1162</v>
      </c>
      <c r="B123">
        <v>370</v>
      </c>
    </row>
    <row r="124" spans="1:2" x14ac:dyDescent="0.3">
      <c r="A124">
        <v>266847</v>
      </c>
      <c r="B124">
        <v>317</v>
      </c>
    </row>
    <row r="125" spans="1:2" x14ac:dyDescent="0.3">
      <c r="A125">
        <v>266866</v>
      </c>
      <c r="B125">
        <v>370</v>
      </c>
    </row>
    <row r="126" spans="1:2" x14ac:dyDescent="0.3">
      <c r="A126">
        <v>266946</v>
      </c>
      <c r="B126">
        <v>235</v>
      </c>
    </row>
    <row r="127" spans="1:2" x14ac:dyDescent="0.3">
      <c r="A127" t="s">
        <v>1166</v>
      </c>
      <c r="B127">
        <v>235</v>
      </c>
    </row>
    <row r="128" spans="1:2" x14ac:dyDescent="0.3">
      <c r="A128">
        <v>268172</v>
      </c>
      <c r="B128">
        <v>139</v>
      </c>
    </row>
    <row r="129" spans="1:2" x14ac:dyDescent="0.3">
      <c r="A129">
        <v>273954</v>
      </c>
      <c r="B129">
        <v>293</v>
      </c>
    </row>
    <row r="130" spans="1:2" x14ac:dyDescent="0.3">
      <c r="A130">
        <v>275836</v>
      </c>
      <c r="B130">
        <v>2237</v>
      </c>
    </row>
    <row r="131" spans="1:2" x14ac:dyDescent="0.3">
      <c r="A131">
        <v>281096</v>
      </c>
      <c r="B131">
        <v>134</v>
      </c>
    </row>
    <row r="132" spans="1:2" x14ac:dyDescent="0.3">
      <c r="A132">
        <v>281275</v>
      </c>
      <c r="B132">
        <v>370</v>
      </c>
    </row>
    <row r="133" spans="1:2" x14ac:dyDescent="0.3">
      <c r="A133" t="s">
        <v>1812</v>
      </c>
      <c r="B133">
        <v>437</v>
      </c>
    </row>
    <row r="134" spans="1:2" x14ac:dyDescent="0.3">
      <c r="A134">
        <v>281360</v>
      </c>
      <c r="B134">
        <v>725</v>
      </c>
    </row>
    <row r="135" spans="1:2" x14ac:dyDescent="0.3">
      <c r="A135" t="s">
        <v>1814</v>
      </c>
      <c r="B135">
        <v>773</v>
      </c>
    </row>
    <row r="136" spans="1:2" x14ac:dyDescent="0.3">
      <c r="A136">
        <v>281483</v>
      </c>
      <c r="B136">
        <v>259</v>
      </c>
    </row>
    <row r="137" spans="1:2" x14ac:dyDescent="0.3">
      <c r="A137">
        <v>287506</v>
      </c>
      <c r="B137">
        <v>283</v>
      </c>
    </row>
    <row r="138" spans="1:2" x14ac:dyDescent="0.3">
      <c r="A138">
        <v>287693</v>
      </c>
      <c r="B138">
        <v>278</v>
      </c>
    </row>
    <row r="139" spans="1:2" x14ac:dyDescent="0.3">
      <c r="A139">
        <v>287753</v>
      </c>
      <c r="B139">
        <v>355</v>
      </c>
    </row>
    <row r="140" spans="1:2" x14ac:dyDescent="0.3">
      <c r="A140">
        <v>287760</v>
      </c>
      <c r="B140">
        <v>403</v>
      </c>
    </row>
    <row r="141" spans="1:2" x14ac:dyDescent="0.3">
      <c r="A141" t="s">
        <v>1172</v>
      </c>
      <c r="B141">
        <v>302</v>
      </c>
    </row>
    <row r="142" spans="1:2" x14ac:dyDescent="0.3">
      <c r="A142" t="s">
        <v>1176</v>
      </c>
      <c r="B142">
        <v>528</v>
      </c>
    </row>
    <row r="143" spans="1:2" x14ac:dyDescent="0.3">
      <c r="A143" t="s">
        <v>1180</v>
      </c>
      <c r="B143">
        <v>221</v>
      </c>
    </row>
    <row r="144" spans="1:2" x14ac:dyDescent="0.3">
      <c r="A144" t="s">
        <v>1185</v>
      </c>
      <c r="B144">
        <v>403</v>
      </c>
    </row>
    <row r="145" spans="1:2" x14ac:dyDescent="0.3">
      <c r="A145" t="s">
        <v>1189</v>
      </c>
      <c r="B145">
        <v>533</v>
      </c>
    </row>
    <row r="146" spans="1:2" x14ac:dyDescent="0.3">
      <c r="A146" t="s">
        <v>1193</v>
      </c>
      <c r="B146">
        <v>158</v>
      </c>
    </row>
    <row r="147" spans="1:2" x14ac:dyDescent="0.3">
      <c r="A147" t="s">
        <v>1197</v>
      </c>
      <c r="B147">
        <v>350</v>
      </c>
    </row>
    <row r="148" spans="1:2" x14ac:dyDescent="0.3">
      <c r="A148" t="s">
        <v>1203</v>
      </c>
      <c r="B148">
        <v>946</v>
      </c>
    </row>
    <row r="149" spans="1:2" x14ac:dyDescent="0.3">
      <c r="A149">
        <v>290152</v>
      </c>
      <c r="B149">
        <v>341</v>
      </c>
    </row>
    <row r="150" spans="1:2" x14ac:dyDescent="0.3">
      <c r="A150">
        <v>295183</v>
      </c>
      <c r="B150">
        <v>197</v>
      </c>
    </row>
    <row r="151" spans="1:2" x14ac:dyDescent="0.3">
      <c r="A151">
        <v>296243</v>
      </c>
      <c r="B151">
        <v>264</v>
      </c>
    </row>
    <row r="152" spans="1:2" x14ac:dyDescent="0.3">
      <c r="A152">
        <v>301012</v>
      </c>
      <c r="B152">
        <v>456</v>
      </c>
    </row>
    <row r="153" spans="1:2" x14ac:dyDescent="0.3">
      <c r="A153">
        <v>302915</v>
      </c>
      <c r="B153">
        <v>350</v>
      </c>
    </row>
    <row r="154" spans="1:2" x14ac:dyDescent="0.3">
      <c r="A154">
        <v>305137</v>
      </c>
      <c r="B154">
        <v>1037</v>
      </c>
    </row>
    <row r="155" spans="1:2" x14ac:dyDescent="0.3">
      <c r="A155">
        <v>305284</v>
      </c>
      <c r="B155">
        <v>955</v>
      </c>
    </row>
    <row r="156" spans="1:2" x14ac:dyDescent="0.3">
      <c r="A156">
        <v>305391</v>
      </c>
      <c r="B156">
        <v>725</v>
      </c>
    </row>
    <row r="157" spans="1:2" x14ac:dyDescent="0.3">
      <c r="A157">
        <v>305429</v>
      </c>
      <c r="B157">
        <v>1584</v>
      </c>
    </row>
    <row r="158" spans="1:2" x14ac:dyDescent="0.3">
      <c r="A158">
        <v>305507</v>
      </c>
      <c r="B158">
        <v>1685</v>
      </c>
    </row>
    <row r="159" spans="1:2" x14ac:dyDescent="0.3">
      <c r="A159">
        <v>305714</v>
      </c>
      <c r="B159">
        <v>926</v>
      </c>
    </row>
    <row r="160" spans="1:2" x14ac:dyDescent="0.3">
      <c r="A160">
        <v>305850</v>
      </c>
      <c r="B160">
        <v>1032</v>
      </c>
    </row>
    <row r="161" spans="1:2" x14ac:dyDescent="0.3">
      <c r="A161">
        <v>305963</v>
      </c>
      <c r="B161">
        <v>638</v>
      </c>
    </row>
    <row r="162" spans="1:2" x14ac:dyDescent="0.3">
      <c r="A162">
        <v>316451</v>
      </c>
      <c r="B162">
        <v>274</v>
      </c>
    </row>
    <row r="163" spans="1:2" x14ac:dyDescent="0.3">
      <c r="A163">
        <v>316704</v>
      </c>
      <c r="B163">
        <v>235</v>
      </c>
    </row>
    <row r="164" spans="1:2" x14ac:dyDescent="0.3">
      <c r="A164">
        <v>316872</v>
      </c>
      <c r="B164">
        <v>235</v>
      </c>
    </row>
    <row r="165" spans="1:2" x14ac:dyDescent="0.3">
      <c r="A165">
        <v>316918</v>
      </c>
      <c r="B165">
        <v>235</v>
      </c>
    </row>
    <row r="166" spans="1:2" x14ac:dyDescent="0.3">
      <c r="A166">
        <v>324190</v>
      </c>
      <c r="B166">
        <v>42</v>
      </c>
    </row>
    <row r="167" spans="1:2" x14ac:dyDescent="0.3">
      <c r="A167">
        <v>324281</v>
      </c>
      <c r="B167">
        <v>264</v>
      </c>
    </row>
    <row r="168" spans="1:2" x14ac:dyDescent="0.3">
      <c r="A168">
        <v>324563</v>
      </c>
      <c r="B168">
        <v>26</v>
      </c>
    </row>
    <row r="169" spans="1:2" x14ac:dyDescent="0.3">
      <c r="A169">
        <v>345381</v>
      </c>
      <c r="B169">
        <v>235</v>
      </c>
    </row>
    <row r="170" spans="1:2" x14ac:dyDescent="0.3">
      <c r="A170">
        <v>345462</v>
      </c>
      <c r="B170">
        <v>61</v>
      </c>
    </row>
    <row r="171" spans="1:2" x14ac:dyDescent="0.3">
      <c r="A171">
        <v>345509</v>
      </c>
      <c r="B171">
        <v>365</v>
      </c>
    </row>
    <row r="172" spans="1:2" x14ac:dyDescent="0.3">
      <c r="A172" t="s">
        <v>2331</v>
      </c>
      <c r="B172">
        <v>418</v>
      </c>
    </row>
    <row r="173" spans="1:2" x14ac:dyDescent="0.3">
      <c r="A173">
        <v>346011</v>
      </c>
      <c r="B173">
        <v>48</v>
      </c>
    </row>
    <row r="174" spans="1:2" x14ac:dyDescent="0.3">
      <c r="A174">
        <v>346028</v>
      </c>
      <c r="B174">
        <v>48</v>
      </c>
    </row>
    <row r="175" spans="1:2" x14ac:dyDescent="0.3">
      <c r="A175">
        <v>346109</v>
      </c>
      <c r="B175">
        <v>96</v>
      </c>
    </row>
    <row r="176" spans="1:2" x14ac:dyDescent="0.3">
      <c r="A176">
        <v>346115</v>
      </c>
      <c r="B176">
        <v>96</v>
      </c>
    </row>
    <row r="177" spans="1:2" x14ac:dyDescent="0.3">
      <c r="A177">
        <v>346230</v>
      </c>
      <c r="B177">
        <v>221</v>
      </c>
    </row>
    <row r="178" spans="1:2" x14ac:dyDescent="0.3">
      <c r="A178">
        <v>346246</v>
      </c>
      <c r="B178">
        <v>221</v>
      </c>
    </row>
    <row r="179" spans="1:2" x14ac:dyDescent="0.3">
      <c r="A179">
        <v>346357</v>
      </c>
      <c r="B179">
        <v>96</v>
      </c>
    </row>
    <row r="180" spans="1:2" x14ac:dyDescent="0.3">
      <c r="A180">
        <v>346382</v>
      </c>
      <c r="B180">
        <v>96</v>
      </c>
    </row>
    <row r="181" spans="1:2" x14ac:dyDescent="0.3">
      <c r="A181">
        <v>346573</v>
      </c>
      <c r="B181">
        <v>48</v>
      </c>
    </row>
    <row r="182" spans="1:2" x14ac:dyDescent="0.3">
      <c r="A182">
        <v>346596</v>
      </c>
      <c r="B182">
        <v>48</v>
      </c>
    </row>
    <row r="183" spans="1:2" x14ac:dyDescent="0.3">
      <c r="A183">
        <v>346724</v>
      </c>
      <c r="B183">
        <v>158</v>
      </c>
    </row>
    <row r="184" spans="1:2" x14ac:dyDescent="0.3">
      <c r="A184">
        <v>346766</v>
      </c>
      <c r="B184">
        <v>158</v>
      </c>
    </row>
    <row r="185" spans="1:2" x14ac:dyDescent="0.3">
      <c r="A185">
        <v>346810</v>
      </c>
      <c r="B185">
        <v>158</v>
      </c>
    </row>
    <row r="186" spans="1:2" x14ac:dyDescent="0.3">
      <c r="A186">
        <v>351822</v>
      </c>
      <c r="B186">
        <v>350</v>
      </c>
    </row>
    <row r="187" spans="1:2" x14ac:dyDescent="0.3">
      <c r="A187" t="s">
        <v>1842</v>
      </c>
      <c r="B187">
        <v>77</v>
      </c>
    </row>
    <row r="188" spans="1:2" x14ac:dyDescent="0.3">
      <c r="A188">
        <v>371102</v>
      </c>
      <c r="B188">
        <v>355</v>
      </c>
    </row>
    <row r="189" spans="1:2" x14ac:dyDescent="0.3">
      <c r="A189">
        <v>371235</v>
      </c>
      <c r="B189">
        <v>250</v>
      </c>
    </row>
    <row r="190" spans="1:2" x14ac:dyDescent="0.3">
      <c r="A190">
        <v>372095</v>
      </c>
      <c r="B190">
        <v>38</v>
      </c>
    </row>
    <row r="191" spans="1:2" x14ac:dyDescent="0.3">
      <c r="A191">
        <v>372284</v>
      </c>
      <c r="B191">
        <v>72</v>
      </c>
    </row>
    <row r="192" spans="1:2" x14ac:dyDescent="0.3">
      <c r="A192">
        <v>372361</v>
      </c>
      <c r="B192">
        <v>106</v>
      </c>
    </row>
    <row r="193" spans="1:2" x14ac:dyDescent="0.3">
      <c r="A193">
        <v>372408</v>
      </c>
      <c r="B193">
        <v>130</v>
      </c>
    </row>
    <row r="194" spans="1:2" x14ac:dyDescent="0.3">
      <c r="A194">
        <v>372510</v>
      </c>
      <c r="B194">
        <v>130</v>
      </c>
    </row>
    <row r="195" spans="1:2" x14ac:dyDescent="0.3">
      <c r="A195">
        <v>373067</v>
      </c>
      <c r="B195">
        <v>53</v>
      </c>
    </row>
    <row r="196" spans="1:2" x14ac:dyDescent="0.3">
      <c r="A196">
        <v>373075</v>
      </c>
      <c r="B196">
        <v>53</v>
      </c>
    </row>
    <row r="197" spans="1:2" x14ac:dyDescent="0.3">
      <c r="A197">
        <v>373084</v>
      </c>
      <c r="B197">
        <v>67</v>
      </c>
    </row>
    <row r="198" spans="1:2" x14ac:dyDescent="0.3">
      <c r="A198">
        <v>373091</v>
      </c>
      <c r="B198">
        <v>72</v>
      </c>
    </row>
    <row r="199" spans="1:2" x14ac:dyDescent="0.3">
      <c r="A199">
        <v>373101</v>
      </c>
      <c r="B199">
        <v>240</v>
      </c>
    </row>
    <row r="200" spans="1:2" x14ac:dyDescent="0.3">
      <c r="A200" t="s">
        <v>2338</v>
      </c>
      <c r="B200">
        <v>288</v>
      </c>
    </row>
    <row r="201" spans="1:2" x14ac:dyDescent="0.3">
      <c r="A201">
        <v>373123</v>
      </c>
      <c r="B201">
        <v>211</v>
      </c>
    </row>
    <row r="202" spans="1:2" x14ac:dyDescent="0.3">
      <c r="A202" t="s">
        <v>2341</v>
      </c>
      <c r="B202">
        <v>259</v>
      </c>
    </row>
    <row r="203" spans="1:2" x14ac:dyDescent="0.3">
      <c r="A203">
        <v>373142</v>
      </c>
      <c r="B203">
        <v>240</v>
      </c>
    </row>
    <row r="204" spans="1:2" x14ac:dyDescent="0.3">
      <c r="A204" t="s">
        <v>2344</v>
      </c>
      <c r="B204">
        <v>288</v>
      </c>
    </row>
    <row r="205" spans="1:2" x14ac:dyDescent="0.3">
      <c r="A205">
        <v>373250</v>
      </c>
      <c r="B205">
        <v>379</v>
      </c>
    </row>
    <row r="206" spans="1:2" x14ac:dyDescent="0.3">
      <c r="A206" t="s">
        <v>2347</v>
      </c>
      <c r="B206">
        <v>427</v>
      </c>
    </row>
    <row r="207" spans="1:2" x14ac:dyDescent="0.3">
      <c r="A207">
        <v>373261</v>
      </c>
      <c r="B207">
        <v>350</v>
      </c>
    </row>
    <row r="208" spans="1:2" x14ac:dyDescent="0.3">
      <c r="A208" t="s">
        <v>2350</v>
      </c>
      <c r="B208">
        <v>398</v>
      </c>
    </row>
    <row r="209" spans="1:2" x14ac:dyDescent="0.3">
      <c r="A209">
        <v>373342</v>
      </c>
      <c r="B209">
        <v>432</v>
      </c>
    </row>
    <row r="210" spans="1:2" x14ac:dyDescent="0.3">
      <c r="A210" t="s">
        <v>2353</v>
      </c>
      <c r="B210">
        <v>475</v>
      </c>
    </row>
    <row r="211" spans="1:2" x14ac:dyDescent="0.3">
      <c r="A211">
        <v>373378</v>
      </c>
      <c r="B211">
        <v>398</v>
      </c>
    </row>
    <row r="212" spans="1:2" x14ac:dyDescent="0.3">
      <c r="A212" t="s">
        <v>2356</v>
      </c>
      <c r="B212">
        <v>470</v>
      </c>
    </row>
    <row r="213" spans="1:2" x14ac:dyDescent="0.3">
      <c r="A213">
        <v>373416</v>
      </c>
      <c r="B213">
        <v>538</v>
      </c>
    </row>
    <row r="214" spans="1:2" x14ac:dyDescent="0.3">
      <c r="A214" t="s">
        <v>2359</v>
      </c>
      <c r="B214">
        <v>586</v>
      </c>
    </row>
    <row r="215" spans="1:2" x14ac:dyDescent="0.3">
      <c r="A215">
        <v>373437</v>
      </c>
      <c r="B215">
        <v>581</v>
      </c>
    </row>
    <row r="216" spans="1:2" x14ac:dyDescent="0.3">
      <c r="A216" t="s">
        <v>2362</v>
      </c>
      <c r="B216">
        <v>629</v>
      </c>
    </row>
    <row r="217" spans="1:2" x14ac:dyDescent="0.3">
      <c r="A217">
        <v>373579</v>
      </c>
      <c r="B217">
        <v>110</v>
      </c>
    </row>
    <row r="218" spans="1:2" x14ac:dyDescent="0.3">
      <c r="A218">
        <v>373581</v>
      </c>
      <c r="B218">
        <v>110</v>
      </c>
    </row>
    <row r="219" spans="1:2" x14ac:dyDescent="0.3">
      <c r="A219">
        <v>373599</v>
      </c>
      <c r="B219">
        <v>120</v>
      </c>
    </row>
    <row r="220" spans="1:2" x14ac:dyDescent="0.3">
      <c r="A220">
        <v>373614</v>
      </c>
      <c r="B220">
        <v>192</v>
      </c>
    </row>
    <row r="221" spans="1:2" x14ac:dyDescent="0.3">
      <c r="A221">
        <v>373629</v>
      </c>
      <c r="B221">
        <v>187</v>
      </c>
    </row>
    <row r="222" spans="1:2" x14ac:dyDescent="0.3">
      <c r="A222">
        <v>373685</v>
      </c>
      <c r="B222">
        <v>182</v>
      </c>
    </row>
    <row r="223" spans="1:2" x14ac:dyDescent="0.3">
      <c r="A223">
        <v>374925</v>
      </c>
      <c r="B223">
        <v>398</v>
      </c>
    </row>
    <row r="224" spans="1:2" x14ac:dyDescent="0.3">
      <c r="A224">
        <v>375099</v>
      </c>
      <c r="B224">
        <v>32</v>
      </c>
    </row>
    <row r="225" spans="1:2" x14ac:dyDescent="0.3">
      <c r="A225">
        <v>375213</v>
      </c>
      <c r="B225">
        <v>66</v>
      </c>
    </row>
    <row r="226" spans="1:2" x14ac:dyDescent="0.3">
      <c r="A226">
        <v>375325</v>
      </c>
      <c r="B226">
        <v>190</v>
      </c>
    </row>
    <row r="227" spans="1:2" x14ac:dyDescent="0.3">
      <c r="A227">
        <v>375438</v>
      </c>
      <c r="B227">
        <v>319</v>
      </c>
    </row>
    <row r="228" spans="1:2" x14ac:dyDescent="0.3">
      <c r="A228">
        <v>375509</v>
      </c>
      <c r="B228">
        <v>121</v>
      </c>
    </row>
    <row r="229" spans="1:2" x14ac:dyDescent="0.3">
      <c r="A229">
        <v>375618</v>
      </c>
      <c r="B229">
        <v>107</v>
      </c>
    </row>
    <row r="230" spans="1:2" x14ac:dyDescent="0.3">
      <c r="A230">
        <v>376370</v>
      </c>
      <c r="B230">
        <v>114</v>
      </c>
    </row>
    <row r="231" spans="1:2" x14ac:dyDescent="0.3">
      <c r="A231">
        <v>376484</v>
      </c>
      <c r="B231">
        <v>100</v>
      </c>
    </row>
    <row r="232" spans="1:2" x14ac:dyDescent="0.3">
      <c r="A232">
        <v>377101</v>
      </c>
      <c r="B232">
        <v>53</v>
      </c>
    </row>
    <row r="233" spans="1:2" x14ac:dyDescent="0.3">
      <c r="A233">
        <v>377485</v>
      </c>
      <c r="B233">
        <v>254</v>
      </c>
    </row>
    <row r="234" spans="1:2" x14ac:dyDescent="0.3">
      <c r="A234">
        <v>377523</v>
      </c>
      <c r="B234">
        <v>211</v>
      </c>
    </row>
    <row r="235" spans="1:2" x14ac:dyDescent="0.3">
      <c r="A235">
        <v>377934</v>
      </c>
      <c r="B235">
        <v>317</v>
      </c>
    </row>
    <row r="236" spans="1:2" x14ac:dyDescent="0.3">
      <c r="A236">
        <v>385314</v>
      </c>
      <c r="B236">
        <v>475</v>
      </c>
    </row>
    <row r="237" spans="1:2" x14ac:dyDescent="0.3">
      <c r="A237">
        <v>385415</v>
      </c>
      <c r="B237">
        <v>374</v>
      </c>
    </row>
    <row r="238" spans="1:2" x14ac:dyDescent="0.3">
      <c r="A238">
        <v>386113</v>
      </c>
      <c r="B238">
        <v>413</v>
      </c>
    </row>
    <row r="239" spans="1:2" x14ac:dyDescent="0.3">
      <c r="A239">
        <v>386279</v>
      </c>
      <c r="B239">
        <v>696</v>
      </c>
    </row>
    <row r="240" spans="1:2" x14ac:dyDescent="0.3">
      <c r="A240">
        <v>387218</v>
      </c>
      <c r="B240">
        <v>2150</v>
      </c>
    </row>
    <row r="241" spans="1:2" x14ac:dyDescent="0.3">
      <c r="A241">
        <v>391218</v>
      </c>
      <c r="B241">
        <v>62</v>
      </c>
    </row>
    <row r="242" spans="1:2" x14ac:dyDescent="0.3">
      <c r="A242">
        <v>391329</v>
      </c>
      <c r="B242">
        <v>82</v>
      </c>
    </row>
    <row r="243" spans="1:2" x14ac:dyDescent="0.3">
      <c r="A243">
        <v>391540</v>
      </c>
      <c r="B243">
        <v>197</v>
      </c>
    </row>
    <row r="244" spans="1:2" x14ac:dyDescent="0.3">
      <c r="A244">
        <v>391653</v>
      </c>
      <c r="B244">
        <v>216</v>
      </c>
    </row>
    <row r="245" spans="1:2" x14ac:dyDescent="0.3">
      <c r="A245">
        <v>391870</v>
      </c>
      <c r="B245">
        <v>115</v>
      </c>
    </row>
    <row r="246" spans="1:2" x14ac:dyDescent="0.3">
      <c r="A246">
        <v>392742</v>
      </c>
      <c r="B246">
        <v>167</v>
      </c>
    </row>
    <row r="247" spans="1:2" x14ac:dyDescent="0.3">
      <c r="A247">
        <v>392856</v>
      </c>
      <c r="B247">
        <v>58</v>
      </c>
    </row>
    <row r="248" spans="1:2" x14ac:dyDescent="0.3">
      <c r="A248">
        <v>394318</v>
      </c>
      <c r="B248">
        <v>82</v>
      </c>
    </row>
    <row r="249" spans="1:2" x14ac:dyDescent="0.3">
      <c r="A249">
        <v>394460</v>
      </c>
      <c r="B249">
        <v>221</v>
      </c>
    </row>
    <row r="250" spans="1:2" x14ac:dyDescent="0.3">
      <c r="A250">
        <v>394529</v>
      </c>
      <c r="B250">
        <v>331</v>
      </c>
    </row>
    <row r="251" spans="1:2" x14ac:dyDescent="0.3">
      <c r="A251">
        <v>394647</v>
      </c>
      <c r="B251">
        <v>298</v>
      </c>
    </row>
    <row r="252" spans="1:2" x14ac:dyDescent="0.3">
      <c r="A252">
        <v>394782</v>
      </c>
      <c r="B252">
        <v>192</v>
      </c>
    </row>
    <row r="253" spans="1:2" x14ac:dyDescent="0.3">
      <c r="A253">
        <v>394834</v>
      </c>
      <c r="B253">
        <v>341</v>
      </c>
    </row>
    <row r="254" spans="1:2" x14ac:dyDescent="0.3">
      <c r="A254">
        <v>397319</v>
      </c>
      <c r="B254">
        <v>53</v>
      </c>
    </row>
    <row r="255" spans="1:2" x14ac:dyDescent="0.3">
      <c r="A255">
        <v>397402</v>
      </c>
      <c r="B255">
        <v>197</v>
      </c>
    </row>
    <row r="256" spans="1:2" x14ac:dyDescent="0.3">
      <c r="A256">
        <v>412371</v>
      </c>
      <c r="B256">
        <v>634</v>
      </c>
    </row>
    <row r="257" spans="1:2" x14ac:dyDescent="0.3">
      <c r="A257">
        <v>415801</v>
      </c>
      <c r="B257">
        <v>57</v>
      </c>
    </row>
    <row r="258" spans="1:2" x14ac:dyDescent="0.3">
      <c r="A258">
        <v>421862</v>
      </c>
      <c r="B258">
        <v>235</v>
      </c>
    </row>
    <row r="259" spans="1:2" x14ac:dyDescent="0.3">
      <c r="A259">
        <v>428605</v>
      </c>
      <c r="B259">
        <v>139</v>
      </c>
    </row>
    <row r="260" spans="1:2" x14ac:dyDescent="0.3">
      <c r="A260" t="s">
        <v>2379</v>
      </c>
      <c r="B260">
        <v>120</v>
      </c>
    </row>
    <row r="261" spans="1:2" x14ac:dyDescent="0.3">
      <c r="A261">
        <v>429126</v>
      </c>
      <c r="B261">
        <v>206</v>
      </c>
    </row>
    <row r="262" spans="1:2" x14ac:dyDescent="0.3">
      <c r="A262">
        <v>429852</v>
      </c>
      <c r="B262">
        <v>24</v>
      </c>
    </row>
    <row r="263" spans="1:2" x14ac:dyDescent="0.3">
      <c r="A263">
        <v>429948</v>
      </c>
      <c r="B263">
        <v>32</v>
      </c>
    </row>
    <row r="264" spans="1:2" x14ac:dyDescent="0.3">
      <c r="A264">
        <v>431851</v>
      </c>
      <c r="B264">
        <v>850</v>
      </c>
    </row>
    <row r="265" spans="1:2" x14ac:dyDescent="0.3">
      <c r="A265">
        <v>431862</v>
      </c>
      <c r="B265">
        <v>850</v>
      </c>
    </row>
    <row r="266" spans="1:2" x14ac:dyDescent="0.3">
      <c r="A266">
        <v>436218</v>
      </c>
      <c r="B266">
        <v>144</v>
      </c>
    </row>
    <row r="267" spans="1:2" x14ac:dyDescent="0.3">
      <c r="A267">
        <v>436462</v>
      </c>
      <c r="B267">
        <v>178</v>
      </c>
    </row>
    <row r="268" spans="1:2" x14ac:dyDescent="0.3">
      <c r="A268">
        <v>436631</v>
      </c>
      <c r="B268">
        <v>96</v>
      </c>
    </row>
    <row r="269" spans="1:2" x14ac:dyDescent="0.3">
      <c r="A269">
        <v>442522</v>
      </c>
      <c r="B269">
        <v>38</v>
      </c>
    </row>
    <row r="270" spans="1:2" x14ac:dyDescent="0.3">
      <c r="A270">
        <v>442637</v>
      </c>
      <c r="B270">
        <v>288</v>
      </c>
    </row>
    <row r="271" spans="1:2" x14ac:dyDescent="0.3">
      <c r="A271">
        <v>442749</v>
      </c>
      <c r="B271">
        <v>216</v>
      </c>
    </row>
    <row r="272" spans="1:2" x14ac:dyDescent="0.3">
      <c r="A272">
        <v>442851</v>
      </c>
      <c r="B272">
        <v>67</v>
      </c>
    </row>
    <row r="273" spans="1:2" x14ac:dyDescent="0.3">
      <c r="A273">
        <v>442963</v>
      </c>
      <c r="B273">
        <v>120</v>
      </c>
    </row>
    <row r="274" spans="1:2" x14ac:dyDescent="0.3">
      <c r="A274">
        <v>443196</v>
      </c>
      <c r="B274">
        <v>158</v>
      </c>
    </row>
    <row r="275" spans="1:2" x14ac:dyDescent="0.3">
      <c r="A275">
        <v>447510</v>
      </c>
      <c r="B275">
        <v>998</v>
      </c>
    </row>
    <row r="276" spans="1:2" x14ac:dyDescent="0.3">
      <c r="A276">
        <v>452193</v>
      </c>
      <c r="B276">
        <v>307</v>
      </c>
    </row>
    <row r="277" spans="1:2" x14ac:dyDescent="0.3">
      <c r="A277">
        <v>453108</v>
      </c>
      <c r="B277">
        <v>230</v>
      </c>
    </row>
    <row r="278" spans="1:2" x14ac:dyDescent="0.3">
      <c r="A278">
        <v>453294</v>
      </c>
      <c r="B278">
        <v>168</v>
      </c>
    </row>
    <row r="279" spans="1:2" x14ac:dyDescent="0.3">
      <c r="A279">
        <v>456120</v>
      </c>
      <c r="B279">
        <v>211</v>
      </c>
    </row>
    <row r="280" spans="1:2" x14ac:dyDescent="0.3">
      <c r="A280" t="s">
        <v>1209</v>
      </c>
      <c r="B280">
        <v>307</v>
      </c>
    </row>
    <row r="281" spans="1:2" x14ac:dyDescent="0.3">
      <c r="A281">
        <v>456231</v>
      </c>
      <c r="B281">
        <v>158</v>
      </c>
    </row>
    <row r="282" spans="1:2" x14ac:dyDescent="0.3">
      <c r="A282" t="s">
        <v>1211</v>
      </c>
      <c r="B282">
        <v>235</v>
      </c>
    </row>
    <row r="283" spans="1:2" x14ac:dyDescent="0.3">
      <c r="A283">
        <v>456342</v>
      </c>
      <c r="B283">
        <v>96</v>
      </c>
    </row>
    <row r="284" spans="1:2" x14ac:dyDescent="0.3">
      <c r="A284" t="s">
        <v>1213</v>
      </c>
      <c r="B284">
        <v>158</v>
      </c>
    </row>
    <row r="285" spans="1:2" x14ac:dyDescent="0.3">
      <c r="A285">
        <v>456453</v>
      </c>
      <c r="B285">
        <v>216</v>
      </c>
    </row>
    <row r="286" spans="1:2" x14ac:dyDescent="0.3">
      <c r="A286" t="s">
        <v>1215</v>
      </c>
      <c r="B286">
        <v>317</v>
      </c>
    </row>
    <row r="287" spans="1:2" x14ac:dyDescent="0.3">
      <c r="A287">
        <v>457491</v>
      </c>
      <c r="B287">
        <v>302</v>
      </c>
    </row>
    <row r="288" spans="1:2" x14ac:dyDescent="0.3">
      <c r="A288">
        <v>461831</v>
      </c>
      <c r="B288">
        <v>106</v>
      </c>
    </row>
    <row r="289" spans="1:2" x14ac:dyDescent="0.3">
      <c r="A289">
        <v>461975</v>
      </c>
      <c r="B289">
        <v>197</v>
      </c>
    </row>
    <row r="290" spans="1:2" x14ac:dyDescent="0.3">
      <c r="A290">
        <v>462812</v>
      </c>
      <c r="B290">
        <v>221</v>
      </c>
    </row>
    <row r="291" spans="1:2" x14ac:dyDescent="0.3">
      <c r="A291">
        <v>462952</v>
      </c>
      <c r="B291">
        <v>787</v>
      </c>
    </row>
    <row r="292" spans="1:2" x14ac:dyDescent="0.3">
      <c r="A292">
        <v>467235</v>
      </c>
      <c r="B292">
        <v>106</v>
      </c>
    </row>
    <row r="293" spans="1:2" x14ac:dyDescent="0.3">
      <c r="A293">
        <v>468174</v>
      </c>
      <c r="B293">
        <v>178</v>
      </c>
    </row>
    <row r="294" spans="1:2" x14ac:dyDescent="0.3">
      <c r="A294">
        <v>468210</v>
      </c>
      <c r="B294">
        <v>37</v>
      </c>
    </row>
    <row r="295" spans="1:2" x14ac:dyDescent="0.3">
      <c r="A295">
        <v>468227</v>
      </c>
      <c r="B295">
        <v>37</v>
      </c>
    </row>
    <row r="296" spans="1:2" x14ac:dyDescent="0.3">
      <c r="A296">
        <v>472684</v>
      </c>
      <c r="B296">
        <v>250</v>
      </c>
    </row>
    <row r="297" spans="1:2" x14ac:dyDescent="0.3">
      <c r="A297">
        <v>473217</v>
      </c>
      <c r="B297">
        <v>134</v>
      </c>
    </row>
    <row r="298" spans="1:2" x14ac:dyDescent="0.3">
      <c r="A298">
        <v>473228</v>
      </c>
      <c r="B298">
        <v>134</v>
      </c>
    </row>
    <row r="299" spans="1:2" x14ac:dyDescent="0.3">
      <c r="A299">
        <v>473859</v>
      </c>
      <c r="B299">
        <v>187</v>
      </c>
    </row>
    <row r="300" spans="1:2" x14ac:dyDescent="0.3">
      <c r="A300">
        <v>475168</v>
      </c>
      <c r="B300">
        <v>91</v>
      </c>
    </row>
    <row r="301" spans="1:2" x14ac:dyDescent="0.3">
      <c r="A301">
        <v>475273</v>
      </c>
      <c r="B301">
        <v>278</v>
      </c>
    </row>
    <row r="302" spans="1:2" x14ac:dyDescent="0.3">
      <c r="A302">
        <v>475416</v>
      </c>
      <c r="B302">
        <v>221</v>
      </c>
    </row>
    <row r="303" spans="1:2" x14ac:dyDescent="0.3">
      <c r="A303">
        <v>475592</v>
      </c>
      <c r="B303">
        <v>144</v>
      </c>
    </row>
    <row r="304" spans="1:2" x14ac:dyDescent="0.3">
      <c r="A304">
        <v>480152</v>
      </c>
      <c r="B304">
        <v>379</v>
      </c>
    </row>
    <row r="305" spans="1:2" x14ac:dyDescent="0.3">
      <c r="A305">
        <v>481016</v>
      </c>
      <c r="B305">
        <v>470</v>
      </c>
    </row>
    <row r="306" spans="1:2" x14ac:dyDescent="0.3">
      <c r="A306" t="s">
        <v>1875</v>
      </c>
      <c r="B306">
        <v>523</v>
      </c>
    </row>
    <row r="307" spans="1:2" x14ac:dyDescent="0.3">
      <c r="A307">
        <v>481541</v>
      </c>
      <c r="B307">
        <v>158</v>
      </c>
    </row>
    <row r="308" spans="1:2" x14ac:dyDescent="0.3">
      <c r="A308" t="s">
        <v>1221</v>
      </c>
      <c r="B308">
        <v>221</v>
      </c>
    </row>
    <row r="309" spans="1:2" x14ac:dyDescent="0.3">
      <c r="A309">
        <v>482033</v>
      </c>
      <c r="B309">
        <v>254</v>
      </c>
    </row>
    <row r="310" spans="1:2" x14ac:dyDescent="0.3">
      <c r="A310">
        <v>482164</v>
      </c>
      <c r="B310">
        <v>158</v>
      </c>
    </row>
    <row r="311" spans="1:2" x14ac:dyDescent="0.3">
      <c r="A311">
        <v>4834</v>
      </c>
      <c r="B311">
        <v>16</v>
      </c>
    </row>
    <row r="312" spans="1:2" x14ac:dyDescent="0.3">
      <c r="A312">
        <v>483490</v>
      </c>
      <c r="B312">
        <v>67</v>
      </c>
    </row>
    <row r="313" spans="1:2" x14ac:dyDescent="0.3">
      <c r="A313">
        <v>490275</v>
      </c>
      <c r="B313">
        <v>34</v>
      </c>
    </row>
    <row r="314" spans="1:2" x14ac:dyDescent="0.3">
      <c r="A314">
        <v>490633</v>
      </c>
      <c r="B314">
        <v>154</v>
      </c>
    </row>
    <row r="315" spans="1:2" x14ac:dyDescent="0.3">
      <c r="A315">
        <v>492061</v>
      </c>
      <c r="B315">
        <v>221</v>
      </c>
    </row>
    <row r="316" spans="1:2" x14ac:dyDescent="0.3">
      <c r="A316">
        <v>492753</v>
      </c>
      <c r="B316">
        <v>126</v>
      </c>
    </row>
    <row r="317" spans="1:2" x14ac:dyDescent="0.3">
      <c r="A317">
        <v>493045</v>
      </c>
      <c r="B317">
        <v>144</v>
      </c>
    </row>
    <row r="318" spans="1:2" x14ac:dyDescent="0.3">
      <c r="A318">
        <v>493168</v>
      </c>
      <c r="B318">
        <v>125</v>
      </c>
    </row>
    <row r="319" spans="1:2" x14ac:dyDescent="0.3">
      <c r="A319">
        <v>493826</v>
      </c>
      <c r="B319">
        <v>91</v>
      </c>
    </row>
    <row r="320" spans="1:2" x14ac:dyDescent="0.3">
      <c r="A320">
        <v>494745</v>
      </c>
      <c r="B320">
        <v>58</v>
      </c>
    </row>
    <row r="321" spans="1:2" x14ac:dyDescent="0.3">
      <c r="A321">
        <v>495663</v>
      </c>
      <c r="B321">
        <v>62</v>
      </c>
    </row>
    <row r="322" spans="1:2" x14ac:dyDescent="0.3">
      <c r="A322">
        <v>495703</v>
      </c>
      <c r="B322">
        <v>230</v>
      </c>
    </row>
    <row r="323" spans="1:2" x14ac:dyDescent="0.3">
      <c r="A323">
        <v>495872</v>
      </c>
      <c r="B323">
        <v>346</v>
      </c>
    </row>
    <row r="324" spans="1:2" x14ac:dyDescent="0.3">
      <c r="A324">
        <v>496503</v>
      </c>
      <c r="B324">
        <v>1277</v>
      </c>
    </row>
    <row r="325" spans="1:2" x14ac:dyDescent="0.3">
      <c r="A325">
        <v>496640</v>
      </c>
      <c r="B325">
        <v>1157</v>
      </c>
    </row>
    <row r="326" spans="1:2" x14ac:dyDescent="0.3">
      <c r="A326">
        <v>496851</v>
      </c>
      <c r="B326">
        <v>864</v>
      </c>
    </row>
    <row r="327" spans="1:2" x14ac:dyDescent="0.3">
      <c r="A327">
        <v>496925</v>
      </c>
      <c r="B327">
        <v>1200</v>
      </c>
    </row>
    <row r="328" spans="1:2" x14ac:dyDescent="0.3">
      <c r="A328">
        <v>497751</v>
      </c>
      <c r="B328">
        <v>528</v>
      </c>
    </row>
    <row r="329" spans="1:2" x14ac:dyDescent="0.3">
      <c r="A329">
        <v>5001</v>
      </c>
      <c r="B329">
        <v>3</v>
      </c>
    </row>
    <row r="330" spans="1:2" x14ac:dyDescent="0.3">
      <c r="A330">
        <v>50011</v>
      </c>
      <c r="B330">
        <v>2</v>
      </c>
    </row>
    <row r="331" spans="1:2" x14ac:dyDescent="0.3">
      <c r="A331">
        <v>5003</v>
      </c>
      <c r="B331">
        <v>3.41</v>
      </c>
    </row>
    <row r="332" spans="1:2" x14ac:dyDescent="0.3">
      <c r="A332" t="s">
        <v>1593</v>
      </c>
      <c r="B332">
        <v>17.5</v>
      </c>
    </row>
    <row r="333" spans="1:2" x14ac:dyDescent="0.3">
      <c r="A333">
        <v>5004</v>
      </c>
      <c r="B333">
        <v>4.42</v>
      </c>
    </row>
    <row r="334" spans="1:2" x14ac:dyDescent="0.3">
      <c r="A334" t="s">
        <v>1895</v>
      </c>
      <c r="B334">
        <v>20.34</v>
      </c>
    </row>
    <row r="335" spans="1:2" x14ac:dyDescent="0.3">
      <c r="A335">
        <v>50069</v>
      </c>
      <c r="B335">
        <v>4.75</v>
      </c>
    </row>
    <row r="336" spans="1:2" x14ac:dyDescent="0.3">
      <c r="A336" t="s">
        <v>1898</v>
      </c>
      <c r="B336">
        <v>23.2</v>
      </c>
    </row>
    <row r="337" spans="1:2" x14ac:dyDescent="0.3">
      <c r="A337">
        <v>5008</v>
      </c>
      <c r="B337">
        <v>4.4000000000000004</v>
      </c>
    </row>
    <row r="338" spans="1:2" x14ac:dyDescent="0.3">
      <c r="A338">
        <v>50089</v>
      </c>
      <c r="B338">
        <v>4.75</v>
      </c>
    </row>
    <row r="339" spans="1:2" x14ac:dyDescent="0.3">
      <c r="A339" t="s">
        <v>1902</v>
      </c>
      <c r="B339">
        <v>21.57</v>
      </c>
    </row>
    <row r="340" spans="1:2" x14ac:dyDescent="0.3">
      <c r="A340">
        <v>50121</v>
      </c>
      <c r="B340">
        <v>8.3699999999999992</v>
      </c>
    </row>
    <row r="341" spans="1:2" x14ac:dyDescent="0.3">
      <c r="A341" t="s">
        <v>1904</v>
      </c>
      <c r="B341">
        <v>38.29</v>
      </c>
    </row>
    <row r="342" spans="1:2" x14ac:dyDescent="0.3">
      <c r="A342">
        <v>50161</v>
      </c>
      <c r="B342">
        <v>8</v>
      </c>
    </row>
    <row r="343" spans="1:2" x14ac:dyDescent="0.3">
      <c r="A343">
        <v>5017</v>
      </c>
      <c r="B343">
        <v>3.9</v>
      </c>
    </row>
    <row r="344" spans="1:2" x14ac:dyDescent="0.3">
      <c r="A344">
        <v>50179</v>
      </c>
      <c r="B344">
        <v>4.75</v>
      </c>
    </row>
    <row r="345" spans="1:2" x14ac:dyDescent="0.3">
      <c r="A345" t="s">
        <v>1555</v>
      </c>
      <c r="B345">
        <v>19.739999999999998</v>
      </c>
    </row>
    <row r="346" spans="1:2" x14ac:dyDescent="0.3">
      <c r="A346">
        <v>50212</v>
      </c>
      <c r="B346">
        <v>5.46</v>
      </c>
    </row>
    <row r="347" spans="1:2" x14ac:dyDescent="0.3">
      <c r="A347">
        <v>50213</v>
      </c>
      <c r="B347">
        <v>2</v>
      </c>
    </row>
    <row r="348" spans="1:2" x14ac:dyDescent="0.3">
      <c r="A348">
        <v>50215</v>
      </c>
      <c r="B348">
        <v>6</v>
      </c>
    </row>
    <row r="349" spans="1:2" x14ac:dyDescent="0.3">
      <c r="A349">
        <v>50229</v>
      </c>
      <c r="B349">
        <v>4.96</v>
      </c>
    </row>
    <row r="350" spans="1:2" x14ac:dyDescent="0.3">
      <c r="A350">
        <v>5031</v>
      </c>
      <c r="B350">
        <v>10.56</v>
      </c>
    </row>
    <row r="351" spans="1:2" x14ac:dyDescent="0.3">
      <c r="A351" t="s">
        <v>1609</v>
      </c>
      <c r="B351">
        <v>24</v>
      </c>
    </row>
    <row r="352" spans="1:2" x14ac:dyDescent="0.3">
      <c r="A352">
        <v>5033</v>
      </c>
      <c r="B352">
        <v>12</v>
      </c>
    </row>
    <row r="353" spans="1:2" x14ac:dyDescent="0.3">
      <c r="A353" t="s">
        <v>1921</v>
      </c>
      <c r="B353">
        <v>26</v>
      </c>
    </row>
    <row r="354" spans="1:2" x14ac:dyDescent="0.3">
      <c r="A354">
        <v>506514</v>
      </c>
      <c r="B354">
        <v>178</v>
      </c>
    </row>
    <row r="355" spans="1:2" x14ac:dyDescent="0.3">
      <c r="A355">
        <v>506625</v>
      </c>
      <c r="B355">
        <v>53</v>
      </c>
    </row>
    <row r="356" spans="1:2" x14ac:dyDescent="0.3">
      <c r="A356">
        <v>506736</v>
      </c>
      <c r="B356">
        <v>168</v>
      </c>
    </row>
    <row r="357" spans="1:2" x14ac:dyDescent="0.3">
      <c r="A357">
        <v>506847</v>
      </c>
      <c r="B357">
        <v>48</v>
      </c>
    </row>
    <row r="358" spans="1:2" x14ac:dyDescent="0.3">
      <c r="A358">
        <v>507039</v>
      </c>
      <c r="B358">
        <v>298</v>
      </c>
    </row>
    <row r="359" spans="1:2" x14ac:dyDescent="0.3">
      <c r="A359">
        <v>507130</v>
      </c>
      <c r="B359">
        <v>442</v>
      </c>
    </row>
    <row r="360" spans="1:2" x14ac:dyDescent="0.3">
      <c r="A360">
        <v>507413</v>
      </c>
      <c r="B360">
        <v>149</v>
      </c>
    </row>
    <row r="361" spans="1:2" x14ac:dyDescent="0.3">
      <c r="A361">
        <v>507514</v>
      </c>
      <c r="B361">
        <v>499</v>
      </c>
    </row>
    <row r="362" spans="1:2" x14ac:dyDescent="0.3">
      <c r="A362">
        <v>507818</v>
      </c>
      <c r="B362">
        <v>298</v>
      </c>
    </row>
    <row r="363" spans="1:2" x14ac:dyDescent="0.3">
      <c r="A363">
        <v>507939</v>
      </c>
      <c r="B363">
        <v>254</v>
      </c>
    </row>
    <row r="364" spans="1:2" x14ac:dyDescent="0.3">
      <c r="A364" t="s">
        <v>1225</v>
      </c>
      <c r="B364">
        <v>312</v>
      </c>
    </row>
    <row r="365" spans="1:2" x14ac:dyDescent="0.3">
      <c r="A365">
        <v>508030</v>
      </c>
      <c r="B365">
        <v>432</v>
      </c>
    </row>
    <row r="366" spans="1:2" x14ac:dyDescent="0.3">
      <c r="A366" t="s">
        <v>1227</v>
      </c>
      <c r="B366">
        <v>475</v>
      </c>
    </row>
    <row r="367" spans="1:2" x14ac:dyDescent="0.3">
      <c r="A367">
        <v>508111</v>
      </c>
      <c r="B367">
        <v>446</v>
      </c>
    </row>
    <row r="368" spans="1:2" x14ac:dyDescent="0.3">
      <c r="A368" t="s">
        <v>1924</v>
      </c>
      <c r="B368">
        <v>499</v>
      </c>
    </row>
    <row r="369" spans="1:2" x14ac:dyDescent="0.3">
      <c r="A369">
        <v>508222</v>
      </c>
      <c r="B369">
        <v>317</v>
      </c>
    </row>
    <row r="370" spans="1:2" x14ac:dyDescent="0.3">
      <c r="A370">
        <v>508323</v>
      </c>
      <c r="B370">
        <v>130</v>
      </c>
    </row>
    <row r="371" spans="1:2" x14ac:dyDescent="0.3">
      <c r="A371">
        <v>508424</v>
      </c>
      <c r="B371">
        <v>187</v>
      </c>
    </row>
    <row r="372" spans="1:2" x14ac:dyDescent="0.3">
      <c r="A372">
        <v>508516</v>
      </c>
      <c r="B372">
        <v>187</v>
      </c>
    </row>
    <row r="373" spans="1:2" x14ac:dyDescent="0.3">
      <c r="A373">
        <v>508718</v>
      </c>
      <c r="B373">
        <v>278</v>
      </c>
    </row>
    <row r="374" spans="1:2" x14ac:dyDescent="0.3">
      <c r="A374" t="s">
        <v>1927</v>
      </c>
      <c r="B374">
        <v>331</v>
      </c>
    </row>
    <row r="375" spans="1:2" x14ac:dyDescent="0.3">
      <c r="A375">
        <v>509010</v>
      </c>
      <c r="B375">
        <v>106</v>
      </c>
    </row>
    <row r="376" spans="1:2" x14ac:dyDescent="0.3">
      <c r="A376">
        <v>509213</v>
      </c>
      <c r="B376">
        <v>307</v>
      </c>
    </row>
    <row r="377" spans="1:2" x14ac:dyDescent="0.3">
      <c r="A377">
        <v>509327</v>
      </c>
      <c r="B377">
        <v>134</v>
      </c>
    </row>
    <row r="378" spans="1:2" x14ac:dyDescent="0.3">
      <c r="A378">
        <v>514390</v>
      </c>
      <c r="B378">
        <v>53</v>
      </c>
    </row>
    <row r="379" spans="1:2" x14ac:dyDescent="0.3">
      <c r="A379">
        <v>518394</v>
      </c>
      <c r="B379">
        <v>187</v>
      </c>
    </row>
    <row r="380" spans="1:2" x14ac:dyDescent="0.3">
      <c r="A380">
        <v>520783</v>
      </c>
      <c r="B380">
        <v>461</v>
      </c>
    </row>
    <row r="381" spans="1:2" x14ac:dyDescent="0.3">
      <c r="A381" t="s">
        <v>1229</v>
      </c>
      <c r="B381">
        <v>514</v>
      </c>
    </row>
    <row r="382" spans="1:2" x14ac:dyDescent="0.3">
      <c r="A382" t="s">
        <v>1230</v>
      </c>
      <c r="B382">
        <v>9</v>
      </c>
    </row>
    <row r="383" spans="1:2" x14ac:dyDescent="0.3">
      <c r="A383">
        <v>531973</v>
      </c>
      <c r="B383">
        <v>134</v>
      </c>
    </row>
    <row r="384" spans="1:2" x14ac:dyDescent="0.3">
      <c r="A384">
        <v>532115</v>
      </c>
      <c r="B384">
        <v>1584</v>
      </c>
    </row>
    <row r="385" spans="1:2" x14ac:dyDescent="0.3">
      <c r="A385">
        <v>532906</v>
      </c>
      <c r="B385">
        <v>283</v>
      </c>
    </row>
    <row r="386" spans="1:2" x14ac:dyDescent="0.3">
      <c r="A386">
        <v>535190</v>
      </c>
      <c r="B386">
        <v>158</v>
      </c>
    </row>
    <row r="387" spans="1:2" x14ac:dyDescent="0.3">
      <c r="A387">
        <v>539764</v>
      </c>
      <c r="B387">
        <v>230</v>
      </c>
    </row>
    <row r="388" spans="1:2" x14ac:dyDescent="0.3">
      <c r="A388">
        <v>541450</v>
      </c>
      <c r="B388">
        <v>1277</v>
      </c>
    </row>
    <row r="389" spans="1:2" x14ac:dyDescent="0.3">
      <c r="A389" t="s">
        <v>1232</v>
      </c>
      <c r="B389">
        <v>1334</v>
      </c>
    </row>
    <row r="390" spans="1:2" x14ac:dyDescent="0.3">
      <c r="A390">
        <v>541528</v>
      </c>
      <c r="B390">
        <v>139</v>
      </c>
    </row>
    <row r="391" spans="1:2" x14ac:dyDescent="0.3">
      <c r="A391">
        <v>542013</v>
      </c>
      <c r="B391">
        <v>542</v>
      </c>
    </row>
    <row r="392" spans="1:2" x14ac:dyDescent="0.3">
      <c r="A392" t="s">
        <v>1233</v>
      </c>
      <c r="B392">
        <v>595</v>
      </c>
    </row>
    <row r="393" spans="1:2" x14ac:dyDescent="0.3">
      <c r="A393">
        <v>549221</v>
      </c>
      <c r="B393">
        <v>48</v>
      </c>
    </row>
    <row r="394" spans="1:2" x14ac:dyDescent="0.3">
      <c r="A394">
        <v>549234</v>
      </c>
      <c r="B394">
        <v>48</v>
      </c>
    </row>
    <row r="395" spans="1:2" x14ac:dyDescent="0.3">
      <c r="A395">
        <v>552097</v>
      </c>
      <c r="B395">
        <v>283</v>
      </c>
    </row>
    <row r="396" spans="1:2" x14ac:dyDescent="0.3">
      <c r="A396">
        <v>552141</v>
      </c>
      <c r="B396">
        <v>283</v>
      </c>
    </row>
    <row r="397" spans="1:2" x14ac:dyDescent="0.3">
      <c r="A397">
        <v>552283</v>
      </c>
      <c r="B397">
        <v>235</v>
      </c>
    </row>
    <row r="398" spans="1:2" x14ac:dyDescent="0.3">
      <c r="A398">
        <v>552431</v>
      </c>
      <c r="B398">
        <v>317</v>
      </c>
    </row>
    <row r="399" spans="1:2" x14ac:dyDescent="0.3">
      <c r="A399">
        <v>552522</v>
      </c>
      <c r="B399">
        <v>168</v>
      </c>
    </row>
    <row r="400" spans="1:2" x14ac:dyDescent="0.3">
      <c r="A400">
        <v>552672</v>
      </c>
      <c r="B400">
        <v>173</v>
      </c>
    </row>
    <row r="401" spans="1:2" x14ac:dyDescent="0.3">
      <c r="A401">
        <v>552758</v>
      </c>
      <c r="B401">
        <v>47</v>
      </c>
    </row>
    <row r="402" spans="1:2" x14ac:dyDescent="0.3">
      <c r="A402">
        <v>552764</v>
      </c>
      <c r="B402">
        <v>47</v>
      </c>
    </row>
    <row r="403" spans="1:2" x14ac:dyDescent="0.3">
      <c r="A403">
        <v>552933</v>
      </c>
      <c r="B403">
        <v>158</v>
      </c>
    </row>
    <row r="404" spans="1:2" x14ac:dyDescent="0.3">
      <c r="A404">
        <v>553095</v>
      </c>
      <c r="B404">
        <v>302</v>
      </c>
    </row>
    <row r="405" spans="1:2" x14ac:dyDescent="0.3">
      <c r="A405">
        <v>553106</v>
      </c>
      <c r="B405">
        <v>192</v>
      </c>
    </row>
    <row r="406" spans="1:2" x14ac:dyDescent="0.3">
      <c r="A406">
        <v>553218</v>
      </c>
      <c r="B406">
        <v>86</v>
      </c>
    </row>
    <row r="407" spans="1:2" x14ac:dyDescent="0.3">
      <c r="A407">
        <v>553229</v>
      </c>
      <c r="B407">
        <v>78</v>
      </c>
    </row>
    <row r="408" spans="1:2" x14ac:dyDescent="0.3">
      <c r="A408">
        <v>553347</v>
      </c>
      <c r="B408">
        <v>173</v>
      </c>
    </row>
    <row r="409" spans="1:2" x14ac:dyDescent="0.3">
      <c r="A409">
        <v>553350</v>
      </c>
      <c r="B409">
        <v>221</v>
      </c>
    </row>
    <row r="410" spans="1:2" x14ac:dyDescent="0.3">
      <c r="A410">
        <v>553472</v>
      </c>
      <c r="B410">
        <v>264</v>
      </c>
    </row>
    <row r="411" spans="1:2" x14ac:dyDescent="0.3">
      <c r="A411">
        <v>553486</v>
      </c>
      <c r="B411">
        <v>269</v>
      </c>
    </row>
    <row r="412" spans="1:2" x14ac:dyDescent="0.3">
      <c r="A412">
        <v>553602</v>
      </c>
      <c r="B412">
        <v>315</v>
      </c>
    </row>
    <row r="413" spans="1:2" x14ac:dyDescent="0.3">
      <c r="A413">
        <v>553616</v>
      </c>
      <c r="B413">
        <v>365</v>
      </c>
    </row>
    <row r="414" spans="1:2" x14ac:dyDescent="0.3">
      <c r="A414">
        <v>563958</v>
      </c>
      <c r="B414">
        <v>212</v>
      </c>
    </row>
    <row r="415" spans="1:2" x14ac:dyDescent="0.3">
      <c r="A415">
        <v>564803</v>
      </c>
      <c r="B415">
        <v>475</v>
      </c>
    </row>
    <row r="416" spans="1:2" x14ac:dyDescent="0.3">
      <c r="A416">
        <v>564916</v>
      </c>
      <c r="B416">
        <v>264</v>
      </c>
    </row>
    <row r="417" spans="1:2" x14ac:dyDescent="0.3">
      <c r="A417">
        <v>568672</v>
      </c>
      <c r="B417">
        <v>442</v>
      </c>
    </row>
    <row r="418" spans="1:2" x14ac:dyDescent="0.3">
      <c r="A418">
        <v>569120</v>
      </c>
      <c r="B418">
        <v>365</v>
      </c>
    </row>
    <row r="419" spans="1:2" x14ac:dyDescent="0.3">
      <c r="A419">
        <v>569529</v>
      </c>
      <c r="B419">
        <v>131</v>
      </c>
    </row>
    <row r="420" spans="1:2" x14ac:dyDescent="0.3">
      <c r="A420" t="s">
        <v>1234</v>
      </c>
      <c r="B420">
        <v>120</v>
      </c>
    </row>
    <row r="421" spans="1:2" x14ac:dyDescent="0.3">
      <c r="A421" t="s">
        <v>1236</v>
      </c>
      <c r="B421">
        <v>955</v>
      </c>
    </row>
    <row r="422" spans="1:2" x14ac:dyDescent="0.3">
      <c r="A422" t="s">
        <v>1559</v>
      </c>
      <c r="B422">
        <v>1008</v>
      </c>
    </row>
    <row r="423" spans="1:2" x14ac:dyDescent="0.3">
      <c r="A423" t="s">
        <v>1239</v>
      </c>
      <c r="B423">
        <v>2357</v>
      </c>
    </row>
    <row r="424" spans="1:2" x14ac:dyDescent="0.3">
      <c r="A424" t="s">
        <v>1560</v>
      </c>
      <c r="B424">
        <v>2419</v>
      </c>
    </row>
    <row r="425" spans="1:2" x14ac:dyDescent="0.3">
      <c r="A425">
        <v>580833</v>
      </c>
      <c r="B425">
        <v>96</v>
      </c>
    </row>
    <row r="426" spans="1:2" x14ac:dyDescent="0.3">
      <c r="A426">
        <v>580919</v>
      </c>
      <c r="B426">
        <v>58</v>
      </c>
    </row>
    <row r="427" spans="1:2" x14ac:dyDescent="0.3">
      <c r="A427">
        <v>580931</v>
      </c>
      <c r="B427">
        <v>58</v>
      </c>
    </row>
    <row r="428" spans="1:2" x14ac:dyDescent="0.3">
      <c r="A428">
        <v>580944</v>
      </c>
      <c r="B428">
        <v>58</v>
      </c>
    </row>
    <row r="429" spans="1:2" x14ac:dyDescent="0.3">
      <c r="A429">
        <v>584102</v>
      </c>
      <c r="B429">
        <v>86</v>
      </c>
    </row>
    <row r="430" spans="1:2" x14ac:dyDescent="0.3">
      <c r="A430">
        <v>584214</v>
      </c>
      <c r="B430">
        <v>254</v>
      </c>
    </row>
    <row r="431" spans="1:2" x14ac:dyDescent="0.3">
      <c r="A431">
        <v>584326</v>
      </c>
      <c r="B431">
        <v>197</v>
      </c>
    </row>
    <row r="432" spans="1:2" x14ac:dyDescent="0.3">
      <c r="A432">
        <v>584438</v>
      </c>
      <c r="B432">
        <v>298</v>
      </c>
    </row>
    <row r="433" spans="1:2" x14ac:dyDescent="0.3">
      <c r="A433" t="s">
        <v>1945</v>
      </c>
      <c r="B433">
        <v>365</v>
      </c>
    </row>
    <row r="434" spans="1:2" x14ac:dyDescent="0.3">
      <c r="A434">
        <v>584541</v>
      </c>
      <c r="B434">
        <v>749</v>
      </c>
    </row>
    <row r="435" spans="1:2" x14ac:dyDescent="0.3">
      <c r="A435" t="s">
        <v>1948</v>
      </c>
      <c r="B435">
        <v>830</v>
      </c>
    </row>
    <row r="436" spans="1:2" x14ac:dyDescent="0.3">
      <c r="A436">
        <v>584659</v>
      </c>
      <c r="B436">
        <v>82</v>
      </c>
    </row>
    <row r="437" spans="1:2" x14ac:dyDescent="0.3">
      <c r="A437">
        <v>586107</v>
      </c>
      <c r="B437">
        <v>149</v>
      </c>
    </row>
    <row r="438" spans="1:2" x14ac:dyDescent="0.3">
      <c r="A438">
        <v>586911</v>
      </c>
      <c r="B438">
        <v>1166</v>
      </c>
    </row>
    <row r="439" spans="1:2" x14ac:dyDescent="0.3">
      <c r="A439">
        <v>586923</v>
      </c>
      <c r="B439">
        <v>1277</v>
      </c>
    </row>
    <row r="440" spans="1:2" x14ac:dyDescent="0.3">
      <c r="A440">
        <v>589204</v>
      </c>
      <c r="B440">
        <v>384</v>
      </c>
    </row>
    <row r="441" spans="1:2" x14ac:dyDescent="0.3">
      <c r="A441">
        <v>589316</v>
      </c>
      <c r="B441">
        <v>144</v>
      </c>
    </row>
    <row r="442" spans="1:2" x14ac:dyDescent="0.3">
      <c r="A442">
        <v>590681</v>
      </c>
      <c r="B442">
        <v>182</v>
      </c>
    </row>
    <row r="443" spans="1:2" x14ac:dyDescent="0.3">
      <c r="A443">
        <v>590716</v>
      </c>
      <c r="B443">
        <v>178</v>
      </c>
    </row>
    <row r="444" spans="1:2" x14ac:dyDescent="0.3">
      <c r="A444">
        <v>591538</v>
      </c>
      <c r="B444">
        <v>1594</v>
      </c>
    </row>
    <row r="445" spans="1:2" x14ac:dyDescent="0.3">
      <c r="A445">
        <v>591684</v>
      </c>
      <c r="B445">
        <v>2237</v>
      </c>
    </row>
    <row r="446" spans="1:2" x14ac:dyDescent="0.3">
      <c r="A446">
        <v>591762</v>
      </c>
      <c r="B446">
        <v>1368</v>
      </c>
    </row>
    <row r="447" spans="1:2" x14ac:dyDescent="0.3">
      <c r="A447">
        <v>591983</v>
      </c>
      <c r="B447">
        <v>2107</v>
      </c>
    </row>
    <row r="448" spans="1:2" x14ac:dyDescent="0.3">
      <c r="A448">
        <v>593364</v>
      </c>
      <c r="B448">
        <v>384</v>
      </c>
    </row>
    <row r="449" spans="1:2" x14ac:dyDescent="0.3">
      <c r="A449">
        <v>593375</v>
      </c>
      <c r="B449">
        <v>374</v>
      </c>
    </row>
    <row r="450" spans="1:2" x14ac:dyDescent="0.3">
      <c r="A450">
        <v>593429</v>
      </c>
      <c r="B450">
        <v>202</v>
      </c>
    </row>
    <row r="451" spans="1:2" x14ac:dyDescent="0.3">
      <c r="A451">
        <v>593741</v>
      </c>
      <c r="B451">
        <v>82</v>
      </c>
    </row>
    <row r="452" spans="1:2" x14ac:dyDescent="0.3">
      <c r="A452">
        <v>594629</v>
      </c>
      <c r="B452">
        <v>216</v>
      </c>
    </row>
    <row r="453" spans="1:2" x14ac:dyDescent="0.3">
      <c r="A453">
        <v>594782</v>
      </c>
      <c r="B453">
        <v>624</v>
      </c>
    </row>
    <row r="454" spans="1:2" x14ac:dyDescent="0.3">
      <c r="A454" t="s">
        <v>1957</v>
      </c>
      <c r="B454">
        <v>624</v>
      </c>
    </row>
    <row r="455" spans="1:2" x14ac:dyDescent="0.3">
      <c r="A455">
        <v>594894</v>
      </c>
      <c r="B455">
        <v>168</v>
      </c>
    </row>
    <row r="456" spans="1:2" x14ac:dyDescent="0.3">
      <c r="A456">
        <v>598301</v>
      </c>
      <c r="B456">
        <v>754</v>
      </c>
    </row>
    <row r="457" spans="1:2" x14ac:dyDescent="0.3">
      <c r="A457">
        <v>600501</v>
      </c>
      <c r="B457">
        <v>24</v>
      </c>
    </row>
    <row r="458" spans="1:2" x14ac:dyDescent="0.3">
      <c r="A458">
        <v>600502</v>
      </c>
      <c r="B458">
        <v>11</v>
      </c>
    </row>
    <row r="459" spans="1:2" x14ac:dyDescent="0.3">
      <c r="A459">
        <v>600503</v>
      </c>
      <c r="B459">
        <v>24</v>
      </c>
    </row>
    <row r="460" spans="1:2" x14ac:dyDescent="0.3">
      <c r="A460">
        <v>600514</v>
      </c>
      <c r="B460">
        <v>24</v>
      </c>
    </row>
    <row r="461" spans="1:2" x14ac:dyDescent="0.3">
      <c r="A461">
        <v>60101</v>
      </c>
      <c r="B461">
        <v>51</v>
      </c>
    </row>
    <row r="462" spans="1:2" x14ac:dyDescent="0.3">
      <c r="A462">
        <v>60112</v>
      </c>
      <c r="B462">
        <v>102</v>
      </c>
    </row>
    <row r="463" spans="1:2" x14ac:dyDescent="0.3">
      <c r="A463">
        <v>60123</v>
      </c>
      <c r="B463">
        <v>112</v>
      </c>
    </row>
    <row r="464" spans="1:2" x14ac:dyDescent="0.3">
      <c r="A464">
        <v>60134</v>
      </c>
      <c r="B464">
        <v>158</v>
      </c>
    </row>
    <row r="465" spans="1:2" x14ac:dyDescent="0.3">
      <c r="A465">
        <v>614082</v>
      </c>
      <c r="B465">
        <v>206</v>
      </c>
    </row>
    <row r="466" spans="1:2" x14ac:dyDescent="0.3">
      <c r="A466">
        <v>614157</v>
      </c>
      <c r="B466">
        <v>336</v>
      </c>
    </row>
    <row r="467" spans="1:2" x14ac:dyDescent="0.3">
      <c r="A467">
        <v>614259</v>
      </c>
      <c r="B467">
        <v>144</v>
      </c>
    </row>
    <row r="468" spans="1:2" x14ac:dyDescent="0.3">
      <c r="A468">
        <v>615926</v>
      </c>
      <c r="B468">
        <v>91</v>
      </c>
    </row>
    <row r="469" spans="1:2" x14ac:dyDescent="0.3">
      <c r="A469">
        <v>618253</v>
      </c>
      <c r="B469">
        <v>288</v>
      </c>
    </row>
    <row r="470" spans="1:2" x14ac:dyDescent="0.3">
      <c r="A470">
        <v>618271</v>
      </c>
      <c r="B470">
        <v>264</v>
      </c>
    </row>
    <row r="471" spans="1:2" x14ac:dyDescent="0.3">
      <c r="A471">
        <v>618318</v>
      </c>
      <c r="B471">
        <v>475</v>
      </c>
    </row>
    <row r="472" spans="1:2" x14ac:dyDescent="0.3">
      <c r="A472">
        <v>618436</v>
      </c>
      <c r="B472">
        <v>317</v>
      </c>
    </row>
    <row r="473" spans="1:2" x14ac:dyDescent="0.3">
      <c r="A473">
        <v>618492</v>
      </c>
      <c r="B473">
        <v>288</v>
      </c>
    </row>
    <row r="474" spans="1:2" x14ac:dyDescent="0.3">
      <c r="A474">
        <v>618547</v>
      </c>
      <c r="B474">
        <v>518</v>
      </c>
    </row>
    <row r="475" spans="1:2" x14ac:dyDescent="0.3">
      <c r="A475">
        <v>618609</v>
      </c>
      <c r="B475">
        <v>230</v>
      </c>
    </row>
    <row r="476" spans="1:2" x14ac:dyDescent="0.3">
      <c r="A476">
        <v>618716</v>
      </c>
      <c r="B476">
        <v>115</v>
      </c>
    </row>
    <row r="477" spans="1:2" x14ac:dyDescent="0.3">
      <c r="A477">
        <v>618859</v>
      </c>
      <c r="B477">
        <v>456</v>
      </c>
    </row>
    <row r="478" spans="1:2" x14ac:dyDescent="0.3">
      <c r="A478">
        <v>618914</v>
      </c>
      <c r="B478">
        <v>154</v>
      </c>
    </row>
    <row r="479" spans="1:2" x14ac:dyDescent="0.3">
      <c r="A479">
        <v>622582</v>
      </c>
      <c r="B479">
        <v>285</v>
      </c>
    </row>
    <row r="480" spans="1:2" x14ac:dyDescent="0.3">
      <c r="A480">
        <v>625211</v>
      </c>
      <c r="B480">
        <v>235</v>
      </c>
    </row>
    <row r="481" spans="1:2" x14ac:dyDescent="0.3">
      <c r="A481">
        <v>625432</v>
      </c>
      <c r="B481">
        <v>43</v>
      </c>
    </row>
    <row r="482" spans="1:2" x14ac:dyDescent="0.3">
      <c r="A482">
        <v>625654</v>
      </c>
      <c r="B482">
        <v>130</v>
      </c>
    </row>
    <row r="483" spans="1:2" x14ac:dyDescent="0.3">
      <c r="A483">
        <v>625769</v>
      </c>
      <c r="B483">
        <v>43</v>
      </c>
    </row>
    <row r="484" spans="1:2" x14ac:dyDescent="0.3">
      <c r="A484">
        <v>628415</v>
      </c>
      <c r="B484">
        <v>38</v>
      </c>
    </row>
    <row r="485" spans="1:2" x14ac:dyDescent="0.3">
      <c r="A485">
        <v>641697</v>
      </c>
      <c r="B485">
        <v>173</v>
      </c>
    </row>
    <row r="486" spans="1:2" x14ac:dyDescent="0.3">
      <c r="A486">
        <v>641942</v>
      </c>
      <c r="B486">
        <v>144</v>
      </c>
    </row>
    <row r="487" spans="1:2" x14ac:dyDescent="0.3">
      <c r="A487">
        <v>642053</v>
      </c>
      <c r="B487">
        <v>144</v>
      </c>
    </row>
    <row r="488" spans="1:2" x14ac:dyDescent="0.3">
      <c r="A488">
        <v>646137</v>
      </c>
      <c r="B488">
        <v>206</v>
      </c>
    </row>
    <row r="489" spans="1:2" x14ac:dyDescent="0.3">
      <c r="A489">
        <v>648175</v>
      </c>
      <c r="B489">
        <v>350</v>
      </c>
    </row>
    <row r="490" spans="1:2" x14ac:dyDescent="0.3">
      <c r="A490">
        <v>648362</v>
      </c>
      <c r="B490">
        <v>86</v>
      </c>
    </row>
    <row r="491" spans="1:2" x14ac:dyDescent="0.3">
      <c r="A491">
        <v>648388</v>
      </c>
      <c r="B491">
        <v>86</v>
      </c>
    </row>
    <row r="492" spans="1:2" x14ac:dyDescent="0.3">
      <c r="A492">
        <v>648417</v>
      </c>
      <c r="B492">
        <v>110</v>
      </c>
    </row>
    <row r="493" spans="1:2" x14ac:dyDescent="0.3">
      <c r="A493">
        <v>648436</v>
      </c>
      <c r="B493">
        <v>110</v>
      </c>
    </row>
    <row r="494" spans="1:2" x14ac:dyDescent="0.3">
      <c r="A494">
        <v>650195</v>
      </c>
      <c r="B494">
        <v>72</v>
      </c>
    </row>
    <row r="495" spans="1:2" x14ac:dyDescent="0.3">
      <c r="A495">
        <v>650274</v>
      </c>
      <c r="B495">
        <v>206</v>
      </c>
    </row>
    <row r="496" spans="1:2" x14ac:dyDescent="0.3">
      <c r="A496">
        <v>650319</v>
      </c>
      <c r="B496">
        <v>211</v>
      </c>
    </row>
    <row r="497" spans="1:2" x14ac:dyDescent="0.3">
      <c r="A497">
        <v>651320</v>
      </c>
      <c r="B497">
        <v>730</v>
      </c>
    </row>
    <row r="498" spans="1:2" x14ac:dyDescent="0.3">
      <c r="A498">
        <v>651431</v>
      </c>
      <c r="B498">
        <v>523</v>
      </c>
    </row>
    <row r="499" spans="1:2" x14ac:dyDescent="0.3">
      <c r="A499">
        <v>651542</v>
      </c>
      <c r="B499">
        <v>350</v>
      </c>
    </row>
    <row r="500" spans="1:2" x14ac:dyDescent="0.3">
      <c r="A500">
        <v>652043</v>
      </c>
      <c r="B500">
        <v>638</v>
      </c>
    </row>
    <row r="501" spans="1:2" x14ac:dyDescent="0.3">
      <c r="A501">
        <v>652138</v>
      </c>
      <c r="B501">
        <v>422</v>
      </c>
    </row>
    <row r="502" spans="1:2" x14ac:dyDescent="0.3">
      <c r="A502">
        <v>653422</v>
      </c>
      <c r="B502">
        <v>350</v>
      </c>
    </row>
    <row r="503" spans="1:2" x14ac:dyDescent="0.3">
      <c r="A503" t="s">
        <v>1242</v>
      </c>
      <c r="B503">
        <v>398</v>
      </c>
    </row>
    <row r="504" spans="1:2" x14ac:dyDescent="0.3">
      <c r="A504">
        <v>653608</v>
      </c>
      <c r="B504">
        <v>110</v>
      </c>
    </row>
    <row r="505" spans="1:2" x14ac:dyDescent="0.3">
      <c r="A505">
        <v>653841</v>
      </c>
      <c r="B505">
        <v>302</v>
      </c>
    </row>
    <row r="506" spans="1:2" x14ac:dyDescent="0.3">
      <c r="A506">
        <v>654168</v>
      </c>
      <c r="B506">
        <v>51</v>
      </c>
    </row>
    <row r="507" spans="1:2" x14ac:dyDescent="0.3">
      <c r="A507">
        <v>654227</v>
      </c>
      <c r="B507">
        <v>101</v>
      </c>
    </row>
    <row r="508" spans="1:2" x14ac:dyDescent="0.3">
      <c r="A508">
        <v>654248</v>
      </c>
      <c r="B508">
        <v>101</v>
      </c>
    </row>
    <row r="509" spans="1:2" x14ac:dyDescent="0.3">
      <c r="A509">
        <v>654377</v>
      </c>
      <c r="B509">
        <v>118</v>
      </c>
    </row>
    <row r="510" spans="1:2" x14ac:dyDescent="0.3">
      <c r="A510">
        <v>654639</v>
      </c>
      <c r="B510">
        <v>315</v>
      </c>
    </row>
    <row r="511" spans="1:2" x14ac:dyDescent="0.3">
      <c r="A511">
        <v>654942</v>
      </c>
      <c r="B511">
        <v>254</v>
      </c>
    </row>
    <row r="512" spans="1:2" x14ac:dyDescent="0.3">
      <c r="A512">
        <v>657029</v>
      </c>
      <c r="B512">
        <v>101</v>
      </c>
    </row>
    <row r="513" spans="1:2" x14ac:dyDescent="0.3">
      <c r="A513">
        <v>661418</v>
      </c>
      <c r="B513">
        <v>115</v>
      </c>
    </row>
    <row r="514" spans="1:2" x14ac:dyDescent="0.3">
      <c r="A514" t="s">
        <v>1987</v>
      </c>
      <c r="B514">
        <v>149</v>
      </c>
    </row>
    <row r="515" spans="1:2" x14ac:dyDescent="0.3">
      <c r="A515">
        <v>661565</v>
      </c>
      <c r="B515">
        <v>173</v>
      </c>
    </row>
    <row r="516" spans="1:2" x14ac:dyDescent="0.3">
      <c r="A516">
        <v>661917</v>
      </c>
      <c r="B516">
        <v>346</v>
      </c>
    </row>
    <row r="517" spans="1:2" x14ac:dyDescent="0.3">
      <c r="A517" t="s">
        <v>1989</v>
      </c>
      <c r="B517">
        <v>341</v>
      </c>
    </row>
    <row r="518" spans="1:2" x14ac:dyDescent="0.3">
      <c r="A518">
        <v>662110</v>
      </c>
      <c r="B518">
        <v>91</v>
      </c>
    </row>
    <row r="519" spans="1:2" x14ac:dyDescent="0.3">
      <c r="A519" t="s">
        <v>1990</v>
      </c>
      <c r="B519">
        <v>110</v>
      </c>
    </row>
    <row r="520" spans="1:2" x14ac:dyDescent="0.3">
      <c r="A520">
        <v>662413</v>
      </c>
      <c r="B520">
        <v>312</v>
      </c>
    </row>
    <row r="521" spans="1:2" x14ac:dyDescent="0.3">
      <c r="A521">
        <v>662514</v>
      </c>
      <c r="B521">
        <v>499</v>
      </c>
    </row>
    <row r="522" spans="1:2" x14ac:dyDescent="0.3">
      <c r="A522">
        <v>662536</v>
      </c>
      <c r="B522">
        <v>178</v>
      </c>
    </row>
    <row r="523" spans="1:2" x14ac:dyDescent="0.3">
      <c r="A523">
        <v>663023</v>
      </c>
      <c r="B523">
        <v>96</v>
      </c>
    </row>
    <row r="524" spans="1:2" x14ac:dyDescent="0.3">
      <c r="A524">
        <v>663542</v>
      </c>
      <c r="B524">
        <v>245</v>
      </c>
    </row>
    <row r="525" spans="1:2" x14ac:dyDescent="0.3">
      <c r="A525">
        <v>663554</v>
      </c>
      <c r="B525">
        <v>197</v>
      </c>
    </row>
    <row r="526" spans="1:2" x14ac:dyDescent="0.3">
      <c r="A526">
        <v>663618</v>
      </c>
      <c r="B526">
        <v>110</v>
      </c>
    </row>
    <row r="527" spans="1:2" x14ac:dyDescent="0.3">
      <c r="A527">
        <v>663676</v>
      </c>
      <c r="B527">
        <v>110</v>
      </c>
    </row>
    <row r="528" spans="1:2" x14ac:dyDescent="0.3">
      <c r="A528">
        <v>664115</v>
      </c>
      <c r="B528">
        <v>317</v>
      </c>
    </row>
    <row r="529" spans="1:2" x14ac:dyDescent="0.3">
      <c r="A529">
        <v>664443</v>
      </c>
      <c r="B529">
        <v>173</v>
      </c>
    </row>
    <row r="530" spans="1:2" x14ac:dyDescent="0.3">
      <c r="A530">
        <v>673699</v>
      </c>
      <c r="B530">
        <v>139</v>
      </c>
    </row>
    <row r="531" spans="1:2" x14ac:dyDescent="0.3">
      <c r="A531">
        <v>673744</v>
      </c>
      <c r="B531">
        <v>168</v>
      </c>
    </row>
    <row r="532" spans="1:2" x14ac:dyDescent="0.3">
      <c r="A532">
        <v>673938</v>
      </c>
      <c r="B532">
        <v>61</v>
      </c>
    </row>
    <row r="533" spans="1:2" x14ac:dyDescent="0.3">
      <c r="A533">
        <v>675327</v>
      </c>
      <c r="B533">
        <v>126</v>
      </c>
    </row>
    <row r="534" spans="1:2" x14ac:dyDescent="0.3">
      <c r="A534">
        <v>675406</v>
      </c>
      <c r="B534">
        <v>154</v>
      </c>
    </row>
    <row r="535" spans="1:2" x14ac:dyDescent="0.3">
      <c r="A535" t="s">
        <v>1564</v>
      </c>
      <c r="B535">
        <v>355</v>
      </c>
    </row>
    <row r="536" spans="1:2" x14ac:dyDescent="0.3">
      <c r="A536" t="s">
        <v>1995</v>
      </c>
      <c r="B536">
        <v>307</v>
      </c>
    </row>
    <row r="537" spans="1:2" x14ac:dyDescent="0.3">
      <c r="A537">
        <v>679526</v>
      </c>
      <c r="B537">
        <v>475</v>
      </c>
    </row>
    <row r="538" spans="1:2" x14ac:dyDescent="0.3">
      <c r="A538" t="s">
        <v>1254</v>
      </c>
      <c r="B538">
        <v>629</v>
      </c>
    </row>
    <row r="539" spans="1:2" x14ac:dyDescent="0.3">
      <c r="A539" t="s">
        <v>2404</v>
      </c>
      <c r="B539">
        <v>475</v>
      </c>
    </row>
    <row r="540" spans="1:2" x14ac:dyDescent="0.3">
      <c r="A540">
        <v>680941</v>
      </c>
      <c r="B540">
        <v>168</v>
      </c>
    </row>
    <row r="541" spans="1:2" x14ac:dyDescent="0.3">
      <c r="A541">
        <v>683195</v>
      </c>
      <c r="B541">
        <v>120</v>
      </c>
    </row>
    <row r="542" spans="1:2" x14ac:dyDescent="0.3">
      <c r="A542">
        <v>683284</v>
      </c>
      <c r="B542">
        <v>125</v>
      </c>
    </row>
    <row r="543" spans="1:2" x14ac:dyDescent="0.3">
      <c r="A543">
        <v>683759</v>
      </c>
      <c r="B543">
        <v>265</v>
      </c>
    </row>
    <row r="544" spans="1:2" x14ac:dyDescent="0.3">
      <c r="A544">
        <v>684530</v>
      </c>
      <c r="B544">
        <v>173</v>
      </c>
    </row>
    <row r="545" spans="1:2" x14ac:dyDescent="0.3">
      <c r="A545">
        <v>685201</v>
      </c>
      <c r="B545">
        <v>619</v>
      </c>
    </row>
    <row r="546" spans="1:2" x14ac:dyDescent="0.3">
      <c r="A546">
        <v>685216</v>
      </c>
      <c r="B546">
        <v>638</v>
      </c>
    </row>
    <row r="547" spans="1:2" x14ac:dyDescent="0.3">
      <c r="A547">
        <v>685364</v>
      </c>
      <c r="B547">
        <v>798</v>
      </c>
    </row>
    <row r="548" spans="1:2" x14ac:dyDescent="0.3">
      <c r="A548">
        <v>685372</v>
      </c>
      <c r="B548">
        <v>1210</v>
      </c>
    </row>
    <row r="549" spans="1:2" x14ac:dyDescent="0.3">
      <c r="A549">
        <v>685483</v>
      </c>
      <c r="B549">
        <v>955</v>
      </c>
    </row>
    <row r="550" spans="1:2" x14ac:dyDescent="0.3">
      <c r="A550">
        <v>685497</v>
      </c>
      <c r="B550">
        <v>1114</v>
      </c>
    </row>
    <row r="551" spans="1:2" x14ac:dyDescent="0.3">
      <c r="A551">
        <v>687355</v>
      </c>
      <c r="B551">
        <v>211</v>
      </c>
    </row>
    <row r="552" spans="1:2" x14ac:dyDescent="0.3">
      <c r="A552">
        <v>689127</v>
      </c>
      <c r="B552">
        <v>77</v>
      </c>
    </row>
    <row r="553" spans="1:2" x14ac:dyDescent="0.3">
      <c r="A553">
        <v>689253</v>
      </c>
      <c r="B553">
        <v>317</v>
      </c>
    </row>
    <row r="554" spans="1:2" x14ac:dyDescent="0.3">
      <c r="A554" t="s">
        <v>2410</v>
      </c>
      <c r="B554">
        <v>370</v>
      </c>
    </row>
    <row r="555" spans="1:2" x14ac:dyDescent="0.3">
      <c r="A555">
        <v>690217</v>
      </c>
      <c r="B555">
        <v>2002</v>
      </c>
    </row>
    <row r="556" spans="1:2" x14ac:dyDescent="0.3">
      <c r="A556">
        <v>691573</v>
      </c>
      <c r="B556">
        <v>149</v>
      </c>
    </row>
    <row r="557" spans="1:2" x14ac:dyDescent="0.3">
      <c r="A557">
        <v>694931</v>
      </c>
      <c r="B557">
        <v>43</v>
      </c>
    </row>
    <row r="558" spans="1:2" x14ac:dyDescent="0.3">
      <c r="A558">
        <v>695190</v>
      </c>
      <c r="B558">
        <v>710</v>
      </c>
    </row>
    <row r="559" spans="1:2" x14ac:dyDescent="0.3">
      <c r="A559">
        <v>696252</v>
      </c>
      <c r="B559">
        <v>1358</v>
      </c>
    </row>
    <row r="560" spans="1:2" x14ac:dyDescent="0.3">
      <c r="A560">
        <v>696318</v>
      </c>
      <c r="B560">
        <v>912</v>
      </c>
    </row>
    <row r="561" spans="1:2" x14ac:dyDescent="0.3">
      <c r="A561">
        <v>696427</v>
      </c>
      <c r="B561">
        <v>926</v>
      </c>
    </row>
    <row r="562" spans="1:2" x14ac:dyDescent="0.3">
      <c r="A562">
        <v>697601</v>
      </c>
      <c r="B562">
        <v>206</v>
      </c>
    </row>
    <row r="563" spans="1:2" x14ac:dyDescent="0.3">
      <c r="A563">
        <v>697712</v>
      </c>
      <c r="B563">
        <v>72</v>
      </c>
    </row>
    <row r="564" spans="1:2" x14ac:dyDescent="0.3">
      <c r="A564">
        <v>697825</v>
      </c>
      <c r="B564">
        <v>86</v>
      </c>
    </row>
    <row r="565" spans="1:2" x14ac:dyDescent="0.3">
      <c r="A565">
        <v>697943</v>
      </c>
      <c r="B565">
        <v>187</v>
      </c>
    </row>
    <row r="566" spans="1:2" x14ac:dyDescent="0.3">
      <c r="A566">
        <v>698426</v>
      </c>
      <c r="B566">
        <v>922</v>
      </c>
    </row>
    <row r="567" spans="1:2" x14ac:dyDescent="0.3">
      <c r="A567">
        <v>70101</v>
      </c>
      <c r="B567">
        <v>101</v>
      </c>
    </row>
    <row r="568" spans="1:2" x14ac:dyDescent="0.3">
      <c r="A568">
        <v>70122</v>
      </c>
      <c r="B568">
        <v>106</v>
      </c>
    </row>
    <row r="569" spans="1:2" x14ac:dyDescent="0.3">
      <c r="A569">
        <v>70155</v>
      </c>
      <c r="B569">
        <v>130</v>
      </c>
    </row>
    <row r="570" spans="1:2" x14ac:dyDescent="0.3">
      <c r="A570">
        <v>70201</v>
      </c>
      <c r="B570">
        <v>24</v>
      </c>
    </row>
    <row r="571" spans="1:2" x14ac:dyDescent="0.3">
      <c r="A571">
        <v>70302</v>
      </c>
      <c r="B571">
        <v>29</v>
      </c>
    </row>
    <row r="572" spans="1:2" x14ac:dyDescent="0.3">
      <c r="A572">
        <v>70350</v>
      </c>
      <c r="B572">
        <v>29</v>
      </c>
    </row>
    <row r="573" spans="1:2" x14ac:dyDescent="0.3">
      <c r="A573">
        <v>70363</v>
      </c>
      <c r="B573">
        <v>32</v>
      </c>
    </row>
    <row r="574" spans="1:2" x14ac:dyDescent="0.3">
      <c r="A574">
        <v>70421</v>
      </c>
      <c r="B574">
        <v>43</v>
      </c>
    </row>
    <row r="575" spans="1:2" x14ac:dyDescent="0.3">
      <c r="A575">
        <v>70454</v>
      </c>
      <c r="B575">
        <v>43</v>
      </c>
    </row>
    <row r="576" spans="1:2" x14ac:dyDescent="0.3">
      <c r="A576">
        <v>70605</v>
      </c>
      <c r="B576">
        <v>58</v>
      </c>
    </row>
    <row r="577" spans="1:2" x14ac:dyDescent="0.3">
      <c r="A577">
        <v>7075</v>
      </c>
      <c r="B577">
        <v>221</v>
      </c>
    </row>
    <row r="578" spans="1:2" x14ac:dyDescent="0.3">
      <c r="A578">
        <v>70806</v>
      </c>
      <c r="B578">
        <v>67</v>
      </c>
    </row>
    <row r="579" spans="1:2" x14ac:dyDescent="0.3">
      <c r="A579">
        <v>7083210</v>
      </c>
      <c r="B579">
        <v>1</v>
      </c>
    </row>
    <row r="580" spans="1:2" x14ac:dyDescent="0.3">
      <c r="A580">
        <v>710936</v>
      </c>
      <c r="B580">
        <v>77</v>
      </c>
    </row>
    <row r="581" spans="1:2" x14ac:dyDescent="0.3">
      <c r="A581">
        <v>711021</v>
      </c>
      <c r="B581">
        <v>149</v>
      </c>
    </row>
    <row r="582" spans="1:2" x14ac:dyDescent="0.3">
      <c r="A582">
        <v>711132</v>
      </c>
      <c r="B582">
        <v>586</v>
      </c>
    </row>
    <row r="583" spans="1:2" x14ac:dyDescent="0.3">
      <c r="A583">
        <v>711324</v>
      </c>
      <c r="B583">
        <v>130</v>
      </c>
    </row>
    <row r="584" spans="1:2" x14ac:dyDescent="0.3">
      <c r="A584">
        <v>713016</v>
      </c>
      <c r="B584">
        <v>1598</v>
      </c>
    </row>
    <row r="585" spans="1:2" x14ac:dyDescent="0.3">
      <c r="A585">
        <v>716153</v>
      </c>
      <c r="B585">
        <v>158</v>
      </c>
    </row>
    <row r="586" spans="1:2" x14ac:dyDescent="0.3">
      <c r="A586">
        <v>716208</v>
      </c>
      <c r="B586">
        <v>221</v>
      </c>
    </row>
    <row r="587" spans="1:2" x14ac:dyDescent="0.3">
      <c r="A587">
        <v>716478</v>
      </c>
      <c r="B587">
        <v>413</v>
      </c>
    </row>
    <row r="588" spans="1:2" x14ac:dyDescent="0.3">
      <c r="A588" t="s">
        <v>1259</v>
      </c>
      <c r="B588">
        <v>475</v>
      </c>
    </row>
    <row r="589" spans="1:2" x14ac:dyDescent="0.3">
      <c r="A589">
        <v>716583</v>
      </c>
      <c r="B589">
        <v>317</v>
      </c>
    </row>
    <row r="590" spans="1:2" x14ac:dyDescent="0.3">
      <c r="A590">
        <v>716620</v>
      </c>
      <c r="B590">
        <v>787</v>
      </c>
    </row>
    <row r="591" spans="1:2" x14ac:dyDescent="0.3">
      <c r="A591" t="s">
        <v>1567</v>
      </c>
      <c r="B591">
        <v>840</v>
      </c>
    </row>
    <row r="592" spans="1:2" x14ac:dyDescent="0.3">
      <c r="A592">
        <v>718257</v>
      </c>
      <c r="B592">
        <v>187</v>
      </c>
    </row>
    <row r="593" spans="1:2" x14ac:dyDescent="0.3">
      <c r="A593">
        <v>721745</v>
      </c>
      <c r="B593">
        <v>230</v>
      </c>
    </row>
    <row r="594" spans="1:2" x14ac:dyDescent="0.3">
      <c r="A594">
        <v>723714</v>
      </c>
      <c r="B594">
        <v>158</v>
      </c>
    </row>
    <row r="595" spans="1:2" x14ac:dyDescent="0.3">
      <c r="A595">
        <v>723820</v>
      </c>
      <c r="B595">
        <v>125</v>
      </c>
    </row>
    <row r="596" spans="1:2" x14ac:dyDescent="0.3">
      <c r="A596">
        <v>723955</v>
      </c>
      <c r="B596">
        <v>120</v>
      </c>
    </row>
    <row r="597" spans="1:2" x14ac:dyDescent="0.3">
      <c r="A597">
        <v>725106</v>
      </c>
      <c r="B597">
        <v>47</v>
      </c>
    </row>
    <row r="598" spans="1:2" x14ac:dyDescent="0.3">
      <c r="A598">
        <v>725751</v>
      </c>
      <c r="B598">
        <v>437</v>
      </c>
    </row>
    <row r="599" spans="1:2" x14ac:dyDescent="0.3">
      <c r="A599">
        <v>726012</v>
      </c>
      <c r="B599">
        <v>94</v>
      </c>
    </row>
    <row r="600" spans="1:2" x14ac:dyDescent="0.3">
      <c r="A600">
        <v>726124</v>
      </c>
      <c r="B600">
        <v>81</v>
      </c>
    </row>
    <row r="601" spans="1:2" x14ac:dyDescent="0.3">
      <c r="A601">
        <v>726281</v>
      </c>
      <c r="B601">
        <v>112</v>
      </c>
    </row>
    <row r="602" spans="1:2" x14ac:dyDescent="0.3">
      <c r="A602">
        <v>726348</v>
      </c>
      <c r="B602">
        <v>69</v>
      </c>
    </row>
    <row r="603" spans="1:2" x14ac:dyDescent="0.3">
      <c r="A603">
        <v>726439</v>
      </c>
      <c r="B603">
        <v>121</v>
      </c>
    </row>
    <row r="604" spans="1:2" x14ac:dyDescent="0.3">
      <c r="A604">
        <v>729040</v>
      </c>
      <c r="B604">
        <v>158</v>
      </c>
    </row>
    <row r="605" spans="1:2" x14ac:dyDescent="0.3">
      <c r="A605">
        <v>732401</v>
      </c>
      <c r="B605">
        <v>134</v>
      </c>
    </row>
    <row r="606" spans="1:2" x14ac:dyDescent="0.3">
      <c r="A606">
        <v>736198</v>
      </c>
      <c r="B606">
        <v>290</v>
      </c>
    </row>
    <row r="607" spans="1:2" x14ac:dyDescent="0.3">
      <c r="A607">
        <v>736210</v>
      </c>
      <c r="B607">
        <v>298</v>
      </c>
    </row>
    <row r="608" spans="1:2" x14ac:dyDescent="0.3">
      <c r="A608">
        <v>736321</v>
      </c>
      <c r="B608">
        <v>125</v>
      </c>
    </row>
    <row r="609" spans="1:2" x14ac:dyDescent="0.3">
      <c r="A609">
        <v>736543</v>
      </c>
      <c r="B609">
        <v>192</v>
      </c>
    </row>
    <row r="610" spans="1:2" x14ac:dyDescent="0.3">
      <c r="A610" t="s">
        <v>1614</v>
      </c>
      <c r="B610">
        <v>254</v>
      </c>
    </row>
    <row r="611" spans="1:2" x14ac:dyDescent="0.3">
      <c r="A611">
        <v>7368</v>
      </c>
      <c r="B611">
        <v>29</v>
      </c>
    </row>
    <row r="612" spans="1:2" x14ac:dyDescent="0.3">
      <c r="A612">
        <v>738026</v>
      </c>
      <c r="B612">
        <v>1046</v>
      </c>
    </row>
    <row r="613" spans="1:2" x14ac:dyDescent="0.3">
      <c r="A613">
        <v>741563</v>
      </c>
      <c r="B613">
        <v>165</v>
      </c>
    </row>
    <row r="614" spans="1:2" x14ac:dyDescent="0.3">
      <c r="A614">
        <v>742215</v>
      </c>
      <c r="B614">
        <v>149</v>
      </c>
    </row>
    <row r="615" spans="1:2" x14ac:dyDescent="0.3">
      <c r="A615">
        <v>742350</v>
      </c>
      <c r="B615">
        <v>1128</v>
      </c>
    </row>
    <row r="616" spans="1:2" x14ac:dyDescent="0.3">
      <c r="A616">
        <v>743264</v>
      </c>
      <c r="B616">
        <v>219</v>
      </c>
    </row>
    <row r="617" spans="1:2" x14ac:dyDescent="0.3">
      <c r="A617">
        <v>743352</v>
      </c>
      <c r="B617">
        <v>129</v>
      </c>
    </row>
    <row r="618" spans="1:2" x14ac:dyDescent="0.3">
      <c r="A618">
        <v>743826</v>
      </c>
      <c r="B618">
        <v>129</v>
      </c>
    </row>
    <row r="619" spans="1:2" x14ac:dyDescent="0.3">
      <c r="A619">
        <v>7441</v>
      </c>
      <c r="B619">
        <v>77</v>
      </c>
    </row>
    <row r="620" spans="1:2" x14ac:dyDescent="0.3">
      <c r="A620">
        <v>7443</v>
      </c>
      <c r="B620">
        <v>58</v>
      </c>
    </row>
    <row r="621" spans="1:2" x14ac:dyDescent="0.3">
      <c r="A621">
        <v>745201</v>
      </c>
      <c r="B621">
        <v>887</v>
      </c>
    </row>
    <row r="622" spans="1:2" x14ac:dyDescent="0.3">
      <c r="A622">
        <v>746709</v>
      </c>
      <c r="B622">
        <v>260</v>
      </c>
    </row>
    <row r="623" spans="1:2" x14ac:dyDescent="0.3">
      <c r="A623">
        <v>748472</v>
      </c>
      <c r="B623">
        <v>235</v>
      </c>
    </row>
    <row r="624" spans="1:2" x14ac:dyDescent="0.3">
      <c r="A624">
        <v>748592</v>
      </c>
      <c r="B624">
        <v>355</v>
      </c>
    </row>
    <row r="625" spans="1:2" x14ac:dyDescent="0.3">
      <c r="A625">
        <v>748631</v>
      </c>
      <c r="B625">
        <v>504</v>
      </c>
    </row>
    <row r="626" spans="1:2" x14ac:dyDescent="0.3">
      <c r="A626">
        <v>748719</v>
      </c>
      <c r="B626">
        <v>307</v>
      </c>
    </row>
    <row r="627" spans="1:2" x14ac:dyDescent="0.3">
      <c r="A627">
        <v>751213</v>
      </c>
      <c r="B627">
        <v>466</v>
      </c>
    </row>
    <row r="628" spans="1:2" x14ac:dyDescent="0.3">
      <c r="A628">
        <v>753108</v>
      </c>
      <c r="B628">
        <v>456</v>
      </c>
    </row>
    <row r="629" spans="1:2" x14ac:dyDescent="0.3">
      <c r="A629">
        <v>753114</v>
      </c>
      <c r="B629">
        <v>475</v>
      </c>
    </row>
    <row r="630" spans="1:2" x14ac:dyDescent="0.3">
      <c r="A630">
        <v>753251</v>
      </c>
      <c r="B630">
        <v>869</v>
      </c>
    </row>
    <row r="631" spans="1:2" x14ac:dyDescent="0.3">
      <c r="A631">
        <v>753260</v>
      </c>
      <c r="B631">
        <v>787</v>
      </c>
    </row>
    <row r="632" spans="1:2" x14ac:dyDescent="0.3">
      <c r="A632">
        <v>753319</v>
      </c>
      <c r="B632">
        <v>1008</v>
      </c>
    </row>
    <row r="633" spans="1:2" x14ac:dyDescent="0.3">
      <c r="A633">
        <v>753321</v>
      </c>
      <c r="B633">
        <v>917</v>
      </c>
    </row>
    <row r="634" spans="1:2" x14ac:dyDescent="0.3">
      <c r="A634">
        <v>754031</v>
      </c>
      <c r="B634">
        <v>552</v>
      </c>
    </row>
    <row r="635" spans="1:2" x14ac:dyDescent="0.3">
      <c r="A635">
        <v>754192</v>
      </c>
      <c r="B635">
        <v>490</v>
      </c>
    </row>
    <row r="636" spans="1:2" x14ac:dyDescent="0.3">
      <c r="A636">
        <v>754306</v>
      </c>
      <c r="B636">
        <v>374</v>
      </c>
    </row>
    <row r="637" spans="1:2" x14ac:dyDescent="0.3">
      <c r="A637">
        <v>754861</v>
      </c>
      <c r="B637">
        <v>638</v>
      </c>
    </row>
    <row r="638" spans="1:2" x14ac:dyDescent="0.3">
      <c r="A638">
        <v>755108</v>
      </c>
      <c r="B638">
        <v>211</v>
      </c>
    </row>
    <row r="639" spans="1:2" x14ac:dyDescent="0.3">
      <c r="A639">
        <v>756729</v>
      </c>
      <c r="B639">
        <v>797</v>
      </c>
    </row>
    <row r="640" spans="1:2" x14ac:dyDescent="0.3">
      <c r="A640">
        <v>756853</v>
      </c>
      <c r="B640">
        <v>871</v>
      </c>
    </row>
    <row r="641" spans="1:2" x14ac:dyDescent="0.3">
      <c r="A641">
        <v>757186</v>
      </c>
      <c r="B641">
        <v>216</v>
      </c>
    </row>
    <row r="642" spans="1:2" x14ac:dyDescent="0.3">
      <c r="A642">
        <v>758022</v>
      </c>
      <c r="B642">
        <v>542</v>
      </c>
    </row>
    <row r="643" spans="1:2" x14ac:dyDescent="0.3">
      <c r="A643">
        <v>7608</v>
      </c>
      <c r="B643">
        <v>144</v>
      </c>
    </row>
    <row r="644" spans="1:2" x14ac:dyDescent="0.3">
      <c r="A644">
        <v>7611</v>
      </c>
      <c r="B644">
        <v>182</v>
      </c>
    </row>
    <row r="645" spans="1:2" x14ac:dyDescent="0.3">
      <c r="A645">
        <v>761398</v>
      </c>
      <c r="B645">
        <v>797</v>
      </c>
    </row>
    <row r="646" spans="1:2" x14ac:dyDescent="0.3">
      <c r="A646">
        <v>761508</v>
      </c>
      <c r="B646">
        <v>139</v>
      </c>
    </row>
    <row r="647" spans="1:2" x14ac:dyDescent="0.3">
      <c r="A647">
        <v>761690</v>
      </c>
      <c r="B647">
        <v>230</v>
      </c>
    </row>
    <row r="648" spans="1:2" x14ac:dyDescent="0.3">
      <c r="A648">
        <v>762905</v>
      </c>
      <c r="B648">
        <v>139</v>
      </c>
    </row>
    <row r="649" spans="1:2" x14ac:dyDescent="0.3">
      <c r="A649">
        <v>763712</v>
      </c>
      <c r="B649">
        <v>230</v>
      </c>
    </row>
    <row r="650" spans="1:2" x14ac:dyDescent="0.3">
      <c r="A650">
        <v>763824</v>
      </c>
      <c r="B650">
        <v>240</v>
      </c>
    </row>
    <row r="651" spans="1:2" x14ac:dyDescent="0.3">
      <c r="A651">
        <v>764011</v>
      </c>
      <c r="B651">
        <v>317</v>
      </c>
    </row>
    <row r="652" spans="1:2" x14ac:dyDescent="0.3">
      <c r="A652">
        <v>764123</v>
      </c>
      <c r="B652">
        <v>245</v>
      </c>
    </row>
    <row r="653" spans="1:2" x14ac:dyDescent="0.3">
      <c r="A653">
        <v>764352</v>
      </c>
      <c r="B653">
        <v>451</v>
      </c>
    </row>
    <row r="654" spans="1:2" x14ac:dyDescent="0.3">
      <c r="A654">
        <v>764599</v>
      </c>
      <c r="B654">
        <v>254</v>
      </c>
    </row>
    <row r="655" spans="1:2" x14ac:dyDescent="0.3">
      <c r="A655">
        <v>765376</v>
      </c>
      <c r="B655">
        <v>67</v>
      </c>
    </row>
    <row r="656" spans="1:2" x14ac:dyDescent="0.3">
      <c r="A656">
        <v>765509</v>
      </c>
      <c r="B656">
        <v>62</v>
      </c>
    </row>
    <row r="657" spans="1:2" x14ac:dyDescent="0.3">
      <c r="A657">
        <v>769932</v>
      </c>
      <c r="B657">
        <v>158</v>
      </c>
    </row>
    <row r="658" spans="1:2" x14ac:dyDescent="0.3">
      <c r="A658">
        <v>770916</v>
      </c>
      <c r="B658">
        <v>197</v>
      </c>
    </row>
    <row r="659" spans="1:2" x14ac:dyDescent="0.3">
      <c r="A659">
        <v>772518</v>
      </c>
      <c r="B659">
        <v>158</v>
      </c>
    </row>
    <row r="660" spans="1:2" x14ac:dyDescent="0.3">
      <c r="A660">
        <v>773106</v>
      </c>
      <c r="B660">
        <v>82</v>
      </c>
    </row>
    <row r="661" spans="1:2" x14ac:dyDescent="0.3">
      <c r="A661">
        <v>773421</v>
      </c>
      <c r="B661">
        <v>254</v>
      </c>
    </row>
    <row r="662" spans="1:2" x14ac:dyDescent="0.3">
      <c r="A662">
        <v>773572</v>
      </c>
      <c r="B662">
        <v>312</v>
      </c>
    </row>
    <row r="663" spans="1:2" x14ac:dyDescent="0.3">
      <c r="A663">
        <v>775922</v>
      </c>
      <c r="B663">
        <v>158</v>
      </c>
    </row>
    <row r="664" spans="1:2" x14ac:dyDescent="0.3">
      <c r="A664">
        <v>776538</v>
      </c>
      <c r="B664">
        <v>319</v>
      </c>
    </row>
    <row r="665" spans="1:2" x14ac:dyDescent="0.3">
      <c r="A665">
        <v>779025</v>
      </c>
      <c r="B665">
        <v>101</v>
      </c>
    </row>
    <row r="666" spans="1:2" x14ac:dyDescent="0.3">
      <c r="A666">
        <v>781539</v>
      </c>
      <c r="B666">
        <v>115</v>
      </c>
    </row>
    <row r="667" spans="1:2" x14ac:dyDescent="0.3">
      <c r="A667">
        <v>782619</v>
      </c>
      <c r="B667">
        <v>326</v>
      </c>
    </row>
    <row r="668" spans="1:2" x14ac:dyDescent="0.3">
      <c r="A668">
        <v>783517</v>
      </c>
      <c r="B668">
        <v>365</v>
      </c>
    </row>
    <row r="669" spans="1:2" x14ac:dyDescent="0.3">
      <c r="A669" t="s">
        <v>1260</v>
      </c>
      <c r="B669">
        <v>427</v>
      </c>
    </row>
    <row r="670" spans="1:2" x14ac:dyDescent="0.3">
      <c r="A670">
        <v>783529</v>
      </c>
      <c r="B670">
        <v>384</v>
      </c>
    </row>
    <row r="671" spans="1:2" x14ac:dyDescent="0.3">
      <c r="A671" t="s">
        <v>1266</v>
      </c>
      <c r="B671">
        <v>446</v>
      </c>
    </row>
    <row r="672" spans="1:2" x14ac:dyDescent="0.3">
      <c r="A672">
        <v>783618</v>
      </c>
      <c r="B672">
        <v>389</v>
      </c>
    </row>
    <row r="673" spans="1:2" x14ac:dyDescent="0.3">
      <c r="A673" t="s">
        <v>1601</v>
      </c>
      <c r="B673">
        <v>451</v>
      </c>
    </row>
    <row r="674" spans="1:2" x14ac:dyDescent="0.3">
      <c r="A674">
        <v>783627</v>
      </c>
      <c r="B674">
        <v>413</v>
      </c>
    </row>
    <row r="675" spans="1:2" x14ac:dyDescent="0.3">
      <c r="A675" t="s">
        <v>1574</v>
      </c>
      <c r="B675">
        <v>475</v>
      </c>
    </row>
    <row r="676" spans="1:2" x14ac:dyDescent="0.3">
      <c r="A676">
        <v>783741</v>
      </c>
      <c r="B676">
        <v>250</v>
      </c>
    </row>
    <row r="677" spans="1:2" x14ac:dyDescent="0.3">
      <c r="A677">
        <v>783753</v>
      </c>
      <c r="B677">
        <v>240</v>
      </c>
    </row>
    <row r="678" spans="1:2" x14ac:dyDescent="0.3">
      <c r="A678">
        <v>784326</v>
      </c>
      <c r="B678">
        <v>91</v>
      </c>
    </row>
    <row r="679" spans="1:2" x14ac:dyDescent="0.3">
      <c r="A679">
        <v>784347</v>
      </c>
      <c r="B679">
        <v>96</v>
      </c>
    </row>
    <row r="680" spans="1:2" x14ac:dyDescent="0.3">
      <c r="A680">
        <v>785194</v>
      </c>
      <c r="B680">
        <v>139</v>
      </c>
    </row>
    <row r="681" spans="1:2" x14ac:dyDescent="0.3">
      <c r="A681">
        <v>785263</v>
      </c>
      <c r="B681">
        <v>230</v>
      </c>
    </row>
    <row r="682" spans="1:2" x14ac:dyDescent="0.3">
      <c r="A682">
        <v>785635</v>
      </c>
      <c r="B682">
        <v>1027</v>
      </c>
    </row>
    <row r="683" spans="1:2" x14ac:dyDescent="0.3">
      <c r="A683" t="s">
        <v>1269</v>
      </c>
      <c r="B683">
        <v>1075</v>
      </c>
    </row>
    <row r="684" spans="1:2" x14ac:dyDescent="0.3">
      <c r="A684">
        <v>785648</v>
      </c>
      <c r="B684">
        <v>1171</v>
      </c>
    </row>
    <row r="685" spans="1:2" x14ac:dyDescent="0.3">
      <c r="A685" t="s">
        <v>1272</v>
      </c>
      <c r="B685">
        <v>1219</v>
      </c>
    </row>
    <row r="686" spans="1:2" x14ac:dyDescent="0.3">
      <c r="A686">
        <v>785861</v>
      </c>
      <c r="B686">
        <v>2664</v>
      </c>
    </row>
    <row r="687" spans="1:2" x14ac:dyDescent="0.3">
      <c r="A687" t="s">
        <v>1490</v>
      </c>
      <c r="B687">
        <v>2712</v>
      </c>
    </row>
    <row r="688" spans="1:2" x14ac:dyDescent="0.3">
      <c r="A688">
        <v>786136</v>
      </c>
      <c r="B688">
        <v>178</v>
      </c>
    </row>
    <row r="689" spans="1:2" x14ac:dyDescent="0.3">
      <c r="A689">
        <v>786351</v>
      </c>
      <c r="B689">
        <v>154</v>
      </c>
    </row>
    <row r="690" spans="1:2" x14ac:dyDescent="0.3">
      <c r="A690">
        <v>786430</v>
      </c>
      <c r="B690">
        <v>235</v>
      </c>
    </row>
    <row r="691" spans="1:2" x14ac:dyDescent="0.3">
      <c r="A691">
        <v>786485</v>
      </c>
      <c r="B691">
        <v>245</v>
      </c>
    </row>
    <row r="692" spans="1:2" x14ac:dyDescent="0.3">
      <c r="A692">
        <v>786508</v>
      </c>
      <c r="B692">
        <v>408</v>
      </c>
    </row>
    <row r="693" spans="1:2" x14ac:dyDescent="0.3">
      <c r="A693">
        <v>786577</v>
      </c>
      <c r="B693">
        <v>422</v>
      </c>
    </row>
    <row r="694" spans="1:2" x14ac:dyDescent="0.3">
      <c r="A694">
        <v>786621</v>
      </c>
      <c r="B694">
        <v>221</v>
      </c>
    </row>
    <row r="695" spans="1:2" x14ac:dyDescent="0.3">
      <c r="A695">
        <v>786645</v>
      </c>
      <c r="B695">
        <v>230</v>
      </c>
    </row>
    <row r="696" spans="1:2" x14ac:dyDescent="0.3">
      <c r="A696">
        <v>786716</v>
      </c>
      <c r="B696">
        <v>278</v>
      </c>
    </row>
    <row r="697" spans="1:2" x14ac:dyDescent="0.3">
      <c r="A697">
        <v>786831</v>
      </c>
      <c r="B697">
        <v>293</v>
      </c>
    </row>
    <row r="698" spans="1:2" x14ac:dyDescent="0.3">
      <c r="A698">
        <v>786966</v>
      </c>
      <c r="B698">
        <v>389</v>
      </c>
    </row>
    <row r="699" spans="1:2" x14ac:dyDescent="0.3">
      <c r="A699">
        <v>786973</v>
      </c>
      <c r="B699">
        <v>408</v>
      </c>
    </row>
    <row r="700" spans="1:2" x14ac:dyDescent="0.3">
      <c r="A700">
        <v>787017</v>
      </c>
      <c r="B700">
        <v>96</v>
      </c>
    </row>
    <row r="701" spans="1:2" x14ac:dyDescent="0.3">
      <c r="A701">
        <v>787024</v>
      </c>
      <c r="B701">
        <v>101</v>
      </c>
    </row>
    <row r="702" spans="1:2" x14ac:dyDescent="0.3">
      <c r="A702">
        <v>787130</v>
      </c>
      <c r="B702">
        <v>106</v>
      </c>
    </row>
    <row r="703" spans="1:2" x14ac:dyDescent="0.3">
      <c r="A703">
        <v>787147</v>
      </c>
      <c r="B703">
        <v>106</v>
      </c>
    </row>
    <row r="704" spans="1:2" x14ac:dyDescent="0.3">
      <c r="A704">
        <v>787253</v>
      </c>
      <c r="B704">
        <v>110</v>
      </c>
    </row>
    <row r="705" spans="1:2" x14ac:dyDescent="0.3">
      <c r="A705">
        <v>787260</v>
      </c>
      <c r="B705">
        <v>120</v>
      </c>
    </row>
    <row r="706" spans="1:2" x14ac:dyDescent="0.3">
      <c r="A706">
        <v>791248</v>
      </c>
      <c r="B706">
        <v>149</v>
      </c>
    </row>
    <row r="707" spans="1:2" x14ac:dyDescent="0.3">
      <c r="A707">
        <v>792538</v>
      </c>
      <c r="B707">
        <v>259</v>
      </c>
    </row>
    <row r="708" spans="1:2" x14ac:dyDescent="0.3">
      <c r="A708">
        <v>792549</v>
      </c>
      <c r="B708">
        <v>259</v>
      </c>
    </row>
    <row r="709" spans="1:2" x14ac:dyDescent="0.3">
      <c r="A709">
        <v>792572</v>
      </c>
      <c r="B709">
        <v>259</v>
      </c>
    </row>
    <row r="710" spans="1:2" x14ac:dyDescent="0.3">
      <c r="A710">
        <v>792750</v>
      </c>
      <c r="B710">
        <v>2170</v>
      </c>
    </row>
    <row r="711" spans="1:2" x14ac:dyDescent="0.3">
      <c r="A711">
        <v>793091</v>
      </c>
      <c r="B711">
        <v>658</v>
      </c>
    </row>
    <row r="712" spans="1:2" x14ac:dyDescent="0.3">
      <c r="A712" t="s">
        <v>1604</v>
      </c>
      <c r="B712">
        <v>706</v>
      </c>
    </row>
    <row r="713" spans="1:2" x14ac:dyDescent="0.3">
      <c r="A713">
        <v>793168</v>
      </c>
      <c r="B713">
        <v>110</v>
      </c>
    </row>
    <row r="714" spans="1:2" x14ac:dyDescent="0.3">
      <c r="A714">
        <v>793258</v>
      </c>
      <c r="B714">
        <v>998</v>
      </c>
    </row>
    <row r="715" spans="1:2" x14ac:dyDescent="0.3">
      <c r="A715" t="s">
        <v>1627</v>
      </c>
      <c r="B715">
        <v>1066</v>
      </c>
    </row>
    <row r="716" spans="1:2" x14ac:dyDescent="0.3">
      <c r="A716">
        <v>793269</v>
      </c>
      <c r="B716">
        <v>979</v>
      </c>
    </row>
    <row r="717" spans="1:2" x14ac:dyDescent="0.3">
      <c r="A717" t="s">
        <v>1622</v>
      </c>
      <c r="B717">
        <v>1027</v>
      </c>
    </row>
    <row r="718" spans="1:2" x14ac:dyDescent="0.3">
      <c r="A718">
        <v>793301</v>
      </c>
      <c r="B718">
        <v>91</v>
      </c>
    </row>
    <row r="719" spans="1:2" x14ac:dyDescent="0.3">
      <c r="A719">
        <v>793371</v>
      </c>
      <c r="B719">
        <v>173</v>
      </c>
    </row>
    <row r="720" spans="1:2" x14ac:dyDescent="0.3">
      <c r="A720">
        <v>793407</v>
      </c>
      <c r="B720">
        <v>197</v>
      </c>
    </row>
    <row r="721" spans="1:2" x14ac:dyDescent="0.3">
      <c r="A721">
        <v>793412</v>
      </c>
      <c r="B721">
        <v>182</v>
      </c>
    </row>
    <row r="722" spans="1:2" x14ac:dyDescent="0.3">
      <c r="A722">
        <v>793429</v>
      </c>
      <c r="B722">
        <v>96</v>
      </c>
    </row>
    <row r="723" spans="1:2" x14ac:dyDescent="0.3">
      <c r="A723">
        <v>793523</v>
      </c>
      <c r="B723">
        <v>370</v>
      </c>
    </row>
    <row r="724" spans="1:2" x14ac:dyDescent="0.3">
      <c r="A724" t="s">
        <v>1623</v>
      </c>
      <c r="B724">
        <v>418</v>
      </c>
    </row>
    <row r="725" spans="1:2" x14ac:dyDescent="0.3">
      <c r="A725">
        <v>793534</v>
      </c>
      <c r="B725">
        <v>389</v>
      </c>
    </row>
    <row r="726" spans="1:2" x14ac:dyDescent="0.3">
      <c r="A726" t="s">
        <v>1578</v>
      </c>
      <c r="B726">
        <v>437</v>
      </c>
    </row>
    <row r="727" spans="1:2" x14ac:dyDescent="0.3">
      <c r="A727">
        <v>793635</v>
      </c>
      <c r="B727">
        <v>331</v>
      </c>
    </row>
    <row r="728" spans="1:2" x14ac:dyDescent="0.3">
      <c r="A728" t="s">
        <v>1580</v>
      </c>
      <c r="B728">
        <v>379</v>
      </c>
    </row>
    <row r="729" spans="1:2" x14ac:dyDescent="0.3">
      <c r="A729">
        <v>793659</v>
      </c>
      <c r="B729">
        <v>336</v>
      </c>
    </row>
    <row r="730" spans="1:2" x14ac:dyDescent="0.3">
      <c r="A730" t="s">
        <v>2434</v>
      </c>
      <c r="B730">
        <v>384</v>
      </c>
    </row>
    <row r="731" spans="1:2" x14ac:dyDescent="0.3">
      <c r="A731">
        <v>793746</v>
      </c>
      <c r="B731">
        <v>686</v>
      </c>
    </row>
    <row r="732" spans="1:2" x14ac:dyDescent="0.3">
      <c r="A732" t="s">
        <v>1634</v>
      </c>
      <c r="B732">
        <v>734</v>
      </c>
    </row>
    <row r="733" spans="1:2" x14ac:dyDescent="0.3">
      <c r="A733">
        <v>793960</v>
      </c>
      <c r="B733">
        <v>2155</v>
      </c>
    </row>
    <row r="734" spans="1:2" x14ac:dyDescent="0.3">
      <c r="A734" t="s">
        <v>1630</v>
      </c>
      <c r="B734">
        <v>2198</v>
      </c>
    </row>
    <row r="735" spans="1:2" x14ac:dyDescent="0.3">
      <c r="A735" t="s">
        <v>2083</v>
      </c>
      <c r="B735">
        <v>2261</v>
      </c>
    </row>
    <row r="736" spans="1:2" x14ac:dyDescent="0.3">
      <c r="A736" t="s">
        <v>2085</v>
      </c>
      <c r="B736">
        <v>2314</v>
      </c>
    </row>
    <row r="737" spans="1:2" x14ac:dyDescent="0.3">
      <c r="A737">
        <v>794017</v>
      </c>
      <c r="B737">
        <v>211</v>
      </c>
    </row>
    <row r="738" spans="1:2" x14ac:dyDescent="0.3">
      <c r="A738">
        <v>794025</v>
      </c>
      <c r="B738">
        <v>226</v>
      </c>
    </row>
    <row r="739" spans="1:2" x14ac:dyDescent="0.3">
      <c r="A739" t="s">
        <v>1584</v>
      </c>
      <c r="B739">
        <v>288</v>
      </c>
    </row>
    <row r="740" spans="1:2" x14ac:dyDescent="0.3">
      <c r="A740">
        <v>794172</v>
      </c>
      <c r="B740">
        <v>374</v>
      </c>
    </row>
    <row r="741" spans="1:2" x14ac:dyDescent="0.3">
      <c r="A741">
        <v>794218</v>
      </c>
      <c r="B741">
        <v>298</v>
      </c>
    </row>
    <row r="742" spans="1:2" x14ac:dyDescent="0.3">
      <c r="A742">
        <v>794368</v>
      </c>
      <c r="B742">
        <v>350</v>
      </c>
    </row>
    <row r="743" spans="1:2" x14ac:dyDescent="0.3">
      <c r="A743">
        <v>794485</v>
      </c>
      <c r="B743">
        <v>91</v>
      </c>
    </row>
    <row r="744" spans="1:2" x14ac:dyDescent="0.3">
      <c r="A744">
        <v>794496</v>
      </c>
      <c r="B744">
        <v>96</v>
      </c>
    </row>
    <row r="745" spans="1:2" x14ac:dyDescent="0.3">
      <c r="A745">
        <v>794528</v>
      </c>
      <c r="B745">
        <v>187</v>
      </c>
    </row>
    <row r="746" spans="1:2" x14ac:dyDescent="0.3">
      <c r="A746">
        <v>794539</v>
      </c>
      <c r="B746">
        <v>202</v>
      </c>
    </row>
    <row r="747" spans="1:2" x14ac:dyDescent="0.3">
      <c r="A747">
        <v>794691</v>
      </c>
      <c r="B747">
        <v>3998</v>
      </c>
    </row>
    <row r="748" spans="1:2" x14ac:dyDescent="0.3">
      <c r="A748" t="s">
        <v>2092</v>
      </c>
      <c r="B748">
        <v>4147</v>
      </c>
    </row>
    <row r="749" spans="1:2" x14ac:dyDescent="0.3">
      <c r="A749">
        <v>810637</v>
      </c>
      <c r="B749">
        <v>2952</v>
      </c>
    </row>
    <row r="750" spans="1:2" x14ac:dyDescent="0.3">
      <c r="A750" t="s">
        <v>1587</v>
      </c>
      <c r="B750">
        <v>3000</v>
      </c>
    </row>
    <row r="751" spans="1:2" x14ac:dyDescent="0.3">
      <c r="A751">
        <v>810871</v>
      </c>
      <c r="B751">
        <v>120</v>
      </c>
    </row>
    <row r="752" spans="1:2" x14ac:dyDescent="0.3">
      <c r="A752">
        <v>814516</v>
      </c>
      <c r="B752">
        <v>202</v>
      </c>
    </row>
    <row r="753" spans="1:2" x14ac:dyDescent="0.3">
      <c r="A753">
        <v>815470</v>
      </c>
      <c r="B753">
        <v>110</v>
      </c>
    </row>
    <row r="754" spans="1:2" x14ac:dyDescent="0.3">
      <c r="A754">
        <v>819374</v>
      </c>
      <c r="B754">
        <v>158</v>
      </c>
    </row>
    <row r="755" spans="1:2" x14ac:dyDescent="0.3">
      <c r="A755">
        <v>820318</v>
      </c>
      <c r="B755">
        <v>634</v>
      </c>
    </row>
    <row r="756" spans="1:2" x14ac:dyDescent="0.3">
      <c r="A756">
        <v>821437</v>
      </c>
      <c r="B756">
        <v>893</v>
      </c>
    </row>
    <row r="757" spans="1:2" x14ac:dyDescent="0.3">
      <c r="A757">
        <v>821629</v>
      </c>
      <c r="B757">
        <v>422</v>
      </c>
    </row>
    <row r="758" spans="1:2" x14ac:dyDescent="0.3">
      <c r="A758">
        <v>825306</v>
      </c>
      <c r="B758">
        <v>226</v>
      </c>
    </row>
    <row r="759" spans="1:2" x14ac:dyDescent="0.3">
      <c r="A759">
        <v>825473</v>
      </c>
      <c r="B759">
        <v>120</v>
      </c>
    </row>
    <row r="760" spans="1:2" x14ac:dyDescent="0.3">
      <c r="A760">
        <v>826198</v>
      </c>
      <c r="B760">
        <v>158</v>
      </c>
    </row>
    <row r="761" spans="1:2" x14ac:dyDescent="0.3">
      <c r="A761">
        <v>827523</v>
      </c>
      <c r="B761">
        <v>158</v>
      </c>
    </row>
    <row r="762" spans="1:2" x14ac:dyDescent="0.3">
      <c r="A762">
        <v>827635</v>
      </c>
      <c r="B762">
        <v>374</v>
      </c>
    </row>
    <row r="763" spans="1:2" x14ac:dyDescent="0.3">
      <c r="A763">
        <v>827746</v>
      </c>
      <c r="B763">
        <v>96</v>
      </c>
    </row>
    <row r="764" spans="1:2" x14ac:dyDescent="0.3">
      <c r="A764">
        <v>831622</v>
      </c>
      <c r="B764">
        <v>475</v>
      </c>
    </row>
    <row r="765" spans="1:2" x14ac:dyDescent="0.3">
      <c r="A765">
        <v>831635</v>
      </c>
      <c r="B765">
        <v>475</v>
      </c>
    </row>
    <row r="766" spans="1:2" x14ac:dyDescent="0.3">
      <c r="A766">
        <v>831940</v>
      </c>
      <c r="B766">
        <v>235</v>
      </c>
    </row>
    <row r="767" spans="1:2" x14ac:dyDescent="0.3">
      <c r="A767">
        <v>831963</v>
      </c>
      <c r="B767">
        <v>235</v>
      </c>
    </row>
    <row r="768" spans="1:2" x14ac:dyDescent="0.3">
      <c r="A768">
        <v>832128</v>
      </c>
      <c r="B768">
        <v>331</v>
      </c>
    </row>
    <row r="769" spans="1:2" x14ac:dyDescent="0.3">
      <c r="A769">
        <v>832139</v>
      </c>
      <c r="B769">
        <v>331</v>
      </c>
    </row>
    <row r="770" spans="1:2" x14ac:dyDescent="0.3">
      <c r="A770">
        <v>835244</v>
      </c>
      <c r="B770">
        <v>158</v>
      </c>
    </row>
    <row r="771" spans="1:2" x14ac:dyDescent="0.3">
      <c r="A771">
        <v>836104</v>
      </c>
      <c r="B771">
        <v>96</v>
      </c>
    </row>
    <row r="772" spans="1:2" x14ac:dyDescent="0.3">
      <c r="A772">
        <v>842016</v>
      </c>
      <c r="B772">
        <v>269</v>
      </c>
    </row>
    <row r="773" spans="1:2" x14ac:dyDescent="0.3">
      <c r="A773">
        <v>842753</v>
      </c>
      <c r="B773">
        <v>66</v>
      </c>
    </row>
    <row r="774" spans="1:2" x14ac:dyDescent="0.3">
      <c r="A774">
        <v>847118</v>
      </c>
      <c r="B774">
        <v>72</v>
      </c>
    </row>
    <row r="775" spans="1:2" x14ac:dyDescent="0.3">
      <c r="A775">
        <v>847235</v>
      </c>
      <c r="B775">
        <v>211</v>
      </c>
    </row>
    <row r="776" spans="1:2" x14ac:dyDescent="0.3">
      <c r="A776">
        <v>847351</v>
      </c>
      <c r="B776">
        <v>121</v>
      </c>
    </row>
    <row r="777" spans="1:2" x14ac:dyDescent="0.3">
      <c r="A777">
        <v>847492</v>
      </c>
      <c r="B777">
        <v>142</v>
      </c>
    </row>
    <row r="778" spans="1:2" x14ac:dyDescent="0.3">
      <c r="A778">
        <v>851251</v>
      </c>
      <c r="B778">
        <v>72</v>
      </c>
    </row>
    <row r="779" spans="1:2" x14ac:dyDescent="0.3">
      <c r="A779">
        <v>851472</v>
      </c>
      <c r="B779">
        <v>106</v>
      </c>
    </row>
    <row r="780" spans="1:2" x14ac:dyDescent="0.3">
      <c r="A780">
        <v>851973</v>
      </c>
      <c r="B780">
        <v>163</v>
      </c>
    </row>
    <row r="781" spans="1:2" x14ac:dyDescent="0.3">
      <c r="A781">
        <v>852508</v>
      </c>
      <c r="B781">
        <v>370</v>
      </c>
    </row>
    <row r="782" spans="1:2" x14ac:dyDescent="0.3">
      <c r="A782">
        <v>853804</v>
      </c>
      <c r="B782">
        <v>202</v>
      </c>
    </row>
    <row r="783" spans="1:2" x14ac:dyDescent="0.3">
      <c r="A783" t="s">
        <v>2598</v>
      </c>
      <c r="B783">
        <v>158</v>
      </c>
    </row>
    <row r="784" spans="1:2" x14ac:dyDescent="0.3">
      <c r="A784">
        <v>854275</v>
      </c>
      <c r="B784">
        <v>144</v>
      </c>
    </row>
    <row r="785" spans="1:2" x14ac:dyDescent="0.3">
      <c r="A785" t="s">
        <v>1305</v>
      </c>
      <c r="B785">
        <v>216</v>
      </c>
    </row>
    <row r="786" spans="1:2" x14ac:dyDescent="0.3">
      <c r="A786" t="s">
        <v>2599</v>
      </c>
      <c r="B786">
        <v>144</v>
      </c>
    </row>
    <row r="787" spans="1:2" x14ac:dyDescent="0.3">
      <c r="A787">
        <v>854321</v>
      </c>
      <c r="B787">
        <v>389</v>
      </c>
    </row>
    <row r="788" spans="1:2" x14ac:dyDescent="0.3">
      <c r="A788" t="s">
        <v>1307</v>
      </c>
      <c r="B788">
        <v>494</v>
      </c>
    </row>
    <row r="789" spans="1:2" x14ac:dyDescent="0.3">
      <c r="A789">
        <v>854416</v>
      </c>
      <c r="B789">
        <v>302</v>
      </c>
    </row>
    <row r="790" spans="1:2" x14ac:dyDescent="0.3">
      <c r="A790" t="s">
        <v>1309</v>
      </c>
      <c r="B790">
        <v>350</v>
      </c>
    </row>
    <row r="791" spans="1:2" x14ac:dyDescent="0.3">
      <c r="A791" t="s">
        <v>2107</v>
      </c>
      <c r="B791">
        <v>298</v>
      </c>
    </row>
    <row r="792" spans="1:2" x14ac:dyDescent="0.3">
      <c r="A792" t="s">
        <v>2600</v>
      </c>
      <c r="B792">
        <v>269</v>
      </c>
    </row>
    <row r="793" spans="1:2" x14ac:dyDescent="0.3">
      <c r="A793" t="s">
        <v>1311</v>
      </c>
      <c r="B793">
        <v>605</v>
      </c>
    </row>
    <row r="794" spans="1:2" x14ac:dyDescent="0.3">
      <c r="A794" t="s">
        <v>2449</v>
      </c>
      <c r="B794">
        <v>475</v>
      </c>
    </row>
    <row r="795" spans="1:2" x14ac:dyDescent="0.3">
      <c r="A795">
        <v>854683</v>
      </c>
      <c r="B795">
        <v>77</v>
      </c>
    </row>
    <row r="796" spans="1:2" x14ac:dyDescent="0.3">
      <c r="A796">
        <v>860218</v>
      </c>
      <c r="B796">
        <v>110</v>
      </c>
    </row>
    <row r="797" spans="1:2" x14ac:dyDescent="0.3">
      <c r="A797">
        <v>860627</v>
      </c>
      <c r="B797">
        <v>149</v>
      </c>
    </row>
    <row r="798" spans="1:2" x14ac:dyDescent="0.3">
      <c r="A798">
        <v>860953</v>
      </c>
      <c r="B798">
        <v>96</v>
      </c>
    </row>
    <row r="799" spans="1:2" x14ac:dyDescent="0.3">
      <c r="A799">
        <v>861298</v>
      </c>
      <c r="B799">
        <v>158</v>
      </c>
    </row>
    <row r="800" spans="1:2" x14ac:dyDescent="0.3">
      <c r="A800">
        <v>863624</v>
      </c>
      <c r="B800">
        <v>115</v>
      </c>
    </row>
    <row r="801" spans="1:2" x14ac:dyDescent="0.3">
      <c r="A801">
        <v>863952</v>
      </c>
      <c r="B801">
        <v>178</v>
      </c>
    </row>
    <row r="802" spans="1:2" x14ac:dyDescent="0.3">
      <c r="A802">
        <v>863964</v>
      </c>
      <c r="B802">
        <v>178</v>
      </c>
    </row>
    <row r="803" spans="1:2" x14ac:dyDescent="0.3">
      <c r="A803">
        <v>867012</v>
      </c>
      <c r="B803">
        <v>187</v>
      </c>
    </row>
    <row r="804" spans="1:2" x14ac:dyDescent="0.3">
      <c r="A804">
        <v>867123</v>
      </c>
      <c r="B804">
        <v>48</v>
      </c>
    </row>
    <row r="805" spans="1:2" x14ac:dyDescent="0.3">
      <c r="A805">
        <v>867234</v>
      </c>
      <c r="B805">
        <v>182</v>
      </c>
    </row>
    <row r="806" spans="1:2" x14ac:dyDescent="0.3">
      <c r="A806">
        <v>870951</v>
      </c>
      <c r="B806">
        <v>91</v>
      </c>
    </row>
    <row r="807" spans="1:2" x14ac:dyDescent="0.3">
      <c r="A807">
        <v>872258</v>
      </c>
      <c r="B807">
        <v>125</v>
      </c>
    </row>
    <row r="808" spans="1:2" x14ac:dyDescent="0.3">
      <c r="A808">
        <v>872469</v>
      </c>
      <c r="B808">
        <v>1426</v>
      </c>
    </row>
    <row r="809" spans="1:2" x14ac:dyDescent="0.3">
      <c r="A809" t="s">
        <v>1636</v>
      </c>
      <c r="B809">
        <v>1478</v>
      </c>
    </row>
    <row r="810" spans="1:2" x14ac:dyDescent="0.3">
      <c r="A810" t="s">
        <v>2113</v>
      </c>
      <c r="B810">
        <v>1622</v>
      </c>
    </row>
    <row r="811" spans="1:2" x14ac:dyDescent="0.3">
      <c r="A811">
        <v>872593</v>
      </c>
      <c r="B811">
        <v>763</v>
      </c>
    </row>
    <row r="812" spans="1:2" x14ac:dyDescent="0.3">
      <c r="A812">
        <v>872611</v>
      </c>
      <c r="B812">
        <v>542</v>
      </c>
    </row>
    <row r="813" spans="1:2" x14ac:dyDescent="0.3">
      <c r="A813">
        <v>872712</v>
      </c>
      <c r="B813">
        <v>206</v>
      </c>
    </row>
    <row r="814" spans="1:2" x14ac:dyDescent="0.3">
      <c r="A814">
        <v>872729</v>
      </c>
      <c r="B814">
        <v>221</v>
      </c>
    </row>
    <row r="815" spans="1:2" x14ac:dyDescent="0.3">
      <c r="A815">
        <v>872853</v>
      </c>
      <c r="B815">
        <v>1219</v>
      </c>
    </row>
    <row r="816" spans="1:2" x14ac:dyDescent="0.3">
      <c r="A816" t="s">
        <v>1589</v>
      </c>
      <c r="B816">
        <v>1272</v>
      </c>
    </row>
    <row r="817" spans="1:2" x14ac:dyDescent="0.3">
      <c r="A817">
        <v>872941</v>
      </c>
      <c r="B817">
        <v>1690</v>
      </c>
    </row>
    <row r="818" spans="1:2" x14ac:dyDescent="0.3">
      <c r="A818" t="s">
        <v>1318</v>
      </c>
      <c r="B818">
        <v>1747</v>
      </c>
    </row>
    <row r="819" spans="1:2" x14ac:dyDescent="0.3">
      <c r="A819">
        <v>872956</v>
      </c>
      <c r="B819">
        <v>1848</v>
      </c>
    </row>
    <row r="820" spans="1:2" x14ac:dyDescent="0.3">
      <c r="A820">
        <v>873079</v>
      </c>
      <c r="B820">
        <v>2952</v>
      </c>
    </row>
    <row r="821" spans="1:2" x14ac:dyDescent="0.3">
      <c r="A821" t="s">
        <v>1320</v>
      </c>
      <c r="B821">
        <v>2995</v>
      </c>
    </row>
    <row r="822" spans="1:2" x14ac:dyDescent="0.3">
      <c r="A822">
        <v>874192</v>
      </c>
      <c r="B822">
        <v>139</v>
      </c>
    </row>
    <row r="823" spans="1:2" x14ac:dyDescent="0.3">
      <c r="A823">
        <v>874426</v>
      </c>
      <c r="B823">
        <v>333</v>
      </c>
    </row>
    <row r="824" spans="1:2" x14ac:dyDescent="0.3">
      <c r="A824">
        <v>876113</v>
      </c>
      <c r="B824">
        <v>557</v>
      </c>
    </row>
    <row r="825" spans="1:2" x14ac:dyDescent="0.3">
      <c r="A825" t="s">
        <v>1321</v>
      </c>
      <c r="B825">
        <v>614</v>
      </c>
    </row>
    <row r="826" spans="1:2" x14ac:dyDescent="0.3">
      <c r="A826">
        <v>876124</v>
      </c>
      <c r="B826">
        <v>667</v>
      </c>
    </row>
    <row r="827" spans="1:2" x14ac:dyDescent="0.3">
      <c r="A827" t="s">
        <v>1322</v>
      </c>
      <c r="B827">
        <v>725</v>
      </c>
    </row>
    <row r="828" spans="1:2" x14ac:dyDescent="0.3">
      <c r="A828">
        <v>876352</v>
      </c>
      <c r="B828">
        <v>408</v>
      </c>
    </row>
    <row r="829" spans="1:2" x14ac:dyDescent="0.3">
      <c r="A829" t="s">
        <v>1592</v>
      </c>
      <c r="B829">
        <v>470</v>
      </c>
    </row>
    <row r="830" spans="1:2" x14ac:dyDescent="0.3">
      <c r="A830">
        <v>876360</v>
      </c>
      <c r="B830">
        <v>432</v>
      </c>
    </row>
    <row r="831" spans="1:2" x14ac:dyDescent="0.3">
      <c r="A831" t="s">
        <v>2121</v>
      </c>
      <c r="B831">
        <v>475</v>
      </c>
    </row>
    <row r="832" spans="1:2" x14ac:dyDescent="0.3">
      <c r="A832">
        <v>877019</v>
      </c>
      <c r="B832">
        <v>941</v>
      </c>
    </row>
    <row r="833" spans="1:2" x14ac:dyDescent="0.3">
      <c r="A833">
        <v>877342</v>
      </c>
      <c r="B833">
        <v>763</v>
      </c>
    </row>
    <row r="834" spans="1:2" x14ac:dyDescent="0.3">
      <c r="A834">
        <v>877503</v>
      </c>
      <c r="B834">
        <v>484</v>
      </c>
    </row>
    <row r="835" spans="1:2" x14ac:dyDescent="0.3">
      <c r="A835">
        <v>880138</v>
      </c>
      <c r="B835">
        <v>158</v>
      </c>
    </row>
    <row r="836" spans="1:2" x14ac:dyDescent="0.3">
      <c r="A836">
        <v>892519</v>
      </c>
      <c r="B836">
        <v>143</v>
      </c>
    </row>
    <row r="837" spans="1:2" x14ac:dyDescent="0.3">
      <c r="A837">
        <v>894190</v>
      </c>
      <c r="B837">
        <v>203</v>
      </c>
    </row>
    <row r="838" spans="1:2" x14ac:dyDescent="0.3">
      <c r="A838">
        <v>895260</v>
      </c>
      <c r="B838">
        <v>306</v>
      </c>
    </row>
    <row r="839" spans="1:2" x14ac:dyDescent="0.3">
      <c r="A839">
        <v>896306</v>
      </c>
      <c r="B839">
        <v>72</v>
      </c>
    </row>
    <row r="840" spans="1:2" x14ac:dyDescent="0.3">
      <c r="A840">
        <v>896412</v>
      </c>
      <c r="B840">
        <v>72</v>
      </c>
    </row>
    <row r="841" spans="1:2" x14ac:dyDescent="0.3">
      <c r="A841">
        <v>899925</v>
      </c>
      <c r="B841">
        <v>158</v>
      </c>
    </row>
    <row r="842" spans="1:2" x14ac:dyDescent="0.3">
      <c r="A842">
        <v>9001</v>
      </c>
      <c r="B842">
        <v>14</v>
      </c>
    </row>
    <row r="843" spans="1:2" x14ac:dyDescent="0.3">
      <c r="A843">
        <v>9004</v>
      </c>
      <c r="B843">
        <v>14</v>
      </c>
    </row>
    <row r="844" spans="1:2" x14ac:dyDescent="0.3">
      <c r="A844">
        <v>912064</v>
      </c>
      <c r="B844">
        <v>149</v>
      </c>
    </row>
    <row r="845" spans="1:2" x14ac:dyDescent="0.3">
      <c r="A845">
        <v>921688</v>
      </c>
      <c r="B845">
        <v>158</v>
      </c>
    </row>
    <row r="846" spans="1:2" x14ac:dyDescent="0.3">
      <c r="A846">
        <v>924071</v>
      </c>
      <c r="B846">
        <v>595</v>
      </c>
    </row>
    <row r="847" spans="1:2" x14ac:dyDescent="0.3">
      <c r="A847">
        <v>924713</v>
      </c>
      <c r="B847">
        <v>211</v>
      </c>
    </row>
    <row r="848" spans="1:2" x14ac:dyDescent="0.3">
      <c r="A848">
        <v>932401</v>
      </c>
      <c r="B848">
        <v>504</v>
      </c>
    </row>
    <row r="849" spans="1:2" x14ac:dyDescent="0.3">
      <c r="A849">
        <v>943501</v>
      </c>
      <c r="B849">
        <v>187</v>
      </c>
    </row>
    <row r="850" spans="1:2" x14ac:dyDescent="0.3">
      <c r="A850">
        <v>953271</v>
      </c>
      <c r="B850">
        <v>158</v>
      </c>
    </row>
    <row r="851" spans="1:2" x14ac:dyDescent="0.3">
      <c r="A851">
        <v>956082</v>
      </c>
      <c r="B851">
        <v>48</v>
      </c>
    </row>
    <row r="852" spans="1:2" x14ac:dyDescent="0.3">
      <c r="A852">
        <v>956235</v>
      </c>
      <c r="B852">
        <v>34</v>
      </c>
    </row>
    <row r="853" spans="1:2" x14ac:dyDescent="0.3">
      <c r="A853">
        <v>956241</v>
      </c>
      <c r="B853">
        <v>48</v>
      </c>
    </row>
    <row r="854" spans="1:2" x14ac:dyDescent="0.3">
      <c r="A854">
        <v>956384</v>
      </c>
      <c r="B854">
        <v>130</v>
      </c>
    </row>
    <row r="855" spans="1:2" x14ac:dyDescent="0.3">
      <c r="A855">
        <v>956450</v>
      </c>
      <c r="B855">
        <v>120</v>
      </c>
    </row>
    <row r="856" spans="1:2" x14ac:dyDescent="0.3">
      <c r="A856">
        <v>956518</v>
      </c>
      <c r="B856">
        <v>118</v>
      </c>
    </row>
    <row r="857" spans="1:2" x14ac:dyDescent="0.3">
      <c r="A857">
        <v>956522</v>
      </c>
      <c r="B857">
        <v>158</v>
      </c>
    </row>
    <row r="858" spans="1:2" x14ac:dyDescent="0.3">
      <c r="A858">
        <v>960243</v>
      </c>
      <c r="B858">
        <v>158</v>
      </c>
    </row>
    <row r="859" spans="1:2" x14ac:dyDescent="0.3">
      <c r="A859">
        <v>978153</v>
      </c>
      <c r="B859">
        <v>139</v>
      </c>
    </row>
    <row r="860" spans="1:2" x14ac:dyDescent="0.3">
      <c r="A860">
        <v>978245</v>
      </c>
      <c r="B860">
        <v>158</v>
      </c>
    </row>
    <row r="861" spans="1:2" x14ac:dyDescent="0.3">
      <c r="A861">
        <v>983162</v>
      </c>
      <c r="B861">
        <v>1114</v>
      </c>
    </row>
    <row r="862" spans="1:2" x14ac:dyDescent="0.3">
      <c r="A862">
        <v>996426</v>
      </c>
      <c r="B862">
        <v>158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4</vt:i4>
      </vt:variant>
    </vt:vector>
  </HeadingPairs>
  <TitlesOfParts>
    <vt:vector size="11" baseType="lpstr">
      <vt:lpstr>Hoja1</vt:lpstr>
      <vt:lpstr>pack</vt:lpstr>
      <vt:lpstr>Hoja3</vt:lpstr>
      <vt:lpstr>Hoja2</vt:lpstr>
      <vt:lpstr>PRECIOS PVP ONLINE JULIO 2019</vt:lpstr>
      <vt:lpstr>PRECIOS PVP ONLINE ENERO 2020</vt:lpstr>
      <vt:lpstr>Hoja4</vt:lpstr>
      <vt:lpstr>base</vt:lpstr>
      <vt:lpstr>Columna1</vt:lpstr>
      <vt:lpstr>lista1</vt:lpstr>
      <vt:lpstr>MODELOS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NARCI</dc:creator>
  <cp:keywords/>
  <dc:description/>
  <cp:lastModifiedBy>Narci</cp:lastModifiedBy>
  <cp:revision/>
  <cp:lastPrinted>2019-03-07T20:09:57Z</cp:lastPrinted>
  <dcterms:created xsi:type="dcterms:W3CDTF">2017-09-24T09:56:21Z</dcterms:created>
  <dcterms:modified xsi:type="dcterms:W3CDTF">2020-03-12T21:02:36Z</dcterms:modified>
  <cp:category/>
  <cp:contentStatus/>
</cp:coreProperties>
</file>