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f\Documents\Swarm_Mapping\Resultados\Artigo\Sem bug\"/>
    </mc:Choice>
  </mc:AlternateContent>
  <xr:revisionPtr revIDLastSave="0" documentId="13_ncr:1_{FC3AA0D5-6440-4E0A-AE60-6790CEA3C759}" xr6:coauthVersionLast="46" xr6:coauthVersionMax="46" xr10:uidLastSave="{00000000-0000-0000-0000-000000000000}"/>
  <bookViews>
    <workbookView xWindow="28680" yWindow="-15" windowWidth="29040" windowHeight="15840" activeTab="2" xr2:uid="{9B4B69D0-5C56-4026-ABE0-8C8F56895B2E}"/>
  </bookViews>
  <sheets>
    <sheet name="Comparações Artigo" sheetId="1" r:id="rId1"/>
    <sheet name="Discussão de movimentação" sheetId="2" r:id="rId2"/>
    <sheet name="Discussão de objetos" sheetId="4" r:id="rId3"/>
    <sheet name="Planilha1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6" i="2" l="1"/>
  <c r="S206" i="2"/>
  <c r="R206" i="2"/>
  <c r="T205" i="2"/>
  <c r="S205" i="2"/>
  <c r="R205" i="2"/>
  <c r="T204" i="2"/>
  <c r="S204" i="2"/>
  <c r="R204" i="2"/>
  <c r="T203" i="2"/>
  <c r="S203" i="2"/>
  <c r="R203" i="2"/>
  <c r="T202" i="2"/>
  <c r="S202" i="2"/>
  <c r="R202" i="2"/>
  <c r="T201" i="2"/>
  <c r="S201" i="2"/>
  <c r="R201" i="2"/>
  <c r="N206" i="2"/>
  <c r="M206" i="2"/>
  <c r="L206" i="2"/>
  <c r="N205" i="2"/>
  <c r="M205" i="2"/>
  <c r="L205" i="2"/>
  <c r="N204" i="2"/>
  <c r="M204" i="2"/>
  <c r="L204" i="2"/>
  <c r="N203" i="2"/>
  <c r="M203" i="2"/>
  <c r="L203" i="2"/>
  <c r="N202" i="2"/>
  <c r="M202" i="2"/>
  <c r="L202" i="2"/>
  <c r="N201" i="2"/>
  <c r="M201" i="2"/>
  <c r="L201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F204" i="2"/>
  <c r="F205" i="2"/>
  <c r="F206" i="2"/>
  <c r="F203" i="2"/>
  <c r="F202" i="2"/>
  <c r="F201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R150" i="2"/>
  <c r="R151" i="2"/>
  <c r="R152" i="2"/>
  <c r="R153" i="2"/>
  <c r="R149" i="2"/>
  <c r="R148" i="2"/>
  <c r="M148" i="2"/>
  <c r="N148" i="2"/>
  <c r="M149" i="2"/>
  <c r="N149" i="2"/>
  <c r="M150" i="2"/>
  <c r="N150" i="2"/>
  <c r="L150" i="2"/>
  <c r="L149" i="2"/>
  <c r="L148" i="2"/>
  <c r="M151" i="2"/>
  <c r="N151" i="2"/>
  <c r="M152" i="2"/>
  <c r="N152" i="2"/>
  <c r="M153" i="2"/>
  <c r="N153" i="2"/>
  <c r="L153" i="2"/>
  <c r="L152" i="2"/>
  <c r="L151" i="2"/>
  <c r="G148" i="2"/>
  <c r="H148" i="2"/>
  <c r="G149" i="2"/>
  <c r="H149" i="2"/>
  <c r="G150" i="2"/>
  <c r="H150" i="2"/>
  <c r="F150" i="2"/>
  <c r="F149" i="2"/>
  <c r="F148" i="2"/>
  <c r="H153" i="2"/>
  <c r="G153" i="2"/>
  <c r="F153" i="2"/>
  <c r="H151" i="2"/>
  <c r="H152" i="2"/>
  <c r="G152" i="2"/>
  <c r="F152" i="2"/>
  <c r="F151" i="2"/>
  <c r="G151" i="2"/>
  <c r="L12" i="1"/>
  <c r="V26" i="1"/>
  <c r="V25" i="1"/>
  <c r="X26" i="1"/>
  <c r="X25" i="1"/>
  <c r="X19" i="1"/>
  <c r="X18" i="1"/>
  <c r="V19" i="1"/>
  <c r="V18" i="1"/>
  <c r="U18" i="1"/>
  <c r="V11" i="1"/>
  <c r="V10" i="1"/>
  <c r="V9" i="1"/>
  <c r="V8" i="1"/>
  <c r="U11" i="1"/>
  <c r="U10" i="1"/>
  <c r="U9" i="1"/>
  <c r="U8" i="1"/>
  <c r="N12" i="1"/>
  <c r="Q12" i="1"/>
  <c r="P12" i="1"/>
  <c r="O12" i="1"/>
  <c r="M12" i="1"/>
  <c r="F12" i="1"/>
  <c r="C12" i="1"/>
  <c r="H12" i="1"/>
  <c r="G12" i="1"/>
  <c r="L17" i="1"/>
  <c r="L16" i="1"/>
  <c r="D17" i="1"/>
  <c r="D16" i="1"/>
  <c r="E12" i="1"/>
  <c r="D12" i="1"/>
  <c r="X20" i="1" l="1"/>
  <c r="V20" i="1"/>
  <c r="X27" i="1"/>
  <c r="V27" i="1"/>
</calcChain>
</file>

<file path=xl/sharedStrings.xml><?xml version="1.0" encoding="utf-8"?>
<sst xmlns="http://schemas.openxmlformats.org/spreadsheetml/2006/main" count="534" uniqueCount="60">
  <si>
    <t>Quantidade de robôs</t>
  </si>
  <si>
    <t>FIFO</t>
  </si>
  <si>
    <t>Distância euclidiana</t>
  </si>
  <si>
    <t>Regra</t>
  </si>
  <si>
    <t>Tempo</t>
  </si>
  <si>
    <t>Qtd passos</t>
  </si>
  <si>
    <t>Variação</t>
  </si>
  <si>
    <t>diff 2/3</t>
  </si>
  <si>
    <t>Fifo</t>
  </si>
  <si>
    <t>Distância Euclidiana</t>
  </si>
  <si>
    <t>Simulação</t>
  </si>
  <si>
    <t>Cenário 1</t>
  </si>
  <si>
    <t>Cenário 2</t>
  </si>
  <si>
    <t>2 robôs - FIFO</t>
  </si>
  <si>
    <t>2 robôs - Distância Euclidiana</t>
  </si>
  <si>
    <t>3 robôs - FIFO</t>
  </si>
  <si>
    <t>3 robôs - Distância Euclidiana</t>
  </si>
  <si>
    <t>Dois robôs</t>
  </si>
  <si>
    <t>Três robôs</t>
  </si>
  <si>
    <t>Média/Robô</t>
  </si>
  <si>
    <t>-</t>
  </si>
  <si>
    <t>Cenário 1 - Raio:0,5m</t>
  </si>
  <si>
    <t>Cenário 2 - Raio:0,5m</t>
  </si>
  <si>
    <t>Ambiente 4x4</t>
  </si>
  <si>
    <t>Com controle</t>
  </si>
  <si>
    <t>Max error angle</t>
  </si>
  <si>
    <t>Error</t>
  </si>
  <si>
    <t>Angle</t>
  </si>
  <si>
    <t>Distance</t>
  </si>
  <si>
    <t>Step</t>
  </si>
  <si>
    <t>Sem controle</t>
  </si>
  <si>
    <t>1 robô</t>
  </si>
  <si>
    <t>2 robô</t>
  </si>
  <si>
    <t>3 robô</t>
  </si>
  <si>
    <t>Mean</t>
  </si>
  <si>
    <t>error:</t>
  </si>
  <si>
    <t>Ambiente 5x5</t>
  </si>
  <si>
    <t>Mean error</t>
  </si>
  <si>
    <t>Ambiente 7x7</t>
  </si>
  <si>
    <t>Half</t>
  </si>
  <si>
    <t>4x4</t>
  </si>
  <si>
    <t>5x5</t>
  </si>
  <si>
    <t>7x7</t>
  </si>
  <si>
    <t>Original</t>
  </si>
  <si>
    <t>Original * 1000</t>
  </si>
  <si>
    <t>Total Error</t>
  </si>
  <si>
    <t>Total Steps Map</t>
  </si>
  <si>
    <t>Ambiente 10x10</t>
  </si>
  <si>
    <t>Relação de erro com ambiente</t>
  </si>
  <si>
    <t>2 robôs</t>
  </si>
  <si>
    <t>3 robôs</t>
  </si>
  <si>
    <t>Relação entre o erro e quantidade de robôs para cada ambiente</t>
  </si>
  <si>
    <t>Erro em relação a ângulo destoante</t>
  </si>
  <si>
    <t>Padão destoante</t>
  </si>
  <si>
    <t>Padão de queda destoante</t>
  </si>
  <si>
    <t>Erro médio</t>
  </si>
  <si>
    <t>Erro total</t>
  </si>
  <si>
    <t>1 obstáculo</t>
  </si>
  <si>
    <t>2 obstáculos</t>
  </si>
  <si>
    <t>4 obstáculos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</si>
</sst>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0.0%"/>
    <numFmt numFmtId="166" formatCode="0.0000000"/>
    <numFmt numFmtId="167" formatCode="0.000000"/>
    <numFmt numFmtId="168" formatCode="#,##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7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6" xfId="0" applyNumberFormat="1" applyBorder="1" applyAlignment="1">
      <alignment horizontal="center"/>
    </xf>
    <xf numFmtId="47" fontId="0" fillId="0" borderId="0" xfId="0" applyNumberFormat="1" applyBorder="1" applyAlignment="1">
      <alignment horizontal="center"/>
    </xf>
    <xf numFmtId="0" fontId="0" fillId="0" borderId="5" xfId="0" applyBorder="1"/>
    <xf numFmtId="0" fontId="0" fillId="0" borderId="8" xfId="0" applyBorder="1"/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7" borderId="0" xfId="0" applyFill="1"/>
    <xf numFmtId="0" fontId="0" fillId="7" borderId="5" xfId="0" applyFill="1" applyBorder="1"/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47" fontId="0" fillId="7" borderId="0" xfId="0" applyNumberFormat="1" applyFill="1" applyBorder="1" applyAlignment="1">
      <alignment horizontal="center"/>
    </xf>
    <xf numFmtId="168" fontId="0" fillId="7" borderId="0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0" fontId="0" fillId="7" borderId="8" xfId="0" applyFill="1" applyBorder="1"/>
    <xf numFmtId="0" fontId="0" fillId="7" borderId="6" xfId="0" applyFill="1" applyBorder="1"/>
    <xf numFmtId="0" fontId="4" fillId="8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3" fillId="6" borderId="0" xfId="0" applyFont="1" applyFill="1" applyAlignme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 robô -</a:t>
            </a:r>
            <a:r>
              <a:rPr lang="pt-BR" baseline="0"/>
              <a:t> Sem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movimentação'!$B$148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movimentação'!$F$147:$H$147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movimentação'!$F$148:$H$148</c:f>
              <c:numCache>
                <c:formatCode>General</c:formatCode>
                <c:ptCount val="3"/>
                <c:pt idx="0">
                  <c:v>130.35069649206298</c:v>
                </c:pt>
                <c:pt idx="1">
                  <c:v>209.23384674472601</c:v>
                </c:pt>
                <c:pt idx="2">
                  <c:v>156.61943672162201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5-438C-B57D-9D864E928C2E}"/>
            </c:ext>
          </c:extLst>
        </c:ser>
        <c:ser>
          <c:idx val="1"/>
          <c:order val="1"/>
          <c:tx>
            <c:strRef>
              <c:f>'Discussão de movimentação'!$B$149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movimentação'!$F$147:$H$147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movimentação'!$F$149:$H$149</c:f>
              <c:numCache>
                <c:formatCode>General</c:formatCode>
                <c:ptCount val="3"/>
                <c:pt idx="0">
                  <c:v>38.967063837748903</c:v>
                </c:pt>
                <c:pt idx="1">
                  <c:v>59.889451593130502</c:v>
                </c:pt>
                <c:pt idx="2">
                  <c:v>58.631544783876997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5-438C-B57D-9D864E928C2E}"/>
            </c:ext>
          </c:extLst>
        </c:ser>
        <c:ser>
          <c:idx val="2"/>
          <c:order val="2"/>
          <c:tx>
            <c:strRef>
              <c:f>'Discussão de movimentação'!$B$150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movimentação'!$F$147:$H$147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movimentação'!$F$150:$H$150</c:f>
              <c:numCache>
                <c:formatCode>General</c:formatCode>
                <c:ptCount val="3"/>
                <c:pt idx="0">
                  <c:v>84.658880164905895</c:v>
                </c:pt>
                <c:pt idx="1">
                  <c:v>134.561649168928</c:v>
                </c:pt>
                <c:pt idx="2">
                  <c:v>107.625490752749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5-438C-B57D-9D864E928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407872"/>
        <c:axId val="1895408288"/>
      </c:lineChart>
      <c:catAx>
        <c:axId val="18954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408288"/>
        <c:crosses val="autoZero"/>
        <c:auto val="1"/>
        <c:lblAlgn val="ctr"/>
        <c:lblOffset val="100"/>
        <c:noMultiLvlLbl val="0"/>
      </c:catAx>
      <c:valAx>
        <c:axId val="18954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4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Ambiente 4x4</a:t>
            </a:r>
            <a:r>
              <a:rPr lang="pt-BR" baseline="0"/>
              <a:t> - Com</a:t>
            </a:r>
            <a:r>
              <a:rPr lang="pt-BR"/>
              <a:t>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movimentação'!$B$204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movimentação'!$F$200:$H$200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movimentação'!$F$204:$H$204</c:f>
              <c:numCache>
                <c:formatCode>General</c:formatCode>
                <c:ptCount val="3"/>
                <c:pt idx="0">
                  <c:v>59.371705080870399</c:v>
                </c:pt>
                <c:pt idx="1">
                  <c:v>52.485095904829599</c:v>
                </c:pt>
                <c:pt idx="2">
                  <c:v>46.2905867327312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D-4721-9246-C7F4ECE730A4}"/>
            </c:ext>
          </c:extLst>
        </c:ser>
        <c:ser>
          <c:idx val="1"/>
          <c:order val="1"/>
          <c:tx>
            <c:strRef>
              <c:f>'Discussão de movimentação'!$B$205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movimentação'!$F$200:$H$200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movimentação'!$F$205:$H$205</c:f>
              <c:numCache>
                <c:formatCode>General</c:formatCode>
                <c:ptCount val="3"/>
                <c:pt idx="0">
                  <c:v>17.6279356811371</c:v>
                </c:pt>
                <c:pt idx="1">
                  <c:v>13.7007795732438</c:v>
                </c:pt>
                <c:pt idx="2">
                  <c:v>14.2413835354672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D-4721-9246-C7F4ECE730A4}"/>
            </c:ext>
          </c:extLst>
        </c:ser>
        <c:ser>
          <c:idx val="2"/>
          <c:order val="2"/>
          <c:tx>
            <c:strRef>
              <c:f>'Discussão de movimentação'!$B$206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movimentação'!$F$200:$H$200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movimentação'!$F$206:$H$206</c:f>
              <c:numCache>
                <c:formatCode>General</c:formatCode>
                <c:ptCount val="3"/>
                <c:pt idx="0">
                  <c:v>38.499820381003701</c:v>
                </c:pt>
                <c:pt idx="1">
                  <c:v>33.092937739036699</c:v>
                </c:pt>
                <c:pt idx="2">
                  <c:v>30.2659851340992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D-4721-9246-C7F4ECE7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66592"/>
        <c:axId val="800879904"/>
      </c:lineChart>
      <c:catAx>
        <c:axId val="80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79904"/>
        <c:crosses val="autoZero"/>
        <c:auto val="1"/>
        <c:lblAlgn val="ctr"/>
        <c:lblOffset val="100"/>
        <c:noMultiLvlLbl val="0"/>
      </c:catAx>
      <c:valAx>
        <c:axId val="800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Ambiente 5x5</a:t>
            </a:r>
            <a:r>
              <a:rPr lang="pt-BR" baseline="0"/>
              <a:t> - </a:t>
            </a:r>
            <a:r>
              <a:rPr lang="pt-BR"/>
              <a:t>Com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movimentação'!$B$204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movimentação'!$L$200:$N$200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movimentação'!$L$204:$N$204</c:f>
              <c:numCache>
                <c:formatCode>General</c:formatCode>
                <c:ptCount val="3"/>
                <c:pt idx="0">
                  <c:v>62.464056925181296</c:v>
                </c:pt>
                <c:pt idx="1">
                  <c:v>61.829936079056502</c:v>
                </c:pt>
                <c:pt idx="2">
                  <c:v>56.745509229694498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A-49C0-80FC-72256F6F4A91}"/>
            </c:ext>
          </c:extLst>
        </c:ser>
        <c:ser>
          <c:idx val="1"/>
          <c:order val="1"/>
          <c:tx>
            <c:strRef>
              <c:f>'Discussão de movimentação'!$B$205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movimentação'!$L$200:$N$200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movimentação'!$L$205:$N$205</c:f>
              <c:numCache>
                <c:formatCode>General</c:formatCode>
                <c:ptCount val="3"/>
                <c:pt idx="0">
                  <c:v>20.2845903699864</c:v>
                </c:pt>
                <c:pt idx="1">
                  <c:v>17.036528972079999</c:v>
                </c:pt>
                <c:pt idx="2">
                  <c:v>17.455781169453999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A-49C0-80FC-72256F6F4A91}"/>
            </c:ext>
          </c:extLst>
        </c:ser>
        <c:ser>
          <c:idx val="2"/>
          <c:order val="2"/>
          <c:tx>
            <c:strRef>
              <c:f>'Discussão de movimentação'!$B$206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movimentação'!$L$200:$N$200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movimentação'!$L$206:$N$206</c:f>
              <c:numCache>
                <c:formatCode>General</c:formatCode>
                <c:ptCount val="3"/>
                <c:pt idx="0">
                  <c:v>41.374323647583793</c:v>
                </c:pt>
                <c:pt idx="1">
                  <c:v>39.433232525568201</c:v>
                </c:pt>
                <c:pt idx="2">
                  <c:v>37.100645199574302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A-49C0-80FC-72256F6F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66592"/>
        <c:axId val="800879904"/>
      </c:lineChart>
      <c:catAx>
        <c:axId val="80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79904"/>
        <c:crosses val="autoZero"/>
        <c:auto val="1"/>
        <c:lblAlgn val="ctr"/>
        <c:lblOffset val="100"/>
        <c:noMultiLvlLbl val="0"/>
      </c:catAx>
      <c:valAx>
        <c:axId val="800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Ambiente 7x7</a:t>
            </a:r>
            <a:r>
              <a:rPr lang="pt-BR" baseline="0"/>
              <a:t> - </a:t>
            </a:r>
            <a:r>
              <a:rPr lang="pt-BR"/>
              <a:t>Com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movimentação'!$B$204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movimentação'!$R$200:$T$200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movimentação'!$R$204:$T$204</c:f>
              <c:numCache>
                <c:formatCode>General</c:formatCode>
                <c:ptCount val="3"/>
                <c:pt idx="0">
                  <c:v>94.571881540705007</c:v>
                </c:pt>
                <c:pt idx="1">
                  <c:v>74.044634441720703</c:v>
                </c:pt>
                <c:pt idx="2">
                  <c:v>66.568509808847196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6F-464F-9FCE-D6DA0C0A7D73}"/>
            </c:ext>
          </c:extLst>
        </c:ser>
        <c:ser>
          <c:idx val="1"/>
          <c:order val="1"/>
          <c:tx>
            <c:strRef>
              <c:f>'Discussão de movimentação'!$B$205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movimentação'!$R$200:$T$200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movimentação'!$R$205:$T$205</c:f>
              <c:numCache>
                <c:formatCode>General</c:formatCode>
                <c:ptCount val="3"/>
                <c:pt idx="0">
                  <c:v>31.962069871838903</c:v>
                </c:pt>
                <c:pt idx="1">
                  <c:v>21.600642462329098</c:v>
                </c:pt>
                <c:pt idx="2">
                  <c:v>19.519813674525402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F-464F-9FCE-D6DA0C0A7D73}"/>
            </c:ext>
          </c:extLst>
        </c:ser>
        <c:ser>
          <c:idx val="2"/>
          <c:order val="2"/>
          <c:tx>
            <c:strRef>
              <c:f>'Discussão de movimentação'!$B$206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movimentação'!$R$200:$T$200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movimentação'!$R$206:$T$206</c:f>
              <c:numCache>
                <c:formatCode>General</c:formatCode>
                <c:ptCount val="3"/>
                <c:pt idx="0">
                  <c:v>63.266975706272099</c:v>
                </c:pt>
                <c:pt idx="1">
                  <c:v>47.822638452024798</c:v>
                </c:pt>
                <c:pt idx="2">
                  <c:v>43.044161741686395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6F-464F-9FCE-D6DA0C0A7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66592"/>
        <c:axId val="800879904"/>
      </c:lineChart>
      <c:catAx>
        <c:axId val="80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79904"/>
        <c:crosses val="autoZero"/>
        <c:auto val="1"/>
        <c:lblAlgn val="ctr"/>
        <c:lblOffset val="100"/>
        <c:noMultiLvlLbl val="0"/>
      </c:catAx>
      <c:valAx>
        <c:axId val="800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</a:t>
            </a:r>
            <a:r>
              <a:rPr lang="pt-BR" baseline="0"/>
              <a:t> robôs - Sem controle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movimentação'!$B$148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movimentação'!$L$147:$N$147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movimentação'!$L$148:$N$148</c:f>
              <c:numCache>
                <c:formatCode>General</c:formatCode>
                <c:ptCount val="3"/>
                <c:pt idx="0">
                  <c:v>97.806137501772398</c:v>
                </c:pt>
                <c:pt idx="1">
                  <c:v>111.303978073309</c:v>
                </c:pt>
                <c:pt idx="2">
                  <c:v>118.39121736246599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C-4F23-A344-1A058CDBF6E7}"/>
            </c:ext>
          </c:extLst>
        </c:ser>
        <c:ser>
          <c:idx val="1"/>
          <c:order val="1"/>
          <c:tx>
            <c:strRef>
              <c:f>'Discussão de movimentação'!$B$149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movimentação'!$L$147:$N$147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movimentação'!$L$149:$N$149</c:f>
              <c:numCache>
                <c:formatCode>General</c:formatCode>
                <c:ptCount val="3"/>
                <c:pt idx="0">
                  <c:v>32.883242575645497</c:v>
                </c:pt>
                <c:pt idx="1">
                  <c:v>37.799261632053906</c:v>
                </c:pt>
                <c:pt idx="2">
                  <c:v>42.833091389557097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C-4F23-A344-1A058CDBF6E7}"/>
            </c:ext>
          </c:extLst>
        </c:ser>
        <c:ser>
          <c:idx val="2"/>
          <c:order val="2"/>
          <c:tx>
            <c:strRef>
              <c:f>'Discussão de movimentação'!$B$150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movimentação'!$L$147:$N$147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movimentação'!$L$150:$N$150</c:f>
              <c:numCache>
                <c:formatCode>General</c:formatCode>
                <c:ptCount val="3"/>
                <c:pt idx="0">
                  <c:v>65.34469003870889</c:v>
                </c:pt>
                <c:pt idx="1">
                  <c:v>74.551619852681796</c:v>
                </c:pt>
                <c:pt idx="2">
                  <c:v>80.612154376011887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C-4F23-A344-1A058CDBF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015776"/>
        <c:axId val="1729016192"/>
      </c:lineChart>
      <c:catAx>
        <c:axId val="17290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016192"/>
        <c:crosses val="autoZero"/>
        <c:auto val="1"/>
        <c:lblAlgn val="ctr"/>
        <c:lblOffset val="100"/>
        <c:noMultiLvlLbl val="0"/>
      </c:catAx>
      <c:valAx>
        <c:axId val="17290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0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 robôs - Sem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movimentação'!$B$148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movimentação'!$R$147:$T$147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movimentação'!$R$148:$T$148</c:f>
              <c:numCache>
                <c:formatCode>General</c:formatCode>
                <c:ptCount val="3"/>
                <c:pt idx="0">
                  <c:v>87.057117851411007</c:v>
                </c:pt>
                <c:pt idx="1">
                  <c:v>92.800624192623502</c:v>
                </c:pt>
                <c:pt idx="2">
                  <c:v>133.88838485718901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4B61-957A-CF89AC4DB7B0}"/>
            </c:ext>
          </c:extLst>
        </c:ser>
        <c:ser>
          <c:idx val="1"/>
          <c:order val="1"/>
          <c:tx>
            <c:strRef>
              <c:f>'Discussão de movimentação'!$B$149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movimentação'!$R$147:$T$147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movimentação'!$R$149:$T$149</c:f>
              <c:numCache>
                <c:formatCode>General</c:formatCode>
                <c:ptCount val="3"/>
                <c:pt idx="0">
                  <c:v>26.2501858446469</c:v>
                </c:pt>
                <c:pt idx="1">
                  <c:v>30.242344490983598</c:v>
                </c:pt>
                <c:pt idx="2">
                  <c:v>40.897946869955298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1-4B61-957A-CF89AC4DB7B0}"/>
            </c:ext>
          </c:extLst>
        </c:ser>
        <c:ser>
          <c:idx val="2"/>
          <c:order val="2"/>
          <c:tx>
            <c:strRef>
              <c:f>'Discussão de movimentação'!$B$150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movimentação'!$R$147:$T$147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movimentação'!$R$150:$T$150</c:f>
              <c:numCache>
                <c:formatCode>General</c:formatCode>
                <c:ptCount val="3"/>
                <c:pt idx="0">
                  <c:v>56.6536518480289</c:v>
                </c:pt>
                <c:pt idx="1">
                  <c:v>61.5214843418035</c:v>
                </c:pt>
                <c:pt idx="2">
                  <c:v>87.393165863572506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61-4B61-957A-CF89AC4DB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932176"/>
        <c:axId val="1890932592"/>
      </c:lineChart>
      <c:catAx>
        <c:axId val="18909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932592"/>
        <c:crosses val="autoZero"/>
        <c:auto val="1"/>
        <c:lblAlgn val="ctr"/>
        <c:lblOffset val="100"/>
        <c:noMultiLvlLbl val="0"/>
      </c:catAx>
      <c:valAx>
        <c:axId val="18909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9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 robô -</a:t>
            </a:r>
            <a:r>
              <a:rPr lang="pt-BR" baseline="0"/>
              <a:t> Com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movimentação'!$B$151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movimentação'!$F$147:$H$147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movimentação'!$F$151:$H$151</c:f>
              <c:numCache>
                <c:formatCode>General</c:formatCode>
                <c:ptCount val="3"/>
                <c:pt idx="0">
                  <c:v>59.371705080870399</c:v>
                </c:pt>
                <c:pt idx="1">
                  <c:v>62.464056925181296</c:v>
                </c:pt>
                <c:pt idx="2">
                  <c:v>94.571881540705007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8-42B5-B954-94BC0495A1FA}"/>
            </c:ext>
          </c:extLst>
        </c:ser>
        <c:ser>
          <c:idx val="1"/>
          <c:order val="1"/>
          <c:tx>
            <c:strRef>
              <c:f>'Discussão de movimentação'!$B$152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movimentação'!$F$147:$H$147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movimentação'!$F$152:$H$152</c:f>
              <c:numCache>
                <c:formatCode>General</c:formatCode>
                <c:ptCount val="3"/>
                <c:pt idx="0">
                  <c:v>17.6279356811371</c:v>
                </c:pt>
                <c:pt idx="1">
                  <c:v>20.2845903699864</c:v>
                </c:pt>
                <c:pt idx="2">
                  <c:v>31.962069871838903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8-42B5-B954-94BC0495A1FA}"/>
            </c:ext>
          </c:extLst>
        </c:ser>
        <c:ser>
          <c:idx val="2"/>
          <c:order val="2"/>
          <c:tx>
            <c:strRef>
              <c:f>'Discussão de movimentação'!$B$153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movimentação'!$F$147:$H$147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movimentação'!$F$153:$H$153</c:f>
              <c:numCache>
                <c:formatCode>General</c:formatCode>
                <c:ptCount val="3"/>
                <c:pt idx="0">
                  <c:v>38.499820381003701</c:v>
                </c:pt>
                <c:pt idx="1">
                  <c:v>63.266975706272099</c:v>
                </c:pt>
                <c:pt idx="2">
                  <c:v>63.266975706272099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8-42B5-B954-94BC0495A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407872"/>
        <c:axId val="1895408288"/>
      </c:lineChart>
      <c:catAx>
        <c:axId val="189540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408288"/>
        <c:crosses val="autoZero"/>
        <c:auto val="1"/>
        <c:lblAlgn val="ctr"/>
        <c:lblOffset val="100"/>
        <c:noMultiLvlLbl val="0"/>
      </c:catAx>
      <c:valAx>
        <c:axId val="18954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40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</a:t>
            </a:r>
            <a:r>
              <a:rPr lang="pt-BR" baseline="0"/>
              <a:t> robôs - Sem controle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movimentação'!$B$151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movimentação'!$L$147:$N$147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movimentação'!$L$151:$N$151</c:f>
              <c:numCache>
                <c:formatCode>General</c:formatCode>
                <c:ptCount val="3"/>
                <c:pt idx="0">
                  <c:v>52.485095904829599</c:v>
                </c:pt>
                <c:pt idx="1">
                  <c:v>61.829936079056502</c:v>
                </c:pt>
                <c:pt idx="2">
                  <c:v>74.044634441720703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D-4AA1-AA58-9CE24600308C}"/>
            </c:ext>
          </c:extLst>
        </c:ser>
        <c:ser>
          <c:idx val="1"/>
          <c:order val="1"/>
          <c:tx>
            <c:strRef>
              <c:f>'Discussão de movimentação'!$B$152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movimentação'!$L$147:$N$147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movimentação'!$L$152:$N$152</c:f>
              <c:numCache>
                <c:formatCode>General</c:formatCode>
                <c:ptCount val="3"/>
                <c:pt idx="0">
                  <c:v>13.7007795732438</c:v>
                </c:pt>
                <c:pt idx="1">
                  <c:v>17.036528972079999</c:v>
                </c:pt>
                <c:pt idx="2">
                  <c:v>21.600642462329098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D-4AA1-AA58-9CE24600308C}"/>
            </c:ext>
          </c:extLst>
        </c:ser>
        <c:ser>
          <c:idx val="2"/>
          <c:order val="2"/>
          <c:tx>
            <c:strRef>
              <c:f>'Discussão de movimentação'!$B$153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movimentação'!$L$147:$N$147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movimentação'!$L$153:$N$153</c:f>
              <c:numCache>
                <c:formatCode>General</c:formatCode>
                <c:ptCount val="3"/>
                <c:pt idx="0">
                  <c:v>33.092937739036699</c:v>
                </c:pt>
                <c:pt idx="1">
                  <c:v>39.433232525568201</c:v>
                </c:pt>
                <c:pt idx="2">
                  <c:v>47.822638452024798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9D-4AA1-AA58-9CE24600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9015776"/>
        <c:axId val="1729016192"/>
      </c:lineChart>
      <c:catAx>
        <c:axId val="172901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016192"/>
        <c:crosses val="autoZero"/>
        <c:auto val="1"/>
        <c:lblAlgn val="ctr"/>
        <c:lblOffset val="100"/>
        <c:noMultiLvlLbl val="0"/>
      </c:catAx>
      <c:valAx>
        <c:axId val="17290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90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3 robôs - Sem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movimentação'!$B$151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movimentação'!$R$147:$T$147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movimentação'!$R$151:$T$151</c:f>
              <c:numCache>
                <c:formatCode>General</c:formatCode>
                <c:ptCount val="3"/>
                <c:pt idx="0">
                  <c:v>46.2905867327312</c:v>
                </c:pt>
                <c:pt idx="1">
                  <c:v>56.745509229694498</c:v>
                </c:pt>
                <c:pt idx="2">
                  <c:v>66.568509808847196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9-4369-B1F6-7FBC8144E456}"/>
            </c:ext>
          </c:extLst>
        </c:ser>
        <c:ser>
          <c:idx val="1"/>
          <c:order val="1"/>
          <c:tx>
            <c:strRef>
              <c:f>'Discussão de movimentação'!$B$152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movimentação'!$R$147:$T$147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movimentação'!$R$152:$T$152</c:f>
              <c:numCache>
                <c:formatCode>General</c:formatCode>
                <c:ptCount val="3"/>
                <c:pt idx="0">
                  <c:v>14.2413835354672</c:v>
                </c:pt>
                <c:pt idx="1">
                  <c:v>17.455781169453999</c:v>
                </c:pt>
                <c:pt idx="2">
                  <c:v>19.519813674525402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79-4369-B1F6-7FBC8144E456}"/>
            </c:ext>
          </c:extLst>
        </c:ser>
        <c:ser>
          <c:idx val="2"/>
          <c:order val="2"/>
          <c:tx>
            <c:strRef>
              <c:f>'Discussão de movimentação'!$B$153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movimentação'!$R$147:$T$147</c:f>
              <c:strCache>
                <c:ptCount val="3"/>
                <c:pt idx="0">
                  <c:v>4x4</c:v>
                </c:pt>
                <c:pt idx="1">
                  <c:v>5x5</c:v>
                </c:pt>
                <c:pt idx="2">
                  <c:v>7x7</c:v>
                </c:pt>
              </c:strCache>
            </c:strRef>
          </c:cat>
          <c:val>
            <c:numRef>
              <c:f>'Discussão de movimentação'!$R$153:$T$153</c:f>
              <c:numCache>
                <c:formatCode>General</c:formatCode>
                <c:ptCount val="3"/>
                <c:pt idx="0">
                  <c:v>30.2659851340992</c:v>
                </c:pt>
                <c:pt idx="1">
                  <c:v>37.100645199574302</c:v>
                </c:pt>
                <c:pt idx="2">
                  <c:v>43.044161741686395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79-4369-B1F6-7FBC8144E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932176"/>
        <c:axId val="1890932592"/>
      </c:lineChart>
      <c:catAx>
        <c:axId val="18909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932592"/>
        <c:crosses val="autoZero"/>
        <c:auto val="1"/>
        <c:lblAlgn val="ctr"/>
        <c:lblOffset val="100"/>
        <c:noMultiLvlLbl val="0"/>
      </c:catAx>
      <c:valAx>
        <c:axId val="18909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09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Ambiente 4x4</a:t>
            </a:r>
            <a:r>
              <a:rPr lang="pt-BR" baseline="0"/>
              <a:t> - </a:t>
            </a:r>
            <a:r>
              <a:rPr lang="pt-BR"/>
              <a:t>Sem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movimentação'!$B$201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movimentação'!$F$200:$H$200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movimentação'!$F$201:$H$201</c:f>
              <c:numCache>
                <c:formatCode>General</c:formatCode>
                <c:ptCount val="3"/>
                <c:pt idx="0">
                  <c:v>130.35069649206298</c:v>
                </c:pt>
                <c:pt idx="1">
                  <c:v>97.806137501772398</c:v>
                </c:pt>
                <c:pt idx="2">
                  <c:v>87.057117851411007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4-4063-BAEA-825AF545B8D7}"/>
            </c:ext>
          </c:extLst>
        </c:ser>
        <c:ser>
          <c:idx val="1"/>
          <c:order val="1"/>
          <c:tx>
            <c:strRef>
              <c:f>'Discussão de movimentação'!$B$202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movimentação'!$F$200:$H$200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movimentação'!$F$202:$H$202</c:f>
              <c:numCache>
                <c:formatCode>General</c:formatCode>
                <c:ptCount val="3"/>
                <c:pt idx="0">
                  <c:v>38.967063837748903</c:v>
                </c:pt>
                <c:pt idx="1">
                  <c:v>32.883242575645497</c:v>
                </c:pt>
                <c:pt idx="2">
                  <c:v>26.2501858446469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063-BAEA-825AF545B8D7}"/>
            </c:ext>
          </c:extLst>
        </c:ser>
        <c:ser>
          <c:idx val="2"/>
          <c:order val="2"/>
          <c:tx>
            <c:strRef>
              <c:f>'Discussão de movimentação'!$B$203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movimentação'!$F$200:$H$200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movimentação'!$F$203:$H$203</c:f>
              <c:numCache>
                <c:formatCode>General</c:formatCode>
                <c:ptCount val="3"/>
                <c:pt idx="0">
                  <c:v>84.658880164905895</c:v>
                </c:pt>
                <c:pt idx="1">
                  <c:v>65.34469003870889</c:v>
                </c:pt>
                <c:pt idx="2">
                  <c:v>56.6536518480289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4-4063-BAEA-825AF545B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66592"/>
        <c:axId val="800879904"/>
      </c:lineChart>
      <c:catAx>
        <c:axId val="80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79904"/>
        <c:crosses val="autoZero"/>
        <c:auto val="1"/>
        <c:lblAlgn val="ctr"/>
        <c:lblOffset val="100"/>
        <c:noMultiLvlLbl val="0"/>
      </c:catAx>
      <c:valAx>
        <c:axId val="800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Ambiente 5x5</a:t>
            </a:r>
            <a:r>
              <a:rPr lang="pt-BR" baseline="0"/>
              <a:t> - </a:t>
            </a:r>
            <a:r>
              <a:rPr lang="pt-BR"/>
              <a:t>Sem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movimentação'!$B$201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movimentação'!$L$200:$N$200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movimentação'!$L$201:$N$201</c:f>
              <c:numCache>
                <c:formatCode>General</c:formatCode>
                <c:ptCount val="3"/>
                <c:pt idx="0">
                  <c:v>209.23384674472601</c:v>
                </c:pt>
                <c:pt idx="1">
                  <c:v>111.303978073309</c:v>
                </c:pt>
                <c:pt idx="2">
                  <c:v>92.800624192623502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2-4159-8E5C-C024AEDFE27B}"/>
            </c:ext>
          </c:extLst>
        </c:ser>
        <c:ser>
          <c:idx val="1"/>
          <c:order val="1"/>
          <c:tx>
            <c:strRef>
              <c:f>'Discussão de movimentação'!$B$202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movimentação'!$L$200:$N$200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movimentação'!$L$202:$N$202</c:f>
              <c:numCache>
                <c:formatCode>General</c:formatCode>
                <c:ptCount val="3"/>
                <c:pt idx="0">
                  <c:v>59.889451593130502</c:v>
                </c:pt>
                <c:pt idx="1">
                  <c:v>37.799261632053906</c:v>
                </c:pt>
                <c:pt idx="2">
                  <c:v>30.242344490983598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2-4159-8E5C-C024AEDFE27B}"/>
            </c:ext>
          </c:extLst>
        </c:ser>
        <c:ser>
          <c:idx val="2"/>
          <c:order val="2"/>
          <c:tx>
            <c:strRef>
              <c:f>'Discussão de movimentação'!$B$203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movimentação'!$L$200:$N$200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movimentação'!$L$203:$N$203</c:f>
              <c:numCache>
                <c:formatCode>General</c:formatCode>
                <c:ptCount val="3"/>
                <c:pt idx="0">
                  <c:v>134.561649168928</c:v>
                </c:pt>
                <c:pt idx="1">
                  <c:v>74.551619852681796</c:v>
                </c:pt>
                <c:pt idx="2">
                  <c:v>61.5214843418035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92-4159-8E5C-C024AEDFE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66592"/>
        <c:axId val="800879904"/>
      </c:lineChart>
      <c:catAx>
        <c:axId val="80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79904"/>
        <c:crosses val="autoZero"/>
        <c:auto val="1"/>
        <c:lblAlgn val="ctr"/>
        <c:lblOffset val="100"/>
        <c:noMultiLvlLbl val="0"/>
      </c:catAx>
      <c:valAx>
        <c:axId val="800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Ambiente 7x7</a:t>
            </a:r>
            <a:r>
              <a:rPr lang="pt-BR" baseline="0"/>
              <a:t> - </a:t>
            </a:r>
            <a:r>
              <a:rPr lang="pt-BR"/>
              <a:t>Sem 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'Discussão de movimentação'!$B$201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movimentação'!$R$200:$T$200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movimentação'!$R$201:$T$201</c:f>
              <c:numCache>
                <c:formatCode>General</c:formatCode>
                <c:ptCount val="3"/>
                <c:pt idx="0">
                  <c:v>156.61943672162201</c:v>
                </c:pt>
                <c:pt idx="1">
                  <c:v>118.39121736246599</c:v>
                </c:pt>
                <c:pt idx="2">
                  <c:v>133.88838485718901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6-40BF-AF1A-6AB9D724909F}"/>
            </c:ext>
          </c:extLst>
        </c:ser>
        <c:ser>
          <c:idx val="1"/>
          <c:order val="1"/>
          <c:tx>
            <c:strRef>
              <c:f>'Discussão de movimentação'!$B$202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movimentação'!$R$200:$T$200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movimentação'!$R$202:$T$202</c:f>
              <c:numCache>
                <c:formatCode>General</c:formatCode>
                <c:ptCount val="3"/>
                <c:pt idx="0">
                  <c:v>58.631544783876997</c:v>
                </c:pt>
                <c:pt idx="1">
                  <c:v>42.833091389557097</c:v>
                </c:pt>
                <c:pt idx="2">
                  <c:v>40.897946869955298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6-40BF-AF1A-6AB9D724909F}"/>
            </c:ext>
          </c:extLst>
        </c:ser>
        <c:ser>
          <c:idx val="2"/>
          <c:order val="2"/>
          <c:tx>
            <c:strRef>
              <c:f>'Discussão de movimentação'!$B$203</c:f>
              <c:strCache>
                <c:ptCount val="1"/>
                <c:pt idx="0">
                  <c:v>Half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'Discussão de movimentação'!$R$200:$T$200</c:f>
              <c:strCache>
                <c:ptCount val="3"/>
                <c:pt idx="0">
                  <c:v>1 robô</c:v>
                </c:pt>
                <c:pt idx="1">
                  <c:v>2 robôs</c:v>
                </c:pt>
                <c:pt idx="2">
                  <c:v>3 robôs</c:v>
                </c:pt>
              </c:strCache>
            </c:strRef>
          </c:cat>
          <c:val>
            <c:numRef>
              <c:f>'Discussão de movimentação'!$R$203:$T$203</c:f>
              <c:numCache>
                <c:formatCode>General</c:formatCode>
                <c:ptCount val="3"/>
                <c:pt idx="0">
                  <c:v>107.625490752749</c:v>
                </c:pt>
                <c:pt idx="1">
                  <c:v>80.612154376011887</c:v>
                </c:pt>
                <c:pt idx="2">
                  <c:v>87.393165863572506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6-40BF-AF1A-6AB9D724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66592"/>
        <c:axId val="800879904"/>
      </c:lineChart>
      <c:catAx>
        <c:axId val="80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79904"/>
        <c:crosses val="autoZero"/>
        <c:auto val="1"/>
        <c:lblAlgn val="ctr"/>
        <c:lblOffset val="100"/>
        <c:noMultiLvlLbl val="0"/>
      </c:catAx>
      <c:valAx>
        <c:axId val="80087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8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158</xdr:row>
      <xdr:rowOff>14287</xdr:rowOff>
    </xdr:from>
    <xdr:to>
      <xdr:col>6</xdr:col>
      <xdr:colOff>923925</xdr:colOff>
      <xdr:row>172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31935A-3C20-436A-8F77-C595313E9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157</xdr:row>
      <xdr:rowOff>147637</xdr:rowOff>
    </xdr:from>
    <xdr:to>
      <xdr:col>13</xdr:col>
      <xdr:colOff>485775</xdr:colOff>
      <xdr:row>172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3E0FA3-4FEE-4B4C-AF08-4313396BA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347662</xdr:colOff>
      <xdr:row>157</xdr:row>
      <xdr:rowOff>109537</xdr:rowOff>
    </xdr:from>
    <xdr:to>
      <xdr:col>21</xdr:col>
      <xdr:colOff>80962</xdr:colOff>
      <xdr:row>171</xdr:row>
      <xdr:rowOff>185737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193CB6-0C72-4CD5-89C4-38C1B136C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</xdr:colOff>
      <xdr:row>174</xdr:row>
      <xdr:rowOff>142875</xdr:rowOff>
    </xdr:from>
    <xdr:to>
      <xdr:col>6</xdr:col>
      <xdr:colOff>923925</xdr:colOff>
      <xdr:row>189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E86E544-64BA-4A85-A492-0EB4F23B3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174</xdr:row>
      <xdr:rowOff>133350</xdr:rowOff>
    </xdr:from>
    <xdr:to>
      <xdr:col>13</xdr:col>
      <xdr:colOff>514350</xdr:colOff>
      <xdr:row>189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5C5FAAD-DA63-468A-B70A-C70E93E52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314325</xdr:colOff>
      <xdr:row>174</xdr:row>
      <xdr:rowOff>114300</xdr:rowOff>
    </xdr:from>
    <xdr:to>
      <xdr:col>21</xdr:col>
      <xdr:colOff>47625</xdr:colOff>
      <xdr:row>189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A7FCB5-ED18-4174-829B-7BF008D46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210</xdr:row>
      <xdr:rowOff>42862</xdr:rowOff>
    </xdr:from>
    <xdr:to>
      <xdr:col>6</xdr:col>
      <xdr:colOff>809625</xdr:colOff>
      <xdr:row>224</xdr:row>
      <xdr:rowOff>119062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602489-952D-450C-9F53-44AEF29BA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552450</xdr:colOff>
      <xdr:row>210</xdr:row>
      <xdr:rowOff>57150</xdr:rowOff>
    </xdr:from>
    <xdr:to>
      <xdr:col>13</xdr:col>
      <xdr:colOff>352425</xdr:colOff>
      <xdr:row>224</xdr:row>
      <xdr:rowOff>133350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7911B3A7-5CDB-4C77-AE79-067CF1391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314325</xdr:colOff>
      <xdr:row>210</xdr:row>
      <xdr:rowOff>66675</xdr:rowOff>
    </xdr:from>
    <xdr:to>
      <xdr:col>21</xdr:col>
      <xdr:colOff>47625</xdr:colOff>
      <xdr:row>224</xdr:row>
      <xdr:rowOff>142875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846BC4D6-27F7-4A03-8D0F-E8FC25C8F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981075</xdr:colOff>
      <xdr:row>227</xdr:row>
      <xdr:rowOff>90487</xdr:rowOff>
    </xdr:from>
    <xdr:to>
      <xdr:col>6</xdr:col>
      <xdr:colOff>781050</xdr:colOff>
      <xdr:row>241</xdr:row>
      <xdr:rowOff>166687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44AF9FEE-85F1-4260-A4B2-90327BB3C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523875</xdr:colOff>
      <xdr:row>227</xdr:row>
      <xdr:rowOff>104775</xdr:rowOff>
    </xdr:from>
    <xdr:to>
      <xdr:col>13</xdr:col>
      <xdr:colOff>323850</xdr:colOff>
      <xdr:row>241</xdr:row>
      <xdr:rowOff>180975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5385F1DA-33D7-4F3A-8033-58740C93A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285750</xdr:colOff>
      <xdr:row>227</xdr:row>
      <xdr:rowOff>114300</xdr:rowOff>
    </xdr:from>
    <xdr:to>
      <xdr:col>21</xdr:col>
      <xdr:colOff>19050</xdr:colOff>
      <xdr:row>242</xdr:row>
      <xdr:rowOff>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72507CCD-46B8-4FF1-9D38-C6AEA018E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7DFE-4681-4C2B-A29F-42B379FBB00E}">
  <dimension ref="B6:X27"/>
  <sheetViews>
    <sheetView topLeftCell="F4" workbookViewId="0">
      <selection activeCell="X26" sqref="X26"/>
    </sheetView>
  </sheetViews>
  <sheetFormatPr defaultRowHeight="15" x14ac:dyDescent="0.25"/>
  <cols>
    <col min="2" max="2" width="19.85546875" bestFit="1" customWidth="1"/>
    <col min="3" max="3" width="19.85546875" customWidth="1"/>
    <col min="4" max="4" width="13.85546875" bestFit="1" customWidth="1"/>
    <col min="5" max="6" width="15.42578125" customWidth="1"/>
    <col min="7" max="7" width="13.85546875" bestFit="1" customWidth="1"/>
    <col min="8" max="8" width="16.85546875" customWidth="1"/>
    <col min="11" max="11" width="18.85546875" bestFit="1" customWidth="1"/>
    <col min="12" max="13" width="13.85546875" bestFit="1" customWidth="1"/>
    <col min="14" max="14" width="10.42578125" customWidth="1"/>
    <col min="15" max="15" width="12" customWidth="1"/>
    <col min="20" max="20" width="27" bestFit="1" customWidth="1"/>
    <col min="21" max="21" width="10.28515625" customWidth="1"/>
    <col min="22" max="22" width="11.5703125" customWidth="1"/>
    <col min="23" max="23" width="18.7109375" bestFit="1" customWidth="1"/>
    <col min="24" max="24" width="14.7109375" bestFit="1" customWidth="1"/>
  </cols>
  <sheetData>
    <row r="6" spans="2:24" x14ac:dyDescent="0.25">
      <c r="B6" s="38" t="s">
        <v>21</v>
      </c>
      <c r="C6" s="38"/>
      <c r="D6" s="38"/>
      <c r="E6" s="38"/>
      <c r="F6" s="38"/>
      <c r="G6" s="38"/>
      <c r="H6" s="38"/>
      <c r="K6" s="38" t="s">
        <v>22</v>
      </c>
      <c r="L6" s="38"/>
      <c r="M6" s="38"/>
      <c r="N6" s="38"/>
      <c r="O6" s="38"/>
      <c r="P6" s="38"/>
      <c r="Q6" s="38"/>
    </row>
    <row r="7" spans="2:24" x14ac:dyDescent="0.25">
      <c r="C7" s="37" t="s">
        <v>4</v>
      </c>
      <c r="D7" s="37"/>
      <c r="E7" s="37"/>
      <c r="F7" s="37" t="s">
        <v>5</v>
      </c>
      <c r="G7" s="37"/>
      <c r="H7" s="37"/>
      <c r="L7" s="37" t="s">
        <v>4</v>
      </c>
      <c r="M7" s="37"/>
      <c r="N7" s="37"/>
      <c r="O7" s="37" t="s">
        <v>5</v>
      </c>
      <c r="P7" s="37"/>
      <c r="Q7" s="37"/>
      <c r="T7" s="1" t="s">
        <v>10</v>
      </c>
      <c r="U7" s="1" t="s">
        <v>11</v>
      </c>
      <c r="V7" s="1" t="s">
        <v>12</v>
      </c>
    </row>
    <row r="8" spans="2:24" x14ac:dyDescent="0.25">
      <c r="B8" t="s">
        <v>3</v>
      </c>
      <c r="C8" s="37" t="s">
        <v>0</v>
      </c>
      <c r="D8" s="37"/>
      <c r="E8" s="37"/>
      <c r="F8" s="37" t="s">
        <v>0</v>
      </c>
      <c r="G8" s="37"/>
      <c r="H8" s="37"/>
      <c r="K8" t="s">
        <v>3</v>
      </c>
      <c r="L8" s="37" t="s">
        <v>0</v>
      </c>
      <c r="M8" s="37"/>
      <c r="N8" s="37"/>
      <c r="O8" s="37" t="s">
        <v>0</v>
      </c>
      <c r="P8" s="37"/>
      <c r="Q8" s="37"/>
      <c r="T8" s="1" t="s">
        <v>13</v>
      </c>
      <c r="U8" s="4">
        <f>D10</f>
        <v>2.3823680555555556E-2</v>
      </c>
      <c r="V8" s="4">
        <f>M10</f>
        <v>2.1113067129629629E-2</v>
      </c>
    </row>
    <row r="9" spans="2:24" x14ac:dyDescent="0.25">
      <c r="C9">
        <v>1</v>
      </c>
      <c r="D9">
        <v>2</v>
      </c>
      <c r="E9">
        <v>3</v>
      </c>
      <c r="F9">
        <v>1</v>
      </c>
      <c r="G9">
        <v>2</v>
      </c>
      <c r="H9">
        <v>3</v>
      </c>
      <c r="L9">
        <v>1</v>
      </c>
      <c r="M9">
        <v>2</v>
      </c>
      <c r="N9">
        <v>3</v>
      </c>
      <c r="O9">
        <v>1</v>
      </c>
      <c r="P9">
        <v>2</v>
      </c>
      <c r="Q9">
        <v>3</v>
      </c>
      <c r="T9" s="1" t="s">
        <v>14</v>
      </c>
      <c r="U9" s="4">
        <f>D11</f>
        <v>1.91409375E-2</v>
      </c>
      <c r="V9" s="4">
        <f>M11</f>
        <v>1.8526504629629629E-2</v>
      </c>
    </row>
    <row r="10" spans="2:24" x14ac:dyDescent="0.25">
      <c r="B10" t="s">
        <v>1</v>
      </c>
      <c r="C10" s="3">
        <v>3.2703043981481481E-2</v>
      </c>
      <c r="D10" s="2">
        <v>2.3823680555555556E-2</v>
      </c>
      <c r="E10" s="2">
        <v>1.8561041666666663E-2</v>
      </c>
      <c r="F10" s="8">
        <v>146</v>
      </c>
      <c r="G10">
        <v>149</v>
      </c>
      <c r="H10">
        <v>134</v>
      </c>
      <c r="K10" t="s">
        <v>1</v>
      </c>
      <c r="L10" s="3">
        <v>2.2666273148148151E-2</v>
      </c>
      <c r="M10" s="2">
        <v>2.1113067129629629E-2</v>
      </c>
      <c r="N10" s="2">
        <v>1.5637407407407409E-2</v>
      </c>
      <c r="O10" s="8">
        <v>117</v>
      </c>
      <c r="P10">
        <v>153</v>
      </c>
      <c r="Q10">
        <v>136</v>
      </c>
      <c r="T10" s="1" t="s">
        <v>15</v>
      </c>
      <c r="U10" s="4">
        <f>E10</f>
        <v>1.8561041666666663E-2</v>
      </c>
      <c r="V10" s="5">
        <f>N10</f>
        <v>1.5637407407407409E-2</v>
      </c>
    </row>
    <row r="11" spans="2:24" x14ac:dyDescent="0.25">
      <c r="B11" t="s">
        <v>2</v>
      </c>
      <c r="C11" s="3">
        <v>2.9838622685185182E-2</v>
      </c>
      <c r="D11" s="2">
        <v>1.91409375E-2</v>
      </c>
      <c r="E11" s="2">
        <v>1.6201770833333334E-2</v>
      </c>
      <c r="F11" s="8">
        <v>129</v>
      </c>
      <c r="G11">
        <v>124</v>
      </c>
      <c r="H11">
        <v>124</v>
      </c>
      <c r="K11" t="s">
        <v>2</v>
      </c>
      <c r="L11" s="3">
        <v>2.5223796296296296E-2</v>
      </c>
      <c r="M11" s="2">
        <v>1.8526504629629629E-2</v>
      </c>
      <c r="N11" s="2">
        <v>1.5638217592592592E-2</v>
      </c>
      <c r="O11" s="8">
        <v>114</v>
      </c>
      <c r="P11">
        <v>127</v>
      </c>
      <c r="Q11">
        <v>127</v>
      </c>
      <c r="T11" s="1" t="s">
        <v>16</v>
      </c>
      <c r="U11" s="4">
        <f>E11</f>
        <v>1.6201770833333334E-2</v>
      </c>
      <c r="V11" s="5">
        <f>N11</f>
        <v>1.5638217592592592E-2</v>
      </c>
    </row>
    <row r="12" spans="2:24" x14ac:dyDescent="0.25">
      <c r="B12" t="s">
        <v>6</v>
      </c>
      <c r="C12" s="3">
        <f t="shared" ref="C12:H12" si="0">C10-C11</f>
        <v>2.8644212962962989E-3</v>
      </c>
      <c r="D12" s="2">
        <f t="shared" si="0"/>
        <v>4.6827430555555563E-3</v>
      </c>
      <c r="E12" s="2">
        <f t="shared" si="0"/>
        <v>2.3592708333333295E-3</v>
      </c>
      <c r="F12" s="8">
        <f t="shared" si="0"/>
        <v>17</v>
      </c>
      <c r="G12">
        <f t="shared" si="0"/>
        <v>25</v>
      </c>
      <c r="H12">
        <f t="shared" si="0"/>
        <v>10</v>
      </c>
      <c r="K12" t="s">
        <v>6</v>
      </c>
      <c r="L12" s="3">
        <f t="shared" ref="L12:Q12" si="1">L10-L11</f>
        <v>-2.5575231481481456E-3</v>
      </c>
      <c r="M12" s="2">
        <f t="shared" si="1"/>
        <v>2.5865625000000003E-3</v>
      </c>
      <c r="N12" s="2">
        <f t="shared" si="1"/>
        <v>-8.1018518518355398E-7</v>
      </c>
      <c r="O12" s="8">
        <f t="shared" si="1"/>
        <v>3</v>
      </c>
      <c r="P12">
        <f t="shared" si="1"/>
        <v>26</v>
      </c>
      <c r="Q12">
        <f t="shared" si="1"/>
        <v>9</v>
      </c>
    </row>
    <row r="15" spans="2:24" x14ac:dyDescent="0.25">
      <c r="B15" t="s">
        <v>7</v>
      </c>
      <c r="K15" t="s">
        <v>7</v>
      </c>
    </row>
    <row r="16" spans="2:24" x14ac:dyDescent="0.25">
      <c r="B16" t="s">
        <v>8</v>
      </c>
      <c r="D16" s="2">
        <f>D10-E10</f>
        <v>5.2626388888888931E-3</v>
      </c>
      <c r="K16" t="s">
        <v>8</v>
      </c>
      <c r="L16" s="2">
        <f>L10-M10</f>
        <v>1.5532060185185215E-3</v>
      </c>
      <c r="T16" s="37" t="s">
        <v>11</v>
      </c>
      <c r="U16" s="37"/>
      <c r="V16" s="37"/>
      <c r="W16" s="37"/>
      <c r="X16" s="37"/>
    </row>
    <row r="17" spans="2:24" x14ac:dyDescent="0.25">
      <c r="B17" t="s">
        <v>9</v>
      </c>
      <c r="D17" s="2">
        <f>D11-E11</f>
        <v>2.9391666666666663E-3</v>
      </c>
      <c r="K17" t="s">
        <v>9</v>
      </c>
      <c r="L17" s="2">
        <f>L11-M11</f>
        <v>6.6972916666666674E-3</v>
      </c>
      <c r="T17" s="6" t="s">
        <v>10</v>
      </c>
      <c r="U17" s="6" t="s">
        <v>1</v>
      </c>
      <c r="V17" s="6" t="s">
        <v>19</v>
      </c>
      <c r="W17" s="6" t="s">
        <v>9</v>
      </c>
      <c r="X17" s="6" t="s">
        <v>19</v>
      </c>
    </row>
    <row r="18" spans="2:24" x14ac:dyDescent="0.25">
      <c r="T18" s="6" t="s">
        <v>17</v>
      </c>
      <c r="U18" s="6">
        <f>G10</f>
        <v>149</v>
      </c>
      <c r="V18" s="9">
        <f>U18/2</f>
        <v>74.5</v>
      </c>
      <c r="W18" s="6">
        <v>124</v>
      </c>
      <c r="X18" s="6">
        <f>W18/2</f>
        <v>62</v>
      </c>
    </row>
    <row r="19" spans="2:24" x14ac:dyDescent="0.25">
      <c r="T19" s="6" t="s">
        <v>18</v>
      </c>
      <c r="U19" s="6">
        <v>134</v>
      </c>
      <c r="V19" s="9">
        <f>V18/3</f>
        <v>24.833333333333332</v>
      </c>
      <c r="W19" s="6">
        <v>124</v>
      </c>
      <c r="X19" s="9">
        <f>W19/3</f>
        <v>41.333333333333336</v>
      </c>
    </row>
    <row r="20" spans="2:24" x14ac:dyDescent="0.25">
      <c r="T20" s="6" t="s">
        <v>6</v>
      </c>
      <c r="U20" s="6" t="s">
        <v>20</v>
      </c>
      <c r="V20" s="10">
        <f>(V18-V19)/V18</f>
        <v>0.66666666666666674</v>
      </c>
      <c r="W20" s="6" t="s">
        <v>20</v>
      </c>
      <c r="X20" s="11">
        <f>(X18-X19)/X18</f>
        <v>0.33333333333333331</v>
      </c>
    </row>
    <row r="23" spans="2:24" x14ac:dyDescent="0.25">
      <c r="T23" s="37" t="s">
        <v>12</v>
      </c>
      <c r="U23" s="37"/>
      <c r="V23" s="37"/>
      <c r="W23" s="37"/>
      <c r="X23" s="37"/>
    </row>
    <row r="24" spans="2:24" x14ac:dyDescent="0.25">
      <c r="T24" s="6" t="s">
        <v>10</v>
      </c>
      <c r="U24" s="6" t="s">
        <v>1</v>
      </c>
      <c r="V24" s="6" t="s">
        <v>19</v>
      </c>
      <c r="W24" s="6" t="s">
        <v>9</v>
      </c>
      <c r="X24" s="6" t="s">
        <v>19</v>
      </c>
    </row>
    <row r="25" spans="2:24" x14ac:dyDescent="0.25">
      <c r="T25" s="6" t="s">
        <v>17</v>
      </c>
      <c r="U25" s="6">
        <v>153</v>
      </c>
      <c r="V25" s="9">
        <f>U25/2</f>
        <v>76.5</v>
      </c>
      <c r="W25" s="6">
        <v>127</v>
      </c>
      <c r="X25" s="9">
        <f>W25/2</f>
        <v>63.5</v>
      </c>
    </row>
    <row r="26" spans="2:24" x14ac:dyDescent="0.25">
      <c r="T26" s="6" t="s">
        <v>18</v>
      </c>
      <c r="U26" s="6">
        <v>136</v>
      </c>
      <c r="V26" s="9">
        <f>U26/3</f>
        <v>45.333333333333336</v>
      </c>
      <c r="W26" s="6">
        <v>127</v>
      </c>
      <c r="X26" s="9">
        <f>W26/3</f>
        <v>42.333333333333336</v>
      </c>
    </row>
    <row r="27" spans="2:24" x14ac:dyDescent="0.25">
      <c r="T27" s="6" t="s">
        <v>6</v>
      </c>
      <c r="U27" s="6" t="s">
        <v>20</v>
      </c>
      <c r="V27" s="10">
        <f>(V25-V26)/V25</f>
        <v>0.40740740740740738</v>
      </c>
      <c r="W27" s="6" t="s">
        <v>20</v>
      </c>
      <c r="X27" s="11">
        <f>(X25-X26)/X25</f>
        <v>0.33333333333333331</v>
      </c>
    </row>
  </sheetData>
  <mergeCells count="12">
    <mergeCell ref="T16:X16"/>
    <mergeCell ref="T23:X23"/>
    <mergeCell ref="B6:H6"/>
    <mergeCell ref="K6:Q6"/>
    <mergeCell ref="L7:N7"/>
    <mergeCell ref="O7:Q7"/>
    <mergeCell ref="L8:N8"/>
    <mergeCell ref="O8:Q8"/>
    <mergeCell ref="C8:E8"/>
    <mergeCell ref="F8:H8"/>
    <mergeCell ref="C7:E7"/>
    <mergeCell ref="F7:H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464D-984C-457F-A79A-EB8AE86D3C81}">
  <dimension ref="A4:W245"/>
  <sheetViews>
    <sheetView workbookViewId="0">
      <selection activeCell="A4" sqref="A4:R33"/>
    </sheetView>
  </sheetViews>
  <sheetFormatPr defaultRowHeight="15" x14ac:dyDescent="0.25"/>
  <cols>
    <col min="1" max="1" width="14.85546875" customWidth="1"/>
    <col min="2" max="2" width="12.7109375" bestFit="1" customWidth="1"/>
    <col min="4" max="4" width="15" bestFit="1" customWidth="1"/>
    <col min="5" max="5" width="10.7109375" customWidth="1"/>
    <col min="7" max="7" width="15" bestFit="1" customWidth="1"/>
    <col min="9" max="9" width="12.5703125" bestFit="1" customWidth="1"/>
    <col min="10" max="10" width="15" customWidth="1"/>
    <col min="12" max="12" width="10.7109375" customWidth="1"/>
    <col min="13" max="13" width="15" bestFit="1" customWidth="1"/>
    <col min="15" max="15" width="11.85546875" customWidth="1"/>
    <col min="16" max="16" width="15" bestFit="1" customWidth="1"/>
  </cols>
  <sheetData>
    <row r="4" spans="1:18" x14ac:dyDescent="0.25">
      <c r="A4" s="45" t="s">
        <v>23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25">
      <c r="A5" s="40" t="s">
        <v>31</v>
      </c>
      <c r="B5" s="40"/>
      <c r="C5" s="40"/>
      <c r="D5" s="40"/>
      <c r="E5" s="40"/>
      <c r="F5" s="40"/>
      <c r="G5" s="39" t="s">
        <v>32</v>
      </c>
      <c r="H5" s="40"/>
      <c r="I5" s="40"/>
      <c r="J5" s="40"/>
      <c r="K5" s="40"/>
      <c r="L5" s="41"/>
      <c r="M5" s="39" t="s">
        <v>33</v>
      </c>
      <c r="N5" s="40"/>
      <c r="O5" s="40"/>
      <c r="P5" s="40"/>
      <c r="Q5" s="40"/>
      <c r="R5" s="41"/>
    </row>
    <row r="6" spans="1:18" x14ac:dyDescent="0.25">
      <c r="A6" s="42" t="s">
        <v>24</v>
      </c>
      <c r="B6" s="43"/>
      <c r="C6" s="44"/>
      <c r="D6" s="42" t="s">
        <v>30</v>
      </c>
      <c r="E6" s="43"/>
      <c r="F6" s="44"/>
      <c r="G6" s="42" t="s">
        <v>24</v>
      </c>
      <c r="H6" s="43"/>
      <c r="I6" s="44"/>
      <c r="J6" s="42" t="s">
        <v>30</v>
      </c>
      <c r="K6" s="43"/>
      <c r="L6" s="44"/>
      <c r="M6" s="42" t="s">
        <v>24</v>
      </c>
      <c r="N6" s="43"/>
      <c r="O6" s="44"/>
      <c r="P6" s="42" t="s">
        <v>30</v>
      </c>
      <c r="Q6" s="43"/>
      <c r="R6" s="44"/>
    </row>
    <row r="7" spans="1:18" x14ac:dyDescent="0.25">
      <c r="A7" s="12" t="s">
        <v>29</v>
      </c>
      <c r="B7" s="13">
        <v>60</v>
      </c>
      <c r="C7" s="14"/>
      <c r="D7" s="12" t="s">
        <v>29</v>
      </c>
      <c r="E7" s="13">
        <v>73</v>
      </c>
      <c r="F7" s="14"/>
      <c r="G7" s="12" t="s">
        <v>29</v>
      </c>
      <c r="H7" s="13">
        <v>80</v>
      </c>
      <c r="I7" s="14"/>
      <c r="J7" s="12" t="s">
        <v>29</v>
      </c>
      <c r="K7" s="13">
        <v>73</v>
      </c>
      <c r="L7" s="14"/>
      <c r="M7" s="12" t="s">
        <v>29</v>
      </c>
      <c r="N7" s="13">
        <v>84</v>
      </c>
      <c r="O7" s="14"/>
      <c r="P7" s="12" t="s">
        <v>29</v>
      </c>
      <c r="Q7" s="13">
        <v>79</v>
      </c>
      <c r="R7" s="14"/>
    </row>
    <row r="8" spans="1:18" x14ac:dyDescent="0.25">
      <c r="A8" s="12" t="s">
        <v>46</v>
      </c>
      <c r="B8" s="13">
        <v>60</v>
      </c>
      <c r="C8" s="14"/>
      <c r="D8" s="12" t="s">
        <v>46</v>
      </c>
      <c r="E8" s="13">
        <v>68</v>
      </c>
      <c r="F8" s="14"/>
      <c r="G8" s="12" t="s">
        <v>46</v>
      </c>
      <c r="H8" s="13">
        <v>60</v>
      </c>
      <c r="I8" s="14"/>
      <c r="J8" s="12" t="s">
        <v>46</v>
      </c>
      <c r="K8" s="13">
        <v>60</v>
      </c>
      <c r="L8" s="14"/>
      <c r="M8" s="12" t="s">
        <v>46</v>
      </c>
      <c r="N8" s="13">
        <v>60</v>
      </c>
      <c r="O8" s="14"/>
      <c r="P8" s="12" t="s">
        <v>46</v>
      </c>
      <c r="Q8" s="13">
        <v>60</v>
      </c>
      <c r="R8" s="14"/>
    </row>
    <row r="9" spans="1:18" x14ac:dyDescent="0.25">
      <c r="A9" s="12" t="s">
        <v>4</v>
      </c>
      <c r="B9" s="20">
        <v>1.2731481481481481E-2</v>
      </c>
      <c r="C9" s="14"/>
      <c r="D9" s="12" t="s">
        <v>4</v>
      </c>
      <c r="E9" s="25">
        <v>1.3919756944444445E-2</v>
      </c>
      <c r="F9" s="14"/>
      <c r="G9" s="12" t="s">
        <v>4</v>
      </c>
      <c r="H9" s="20">
        <v>6.828703703703704E-3</v>
      </c>
      <c r="I9" s="14"/>
      <c r="J9" s="19" t="s">
        <v>4</v>
      </c>
      <c r="K9" s="25">
        <v>7.5540856481481483E-3</v>
      </c>
      <c r="L9" s="14"/>
      <c r="M9" s="12" t="s">
        <v>4</v>
      </c>
      <c r="N9" s="20">
        <v>6.5740740740740733E-3</v>
      </c>
      <c r="O9" s="14"/>
      <c r="P9" s="12" t="s">
        <v>4</v>
      </c>
      <c r="Q9" s="25">
        <v>7.1052314814814806E-3</v>
      </c>
      <c r="R9" s="14"/>
    </row>
    <row r="10" spans="1:18" x14ac:dyDescent="0.25">
      <c r="A10" s="12" t="s">
        <v>45</v>
      </c>
      <c r="B10" s="20"/>
      <c r="C10" s="14"/>
      <c r="D10" s="12" t="s">
        <v>45</v>
      </c>
      <c r="E10" s="25"/>
      <c r="F10" s="14"/>
      <c r="G10" s="12" t="s">
        <v>45</v>
      </c>
      <c r="H10" s="20"/>
      <c r="I10" s="14"/>
      <c r="J10" s="12" t="s">
        <v>45</v>
      </c>
      <c r="K10" s="25"/>
      <c r="L10" s="14"/>
      <c r="M10" s="12" t="s">
        <v>45</v>
      </c>
      <c r="N10" s="20"/>
      <c r="O10" s="14"/>
      <c r="P10" s="12" t="s">
        <v>45</v>
      </c>
      <c r="Q10" s="25"/>
      <c r="R10" s="14"/>
    </row>
    <row r="11" spans="1:18" x14ac:dyDescent="0.25">
      <c r="A11" s="12" t="s">
        <v>25</v>
      </c>
      <c r="B11" s="15">
        <v>3.3983697290508399</v>
      </c>
      <c r="C11" s="14"/>
      <c r="D11" s="12" t="s">
        <v>25</v>
      </c>
      <c r="E11" s="15">
        <v>13.1637912384343</v>
      </c>
      <c r="F11" s="14"/>
      <c r="G11" s="12" t="s">
        <v>25</v>
      </c>
      <c r="H11" s="15">
        <v>3.1934339298553098</v>
      </c>
      <c r="I11" s="14"/>
      <c r="J11" s="12" t="s">
        <v>25</v>
      </c>
      <c r="K11" s="15">
        <v>10.002522750453799</v>
      </c>
      <c r="L11" s="14"/>
      <c r="M11" s="12" t="s">
        <v>25</v>
      </c>
      <c r="N11" s="15">
        <v>2.2700407321368301</v>
      </c>
      <c r="O11" s="14"/>
      <c r="P11" s="12" t="s">
        <v>25</v>
      </c>
      <c r="Q11" s="15">
        <v>2.9608302604986498</v>
      </c>
      <c r="R11" s="14"/>
    </row>
    <row r="12" spans="1:18" x14ac:dyDescent="0.25">
      <c r="A12" s="12" t="s">
        <v>27</v>
      </c>
      <c r="B12" s="13" t="s">
        <v>28</v>
      </c>
      <c r="C12" s="14" t="s">
        <v>26</v>
      </c>
      <c r="D12" s="12" t="s">
        <v>27</v>
      </c>
      <c r="E12" s="13" t="s">
        <v>28</v>
      </c>
      <c r="F12" s="14" t="s">
        <v>26</v>
      </c>
      <c r="G12" s="12" t="s">
        <v>27</v>
      </c>
      <c r="H12" s="13" t="s">
        <v>28</v>
      </c>
      <c r="I12" s="14" t="s">
        <v>26</v>
      </c>
      <c r="J12" s="12" t="s">
        <v>27</v>
      </c>
      <c r="K12" s="13" t="s">
        <v>28</v>
      </c>
      <c r="L12" s="14" t="s">
        <v>26</v>
      </c>
      <c r="M12" s="12" t="s">
        <v>27</v>
      </c>
      <c r="N12" s="13" t="s">
        <v>28</v>
      </c>
      <c r="O12" s="14" t="s">
        <v>26</v>
      </c>
      <c r="P12" s="12" t="s">
        <v>27</v>
      </c>
      <c r="Q12" s="13" t="s">
        <v>28</v>
      </c>
      <c r="R12" s="14" t="s">
        <v>26</v>
      </c>
    </row>
    <row r="13" spans="1:18" x14ac:dyDescent="0.25">
      <c r="A13" s="12">
        <v>0</v>
      </c>
      <c r="B13" s="13">
        <v>1</v>
      </c>
      <c r="C13" s="14">
        <v>5.9371705080870397E-2</v>
      </c>
      <c r="D13" s="12">
        <v>0</v>
      </c>
      <c r="E13" s="13">
        <v>1</v>
      </c>
      <c r="F13">
        <v>0.13035069649206299</v>
      </c>
      <c r="G13" s="12">
        <v>0</v>
      </c>
      <c r="H13" s="13">
        <v>1</v>
      </c>
      <c r="I13" s="21">
        <v>5.2485095904829603E-2</v>
      </c>
      <c r="J13" s="12">
        <v>0</v>
      </c>
      <c r="K13" s="13">
        <v>1</v>
      </c>
      <c r="L13">
        <v>9.7806137501772403E-2</v>
      </c>
      <c r="M13" s="12">
        <v>0</v>
      </c>
      <c r="N13" s="13">
        <v>1</v>
      </c>
      <c r="O13" s="23">
        <v>4.6290586732731197E-2</v>
      </c>
      <c r="P13" s="12">
        <v>0</v>
      </c>
      <c r="Q13" s="13">
        <v>1</v>
      </c>
      <c r="R13" s="27">
        <v>8.7057117851411001E-2</v>
      </c>
    </row>
    <row r="14" spans="1:18" x14ac:dyDescent="0.25">
      <c r="A14" s="12">
        <v>0.05</v>
      </c>
      <c r="B14" s="13">
        <v>0.95</v>
      </c>
      <c r="C14" s="14">
        <v>5.7284516610883698E-2</v>
      </c>
      <c r="D14" s="12">
        <v>0.05</v>
      </c>
      <c r="E14" s="13">
        <v>0.95</v>
      </c>
      <c r="F14">
        <v>0.12578151485934699</v>
      </c>
      <c r="G14" s="12">
        <v>0.05</v>
      </c>
      <c r="H14" s="13">
        <v>0.95</v>
      </c>
      <c r="I14" s="21">
        <v>5.0545880088250297E-2</v>
      </c>
      <c r="J14" s="12">
        <v>0.05</v>
      </c>
      <c r="K14" s="13">
        <v>0.95</v>
      </c>
      <c r="L14">
        <v>9.4559992755466102E-2</v>
      </c>
      <c r="M14" s="12">
        <v>0.05</v>
      </c>
      <c r="N14" s="13">
        <v>0.95</v>
      </c>
      <c r="O14" s="23">
        <v>4.4688126572867998E-2</v>
      </c>
      <c r="P14" s="12">
        <v>0.05</v>
      </c>
      <c r="Q14" s="13">
        <v>0.95</v>
      </c>
      <c r="R14" s="27">
        <v>8.4016771251072805E-2</v>
      </c>
    </row>
    <row r="15" spans="1:18" x14ac:dyDescent="0.25">
      <c r="A15" s="12">
        <v>0.1</v>
      </c>
      <c r="B15" s="13">
        <v>0.9</v>
      </c>
      <c r="C15" s="14">
        <v>5.5197328140897103E-2</v>
      </c>
      <c r="D15" s="12">
        <v>0.1</v>
      </c>
      <c r="E15" s="13">
        <v>0.9</v>
      </c>
      <c r="F15">
        <v>0.121212333226631</v>
      </c>
      <c r="G15" s="12">
        <v>0.1</v>
      </c>
      <c r="H15" s="13">
        <v>0.9</v>
      </c>
      <c r="I15" s="21">
        <v>4.8606664271671103E-2</v>
      </c>
      <c r="J15" s="12">
        <v>0.1</v>
      </c>
      <c r="K15" s="13">
        <v>0.9</v>
      </c>
      <c r="L15">
        <v>9.1313848009159607E-2</v>
      </c>
      <c r="M15" s="12">
        <v>0.1</v>
      </c>
      <c r="N15" s="13">
        <v>0.9</v>
      </c>
      <c r="O15" s="23">
        <v>4.3085666413004799E-2</v>
      </c>
      <c r="P15" s="12">
        <v>0.1</v>
      </c>
      <c r="Q15" s="13">
        <v>0.9</v>
      </c>
      <c r="R15" s="27">
        <v>8.0976424650734596E-2</v>
      </c>
    </row>
    <row r="16" spans="1:18" x14ac:dyDescent="0.25">
      <c r="A16" s="12">
        <v>0.15</v>
      </c>
      <c r="B16" s="13">
        <v>0.85</v>
      </c>
      <c r="C16" s="14">
        <v>5.3110139670910397E-2</v>
      </c>
      <c r="D16" s="12">
        <v>0.15</v>
      </c>
      <c r="E16" s="13">
        <v>0.85</v>
      </c>
      <c r="F16">
        <v>0.116643151593915</v>
      </c>
      <c r="G16" s="12">
        <v>0.15</v>
      </c>
      <c r="H16" s="13">
        <v>0.85</v>
      </c>
      <c r="I16" s="21">
        <v>4.6667448455091798E-2</v>
      </c>
      <c r="J16" s="12">
        <v>0.15</v>
      </c>
      <c r="K16" s="13">
        <v>0.85</v>
      </c>
      <c r="L16">
        <v>8.8067703262853403E-2</v>
      </c>
      <c r="M16" s="12">
        <v>0.15</v>
      </c>
      <c r="N16" s="13">
        <v>0.85</v>
      </c>
      <c r="O16" s="23">
        <v>4.14832062531416E-2</v>
      </c>
      <c r="P16" s="12">
        <v>0.15</v>
      </c>
      <c r="Q16" s="13">
        <v>0.85</v>
      </c>
      <c r="R16" s="27">
        <v>7.7936078050396304E-2</v>
      </c>
    </row>
    <row r="17" spans="1:18" x14ac:dyDescent="0.25">
      <c r="A17" s="12">
        <v>0.2</v>
      </c>
      <c r="B17" s="13">
        <v>0.8</v>
      </c>
      <c r="C17" s="14">
        <v>5.1022951200923698E-2</v>
      </c>
      <c r="D17" s="12">
        <v>0.2</v>
      </c>
      <c r="E17" s="13">
        <v>0.8</v>
      </c>
      <c r="F17">
        <v>0.1120739699612</v>
      </c>
      <c r="G17" s="12">
        <v>0.2</v>
      </c>
      <c r="H17" s="13">
        <v>0.8</v>
      </c>
      <c r="I17" s="21">
        <v>4.47282326385125E-2</v>
      </c>
      <c r="J17" s="12">
        <v>0.2</v>
      </c>
      <c r="K17" s="13">
        <v>0.8</v>
      </c>
      <c r="L17">
        <v>8.4821558516547005E-2</v>
      </c>
      <c r="M17" s="12">
        <v>0.2</v>
      </c>
      <c r="N17" s="13">
        <v>0.8</v>
      </c>
      <c r="O17" s="23">
        <v>3.9880746093278401E-2</v>
      </c>
      <c r="P17" s="12">
        <v>0.2</v>
      </c>
      <c r="Q17" s="13">
        <v>0.8</v>
      </c>
      <c r="R17" s="27">
        <v>7.4895731450058206E-2</v>
      </c>
    </row>
    <row r="18" spans="1:18" x14ac:dyDescent="0.25">
      <c r="A18" s="12">
        <v>0.25</v>
      </c>
      <c r="B18" s="13">
        <v>0.75</v>
      </c>
      <c r="C18" s="14">
        <v>4.8935762730936999E-2</v>
      </c>
      <c r="D18" s="12">
        <v>0.25</v>
      </c>
      <c r="E18" s="13">
        <v>0.75</v>
      </c>
      <c r="F18">
        <v>0.10750478832848399</v>
      </c>
      <c r="G18" s="12">
        <v>0.25</v>
      </c>
      <c r="H18" s="13">
        <v>0.75</v>
      </c>
      <c r="I18" s="21">
        <v>4.2789016821933201E-2</v>
      </c>
      <c r="J18" s="12">
        <v>0.25</v>
      </c>
      <c r="K18" s="13">
        <v>0.75</v>
      </c>
      <c r="L18">
        <v>8.1575413770240704E-2</v>
      </c>
      <c r="M18" s="12">
        <v>0.25</v>
      </c>
      <c r="N18" s="13">
        <v>0.75</v>
      </c>
      <c r="O18" s="23">
        <v>3.8278285933415201E-2</v>
      </c>
      <c r="P18" s="12">
        <v>0.25</v>
      </c>
      <c r="Q18" s="13">
        <v>0.75</v>
      </c>
      <c r="R18" s="27">
        <v>7.18553848497199E-2</v>
      </c>
    </row>
    <row r="19" spans="1:18" x14ac:dyDescent="0.25">
      <c r="A19" s="12">
        <v>0.3</v>
      </c>
      <c r="B19" s="13">
        <v>0.7</v>
      </c>
      <c r="C19" s="14">
        <v>4.6848574260950397E-2</v>
      </c>
      <c r="D19" s="12">
        <v>0.3</v>
      </c>
      <c r="E19" s="13">
        <v>0.7</v>
      </c>
      <c r="F19">
        <v>0.102935606695768</v>
      </c>
      <c r="G19" s="12">
        <v>0.3</v>
      </c>
      <c r="H19" s="13">
        <v>0.7</v>
      </c>
      <c r="I19" s="21">
        <v>4.0849801005353903E-2</v>
      </c>
      <c r="J19" s="12">
        <v>0.3</v>
      </c>
      <c r="K19" s="13">
        <v>0.7</v>
      </c>
      <c r="L19">
        <v>7.8329269023934306E-2</v>
      </c>
      <c r="M19" s="12">
        <v>0.3</v>
      </c>
      <c r="N19" s="13">
        <v>0.7</v>
      </c>
      <c r="O19" s="23">
        <v>3.66758257735521E-2</v>
      </c>
      <c r="P19" s="12">
        <v>0.3</v>
      </c>
      <c r="Q19" s="13">
        <v>0.7</v>
      </c>
      <c r="R19" s="27">
        <v>6.8815038249381705E-2</v>
      </c>
    </row>
    <row r="20" spans="1:18" x14ac:dyDescent="0.25">
      <c r="A20" s="12">
        <v>0.35</v>
      </c>
      <c r="B20" s="13">
        <v>0.65</v>
      </c>
      <c r="C20" s="14">
        <v>4.4761385790963802E-2</v>
      </c>
      <c r="D20" s="12">
        <v>0.35</v>
      </c>
      <c r="E20" s="13">
        <v>0.65</v>
      </c>
      <c r="F20">
        <v>9.8366425063053001E-2</v>
      </c>
      <c r="G20" s="12">
        <v>0.35</v>
      </c>
      <c r="H20" s="13">
        <v>0.65</v>
      </c>
      <c r="I20" s="21">
        <v>3.8910585188774598E-2</v>
      </c>
      <c r="J20" s="12">
        <v>0.35</v>
      </c>
      <c r="K20" s="13">
        <v>0.65</v>
      </c>
      <c r="L20">
        <v>7.5083124277628005E-2</v>
      </c>
      <c r="M20" s="12">
        <v>0.35</v>
      </c>
      <c r="N20" s="13">
        <v>0.65</v>
      </c>
      <c r="O20" s="23">
        <v>3.5073365613688803E-2</v>
      </c>
      <c r="P20" s="12">
        <v>0.35</v>
      </c>
      <c r="Q20" s="13">
        <v>0.65</v>
      </c>
      <c r="R20" s="27">
        <v>6.5774691649043607E-2</v>
      </c>
    </row>
    <row r="21" spans="1:18" x14ac:dyDescent="0.25">
      <c r="A21" s="12">
        <v>0.4</v>
      </c>
      <c r="B21" s="13">
        <v>0.6</v>
      </c>
      <c r="C21" s="14">
        <v>4.2674197320976999E-2</v>
      </c>
      <c r="D21" s="12">
        <v>0.4</v>
      </c>
      <c r="E21" s="13">
        <v>0.6</v>
      </c>
      <c r="F21">
        <v>9.3797243430337393E-2</v>
      </c>
      <c r="G21" s="12">
        <v>0.4</v>
      </c>
      <c r="H21" s="13">
        <v>0.6</v>
      </c>
      <c r="I21" s="21">
        <v>3.6971369372195299E-2</v>
      </c>
      <c r="J21" s="12">
        <v>0.4</v>
      </c>
      <c r="K21" s="13">
        <v>0.6</v>
      </c>
      <c r="L21">
        <v>7.1836979531321593E-2</v>
      </c>
      <c r="M21" s="12">
        <v>0.4</v>
      </c>
      <c r="N21" s="13">
        <v>0.6</v>
      </c>
      <c r="O21" s="23">
        <v>3.3470905453825597E-2</v>
      </c>
      <c r="P21" s="12">
        <v>0.4</v>
      </c>
      <c r="Q21" s="13">
        <v>0.6</v>
      </c>
      <c r="R21" s="27">
        <v>6.2734345048705398E-2</v>
      </c>
    </row>
    <row r="22" spans="1:18" x14ac:dyDescent="0.25">
      <c r="A22" s="12">
        <v>0.45</v>
      </c>
      <c r="B22" s="13">
        <v>0.55000000000000004</v>
      </c>
      <c r="C22" s="14">
        <v>4.0587008850990397E-2</v>
      </c>
      <c r="D22" s="12">
        <v>0.45</v>
      </c>
      <c r="E22" s="13">
        <v>0.55000000000000004</v>
      </c>
      <c r="F22">
        <v>8.9228061797621605E-2</v>
      </c>
      <c r="G22" s="12">
        <v>0.45</v>
      </c>
      <c r="H22" s="13">
        <v>0.55000000000000004</v>
      </c>
      <c r="I22" s="21">
        <v>3.5032153555616001E-2</v>
      </c>
      <c r="J22" s="12">
        <v>0.45</v>
      </c>
      <c r="K22" s="13">
        <v>0.55000000000000004</v>
      </c>
      <c r="L22">
        <v>6.8590834785015195E-2</v>
      </c>
      <c r="M22" s="12">
        <v>0.45</v>
      </c>
      <c r="N22" s="13">
        <v>0.55000000000000004</v>
      </c>
      <c r="O22" s="23">
        <v>3.1868445293962398E-2</v>
      </c>
      <c r="P22" s="12">
        <v>0.45</v>
      </c>
      <c r="Q22" s="13">
        <v>0.55000000000000004</v>
      </c>
      <c r="R22" s="27">
        <v>5.9693998448367203E-2</v>
      </c>
    </row>
    <row r="23" spans="1:18" x14ac:dyDescent="0.25">
      <c r="A23" s="12">
        <v>0.5</v>
      </c>
      <c r="B23" s="13">
        <v>0.5</v>
      </c>
      <c r="C23" s="14">
        <v>3.8499820381003698E-2</v>
      </c>
      <c r="D23" s="12">
        <v>0.5</v>
      </c>
      <c r="E23" s="13">
        <v>0.5</v>
      </c>
      <c r="F23">
        <v>8.46588801649059E-2</v>
      </c>
      <c r="G23" s="12">
        <v>0.5</v>
      </c>
      <c r="H23" s="13">
        <v>0.5</v>
      </c>
      <c r="I23" s="21">
        <v>3.3092937739036703E-2</v>
      </c>
      <c r="J23" s="12">
        <v>0.5</v>
      </c>
      <c r="K23" s="13">
        <v>0.5</v>
      </c>
      <c r="L23">
        <v>6.5344690038708894E-2</v>
      </c>
      <c r="M23" s="12">
        <v>0.5</v>
      </c>
      <c r="N23" s="13">
        <v>0.5</v>
      </c>
      <c r="O23" s="23">
        <v>3.0265985134099199E-2</v>
      </c>
      <c r="P23" s="12">
        <v>0.5</v>
      </c>
      <c r="Q23" s="13">
        <v>0.5</v>
      </c>
      <c r="R23" s="27">
        <v>5.6653651848028903E-2</v>
      </c>
    </row>
    <row r="24" spans="1:18" x14ac:dyDescent="0.25">
      <c r="A24" s="12">
        <v>0.55000000000000004</v>
      </c>
      <c r="B24" s="13">
        <v>0.45</v>
      </c>
      <c r="C24" s="14">
        <v>3.6412631911017103E-2</v>
      </c>
      <c r="D24" s="12">
        <v>0.55000000000000004</v>
      </c>
      <c r="E24" s="13">
        <v>0.45</v>
      </c>
      <c r="F24">
        <v>8.0089698532190196E-2</v>
      </c>
      <c r="G24" s="12">
        <v>0.55000000000000004</v>
      </c>
      <c r="H24" s="13">
        <v>0.45</v>
      </c>
      <c r="I24" s="21">
        <v>3.1153721922457401E-2</v>
      </c>
      <c r="J24" s="12">
        <v>0.55000000000000004</v>
      </c>
      <c r="K24" s="13">
        <v>0.45</v>
      </c>
      <c r="L24">
        <v>6.20985452924026E-2</v>
      </c>
      <c r="M24" s="12">
        <v>0.55000000000000004</v>
      </c>
      <c r="N24" s="13">
        <v>0.45</v>
      </c>
      <c r="O24" s="23">
        <v>2.8663524974236E-2</v>
      </c>
      <c r="P24" s="12">
        <v>0.55000000000000004</v>
      </c>
      <c r="Q24" s="13">
        <v>0.45</v>
      </c>
      <c r="R24" s="27">
        <v>5.3613305247690798E-2</v>
      </c>
    </row>
    <row r="25" spans="1:18" x14ac:dyDescent="0.25">
      <c r="A25" s="12">
        <v>0.6</v>
      </c>
      <c r="B25" s="13">
        <v>0.39999999999999902</v>
      </c>
      <c r="C25" s="14">
        <v>3.4325443441030397E-2</v>
      </c>
      <c r="D25" s="12">
        <v>0.6</v>
      </c>
      <c r="E25" s="13">
        <v>0.39999999999999902</v>
      </c>
      <c r="F25">
        <v>7.5520516899474505E-2</v>
      </c>
      <c r="G25" s="12">
        <v>0.6</v>
      </c>
      <c r="H25" s="13">
        <v>0.39999999999999902</v>
      </c>
      <c r="I25" s="21">
        <v>2.9214506105878099E-2</v>
      </c>
      <c r="J25" s="12">
        <v>0.6</v>
      </c>
      <c r="K25" s="13">
        <v>0.39999999999999902</v>
      </c>
      <c r="L25">
        <v>5.8852400546096202E-2</v>
      </c>
      <c r="M25" s="12">
        <v>0.6</v>
      </c>
      <c r="N25" s="13">
        <v>0.39999999999999902</v>
      </c>
      <c r="O25" s="23">
        <v>2.7061064814372801E-2</v>
      </c>
      <c r="P25" s="12">
        <v>0.6</v>
      </c>
      <c r="Q25" s="13">
        <v>0.39999999999999902</v>
      </c>
      <c r="R25" s="27">
        <v>5.0572958647352603E-2</v>
      </c>
    </row>
    <row r="26" spans="1:18" x14ac:dyDescent="0.25">
      <c r="A26" s="12">
        <v>0.65</v>
      </c>
      <c r="B26" s="13">
        <v>0.34999999999999898</v>
      </c>
      <c r="C26" s="14">
        <v>3.2238254971043698E-2</v>
      </c>
      <c r="D26" s="12">
        <v>0.65</v>
      </c>
      <c r="E26" s="13">
        <v>0.34999999999999898</v>
      </c>
      <c r="F26">
        <v>7.09513352667588E-2</v>
      </c>
      <c r="G26" s="12">
        <v>0.65</v>
      </c>
      <c r="H26" s="13">
        <v>0.34999999999999898</v>
      </c>
      <c r="I26" s="21">
        <v>2.7275290289298901E-2</v>
      </c>
      <c r="J26" s="12">
        <v>0.65</v>
      </c>
      <c r="K26" s="13">
        <v>0.34999999999999898</v>
      </c>
      <c r="L26">
        <v>5.5606255799789901E-2</v>
      </c>
      <c r="M26" s="12">
        <v>0.65</v>
      </c>
      <c r="N26" s="13">
        <v>0.34999999999999898</v>
      </c>
      <c r="O26" s="23">
        <v>2.5458604654509599E-2</v>
      </c>
      <c r="P26" s="12">
        <v>0.65</v>
      </c>
      <c r="Q26" s="13">
        <v>0.34999999999999898</v>
      </c>
      <c r="R26" s="27">
        <v>4.7532612047014401E-2</v>
      </c>
    </row>
    <row r="27" spans="1:18" x14ac:dyDescent="0.25">
      <c r="A27" s="12">
        <v>0.7</v>
      </c>
      <c r="B27" s="13">
        <v>0.29999999999999899</v>
      </c>
      <c r="C27" s="14">
        <v>3.0151066501056999E-2</v>
      </c>
      <c r="D27" s="12">
        <v>0.7</v>
      </c>
      <c r="E27" s="13">
        <v>0.29999999999999899</v>
      </c>
      <c r="F27">
        <v>6.6382153634043095E-2</v>
      </c>
      <c r="G27" s="12">
        <v>0.7</v>
      </c>
      <c r="H27" s="13">
        <v>0.29999999999999899</v>
      </c>
      <c r="I27" s="21">
        <v>2.53360744727196E-2</v>
      </c>
      <c r="J27" s="12">
        <v>0.7</v>
      </c>
      <c r="K27" s="13">
        <v>0.29999999999999899</v>
      </c>
      <c r="L27">
        <v>5.2360111053483503E-2</v>
      </c>
      <c r="M27" s="12">
        <v>0.7</v>
      </c>
      <c r="N27" s="13">
        <v>0.29999999999999899</v>
      </c>
      <c r="O27" s="23">
        <v>2.3856144494646399E-2</v>
      </c>
      <c r="P27" s="12">
        <v>0.7</v>
      </c>
      <c r="Q27" s="13">
        <v>0.29999999999999899</v>
      </c>
      <c r="R27" s="27">
        <v>4.4492265446676199E-2</v>
      </c>
    </row>
    <row r="28" spans="1:18" x14ac:dyDescent="0.25">
      <c r="A28" s="12">
        <v>0.75</v>
      </c>
      <c r="B28" s="13">
        <v>0.249999999999999</v>
      </c>
      <c r="C28" s="14">
        <v>2.80638780310704E-2</v>
      </c>
      <c r="D28" s="12">
        <v>0.75</v>
      </c>
      <c r="E28" s="13">
        <v>0.249999999999999</v>
      </c>
      <c r="F28">
        <v>6.1812972001327397E-2</v>
      </c>
      <c r="G28" s="12">
        <v>0.75</v>
      </c>
      <c r="H28" s="13">
        <v>0.249999999999999</v>
      </c>
      <c r="I28" s="21">
        <v>2.3396858656140201E-2</v>
      </c>
      <c r="J28" s="12">
        <v>0.75</v>
      </c>
      <c r="K28" s="13">
        <v>0.249999999999999</v>
      </c>
      <c r="L28">
        <v>4.9113966307177202E-2</v>
      </c>
      <c r="M28" s="12">
        <v>0.75</v>
      </c>
      <c r="N28" s="13">
        <v>0.249999999999999</v>
      </c>
      <c r="O28" s="23">
        <v>2.22536843347832E-2</v>
      </c>
      <c r="P28" s="12">
        <v>0.75</v>
      </c>
      <c r="Q28" s="13">
        <v>0.249999999999999</v>
      </c>
      <c r="R28" s="27">
        <v>4.1451918846337997E-2</v>
      </c>
    </row>
    <row r="29" spans="1:18" x14ac:dyDescent="0.25">
      <c r="A29" s="12">
        <v>0.8</v>
      </c>
      <c r="B29" s="13">
        <v>0.19999999999999901</v>
      </c>
      <c r="C29" s="14">
        <v>2.5976689561083701E-2</v>
      </c>
      <c r="D29" s="12">
        <v>0.8</v>
      </c>
      <c r="E29" s="13">
        <v>0.19999999999999901</v>
      </c>
      <c r="F29">
        <v>5.7243790368611699E-2</v>
      </c>
      <c r="G29" s="12">
        <v>0.8</v>
      </c>
      <c r="H29" s="13">
        <v>0.19999999999999901</v>
      </c>
      <c r="I29" s="21">
        <v>2.1457642839561E-2</v>
      </c>
      <c r="J29" s="12">
        <v>0.8</v>
      </c>
      <c r="K29" s="13">
        <v>0.19999999999999901</v>
      </c>
      <c r="L29">
        <v>4.5867821560870797E-2</v>
      </c>
      <c r="M29" s="12">
        <v>0.8</v>
      </c>
      <c r="N29" s="13">
        <v>0.19999999999999901</v>
      </c>
      <c r="O29" s="23">
        <v>2.0651224174920001E-2</v>
      </c>
      <c r="P29" s="12">
        <v>0.8</v>
      </c>
      <c r="Q29" s="13">
        <v>0.19999999999999901</v>
      </c>
      <c r="R29" s="27">
        <v>3.8411572245999698E-2</v>
      </c>
    </row>
    <row r="30" spans="1:18" x14ac:dyDescent="0.25">
      <c r="A30" s="12">
        <v>0.85</v>
      </c>
      <c r="B30" s="13">
        <v>0.149999999999999</v>
      </c>
      <c r="C30" s="14">
        <v>2.3889501091097099E-2</v>
      </c>
      <c r="D30" s="12">
        <v>0.85</v>
      </c>
      <c r="E30" s="13">
        <v>0.149999999999999</v>
      </c>
      <c r="F30">
        <v>5.2674608735896002E-2</v>
      </c>
      <c r="G30" s="12">
        <v>0.85</v>
      </c>
      <c r="H30" s="13">
        <v>0.149999999999999</v>
      </c>
      <c r="I30" s="21">
        <v>1.9518427022981701E-2</v>
      </c>
      <c r="J30" s="12">
        <v>0.85</v>
      </c>
      <c r="K30" s="13">
        <v>0.149999999999999</v>
      </c>
      <c r="L30">
        <v>4.2621676814564503E-2</v>
      </c>
      <c r="M30" s="12">
        <v>0.85</v>
      </c>
      <c r="N30" s="13">
        <v>0.149999999999999</v>
      </c>
      <c r="O30" s="23">
        <v>1.9048764015056799E-2</v>
      </c>
      <c r="P30" s="12">
        <v>0.85</v>
      </c>
      <c r="Q30" s="13">
        <v>0.149999999999999</v>
      </c>
      <c r="R30" s="27">
        <v>3.53712256456616E-2</v>
      </c>
    </row>
    <row r="31" spans="1:18" x14ac:dyDescent="0.25">
      <c r="A31" s="12">
        <v>0.9</v>
      </c>
      <c r="B31" s="13">
        <v>9.9999999999999006E-2</v>
      </c>
      <c r="C31" s="14">
        <v>2.18023126211104E-2</v>
      </c>
      <c r="D31" s="12">
        <v>0.9</v>
      </c>
      <c r="E31" s="13">
        <v>9.9999999999999006E-2</v>
      </c>
      <c r="F31">
        <v>4.8105427103180297E-2</v>
      </c>
      <c r="G31" s="12">
        <v>0.9</v>
      </c>
      <c r="H31" s="13">
        <v>9.9999999999999006E-2</v>
      </c>
      <c r="I31" s="21">
        <v>1.7579211206402399E-2</v>
      </c>
      <c r="J31" s="12">
        <v>0.9</v>
      </c>
      <c r="K31" s="13">
        <v>9.9999999999999006E-2</v>
      </c>
      <c r="L31">
        <v>3.9375532068258098E-2</v>
      </c>
      <c r="M31" s="12">
        <v>0.9</v>
      </c>
      <c r="N31" s="13">
        <v>9.9999999999999006E-2</v>
      </c>
      <c r="O31" s="23">
        <v>1.74463038551936E-2</v>
      </c>
      <c r="P31" s="12">
        <v>0.9</v>
      </c>
      <c r="Q31" s="13">
        <v>9.9999999999999006E-2</v>
      </c>
      <c r="R31" s="27">
        <v>3.2330879045323398E-2</v>
      </c>
    </row>
    <row r="32" spans="1:18" x14ac:dyDescent="0.25">
      <c r="A32" s="12">
        <v>0.95</v>
      </c>
      <c r="B32" s="13">
        <v>4.9999999999998997E-2</v>
      </c>
      <c r="C32" s="14">
        <v>1.9715124151123802E-2</v>
      </c>
      <c r="D32" s="12">
        <v>0.95</v>
      </c>
      <c r="E32" s="13">
        <v>4.9999999999998997E-2</v>
      </c>
      <c r="F32">
        <v>4.3536245470464599E-2</v>
      </c>
      <c r="G32" s="12">
        <v>0.95</v>
      </c>
      <c r="H32" s="13">
        <v>4.9999999999998997E-2</v>
      </c>
      <c r="I32" s="21">
        <v>1.5639995389823101E-2</v>
      </c>
      <c r="J32" s="12">
        <v>0.95</v>
      </c>
      <c r="K32" s="13">
        <v>4.9999999999998997E-2</v>
      </c>
      <c r="L32">
        <v>3.6129387321951797E-2</v>
      </c>
      <c r="M32" s="12">
        <v>0.95</v>
      </c>
      <c r="N32" s="13">
        <v>4.9999999999998997E-2</v>
      </c>
      <c r="O32" s="23">
        <v>1.5843843695330401E-2</v>
      </c>
      <c r="P32" s="12">
        <v>0.95</v>
      </c>
      <c r="Q32" s="13">
        <v>4.9999999999998997E-2</v>
      </c>
      <c r="R32" s="27">
        <v>2.9290532444985199E-2</v>
      </c>
    </row>
    <row r="33" spans="1:18" x14ac:dyDescent="0.25">
      <c r="A33" s="16">
        <v>1</v>
      </c>
      <c r="B33" s="17">
        <v>0</v>
      </c>
      <c r="C33" s="18">
        <v>1.7627935681137099E-2</v>
      </c>
      <c r="D33" s="16">
        <v>1</v>
      </c>
      <c r="E33" s="17">
        <v>0</v>
      </c>
      <c r="F33" s="26">
        <v>3.8967063837748901E-2</v>
      </c>
      <c r="G33" s="16">
        <v>1</v>
      </c>
      <c r="H33" s="17">
        <v>0</v>
      </c>
      <c r="I33" s="22">
        <v>1.3700779573243799E-2</v>
      </c>
      <c r="J33" s="16">
        <v>1</v>
      </c>
      <c r="K33" s="17">
        <v>0</v>
      </c>
      <c r="L33" s="26">
        <v>3.2883242575645497E-2</v>
      </c>
      <c r="M33" s="16">
        <v>1</v>
      </c>
      <c r="N33" s="17">
        <v>0</v>
      </c>
      <c r="O33" s="24">
        <v>1.42413835354672E-2</v>
      </c>
      <c r="P33" s="16">
        <v>1</v>
      </c>
      <c r="Q33" s="17">
        <v>0</v>
      </c>
      <c r="R33" s="28">
        <v>2.62501858446469E-2</v>
      </c>
    </row>
    <row r="34" spans="1:18" x14ac:dyDescent="0.25">
      <c r="O34" s="23"/>
    </row>
    <row r="40" spans="1:18" x14ac:dyDescent="0.25">
      <c r="A40" s="45" t="s">
        <v>36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</row>
    <row r="41" spans="1:18" x14ac:dyDescent="0.25">
      <c r="A41" s="40" t="s">
        <v>31</v>
      </c>
      <c r="B41" s="40"/>
      <c r="C41" s="40"/>
      <c r="D41" s="40"/>
      <c r="E41" s="40"/>
      <c r="F41" s="40"/>
      <c r="G41" s="39" t="s">
        <v>32</v>
      </c>
      <c r="H41" s="40"/>
      <c r="I41" s="40"/>
      <c r="J41" s="40"/>
      <c r="K41" s="40"/>
      <c r="L41" s="41"/>
      <c r="M41" s="39" t="s">
        <v>33</v>
      </c>
      <c r="N41" s="40"/>
      <c r="O41" s="40"/>
      <c r="P41" s="40"/>
      <c r="Q41" s="40"/>
      <c r="R41" s="41"/>
    </row>
    <row r="42" spans="1:18" x14ac:dyDescent="0.25">
      <c r="A42" s="42" t="s">
        <v>24</v>
      </c>
      <c r="B42" s="43"/>
      <c r="C42" s="44"/>
      <c r="D42" s="42" t="s">
        <v>30</v>
      </c>
      <c r="E42" s="43"/>
      <c r="F42" s="44"/>
      <c r="G42" s="42" t="s">
        <v>24</v>
      </c>
      <c r="H42" s="43"/>
      <c r="I42" s="44"/>
      <c r="J42" s="42" t="s">
        <v>30</v>
      </c>
      <c r="K42" s="43"/>
      <c r="L42" s="44"/>
      <c r="M42" s="42" t="s">
        <v>24</v>
      </c>
      <c r="N42" s="43"/>
      <c r="O42" s="44"/>
      <c r="P42" s="42" t="s">
        <v>30</v>
      </c>
      <c r="Q42" s="43"/>
      <c r="R42" s="44"/>
    </row>
    <row r="43" spans="1:18" x14ac:dyDescent="0.25">
      <c r="A43" s="12" t="s">
        <v>29</v>
      </c>
      <c r="B43" s="13">
        <v>100</v>
      </c>
      <c r="C43" s="14"/>
      <c r="D43" s="12" t="s">
        <v>29</v>
      </c>
      <c r="E43" s="13">
        <v>108</v>
      </c>
      <c r="F43" s="14"/>
      <c r="G43" s="12" t="s">
        <v>29</v>
      </c>
      <c r="H43" s="13">
        <v>107</v>
      </c>
      <c r="I43" s="14"/>
      <c r="J43" s="12" t="s">
        <v>29</v>
      </c>
      <c r="K43" s="13">
        <v>119</v>
      </c>
      <c r="L43" s="14"/>
      <c r="M43" s="12" t="s">
        <v>29</v>
      </c>
      <c r="N43" s="13">
        <v>135</v>
      </c>
      <c r="O43" s="14"/>
      <c r="P43" s="12" t="s">
        <v>29</v>
      </c>
      <c r="Q43" s="13">
        <v>144</v>
      </c>
      <c r="R43" s="14"/>
    </row>
    <row r="44" spans="1:18" x14ac:dyDescent="0.25">
      <c r="A44" s="12" t="s">
        <v>46</v>
      </c>
      <c r="B44" s="13">
        <v>95</v>
      </c>
      <c r="C44" s="14"/>
      <c r="D44" s="12" t="s">
        <v>46</v>
      </c>
      <c r="E44" s="13">
        <v>100</v>
      </c>
      <c r="F44" s="14"/>
      <c r="G44" s="12" t="s">
        <v>46</v>
      </c>
      <c r="H44" s="13">
        <v>95</v>
      </c>
      <c r="I44" s="14"/>
      <c r="J44" s="12" t="s">
        <v>46</v>
      </c>
      <c r="K44" s="13">
        <v>101</v>
      </c>
      <c r="L44" s="14"/>
      <c r="M44" s="12" t="s">
        <v>46</v>
      </c>
      <c r="N44" s="13">
        <v>95</v>
      </c>
      <c r="O44" s="14"/>
      <c r="P44" s="12" t="s">
        <v>46</v>
      </c>
      <c r="Q44" s="13">
        <v>103</v>
      </c>
      <c r="R44" s="14"/>
    </row>
    <row r="45" spans="1:18" x14ac:dyDescent="0.25">
      <c r="A45" s="12" t="s">
        <v>4</v>
      </c>
      <c r="B45" s="29">
        <v>2.1365740740740741E-2</v>
      </c>
      <c r="C45" s="14"/>
      <c r="D45" s="12" t="s">
        <v>4</v>
      </c>
      <c r="E45" s="25">
        <v>2.1430983796296293E-2</v>
      </c>
      <c r="F45" s="14"/>
      <c r="G45" s="12" t="s">
        <v>4</v>
      </c>
      <c r="H45" s="29">
        <v>1.1168981481481481E-2</v>
      </c>
      <c r="I45" s="14"/>
      <c r="J45" s="19" t="s">
        <v>4</v>
      </c>
      <c r="K45" s="25">
        <v>1.1371342592592591E-2</v>
      </c>
      <c r="L45" s="14"/>
      <c r="M45" s="12" t="s">
        <v>4</v>
      </c>
      <c r="N45" s="20">
        <v>1.0001238425925926E-2</v>
      </c>
      <c r="O45" s="14"/>
      <c r="P45" s="12" t="s">
        <v>4</v>
      </c>
      <c r="Q45" s="25">
        <v>1.1642696759259259E-2</v>
      </c>
      <c r="R45" s="14"/>
    </row>
    <row r="46" spans="1:18" x14ac:dyDescent="0.25">
      <c r="A46" s="12"/>
      <c r="B46" s="20"/>
      <c r="C46" s="14"/>
      <c r="D46" s="12"/>
      <c r="E46" s="25"/>
      <c r="F46" s="14"/>
      <c r="G46" s="12"/>
      <c r="H46" s="20"/>
      <c r="I46" s="14"/>
      <c r="J46" s="19"/>
      <c r="K46" s="25"/>
      <c r="L46" s="14"/>
      <c r="M46" s="12"/>
      <c r="N46" s="20"/>
      <c r="O46" s="14"/>
      <c r="P46" s="12"/>
      <c r="Q46" s="25"/>
      <c r="R46" s="14"/>
    </row>
    <row r="47" spans="1:18" x14ac:dyDescent="0.25">
      <c r="A47" s="12" t="s">
        <v>25</v>
      </c>
      <c r="B47" s="15">
        <v>4.0518746023952303</v>
      </c>
      <c r="C47" s="14"/>
      <c r="D47" s="12" t="s">
        <v>25</v>
      </c>
      <c r="E47" s="15">
        <v>21.218045562899501</v>
      </c>
      <c r="F47" s="14"/>
      <c r="G47" s="12" t="s">
        <v>25</v>
      </c>
      <c r="H47" s="15">
        <v>4.3370137123941497</v>
      </c>
      <c r="I47" s="14"/>
      <c r="J47" s="12" t="s">
        <v>25</v>
      </c>
      <c r="K47" s="15">
        <v>11.845839731823901</v>
      </c>
      <c r="L47" s="14"/>
      <c r="M47" s="12" t="s">
        <v>25</v>
      </c>
      <c r="N47" s="15">
        <v>2.7767136186294001</v>
      </c>
      <c r="O47" s="14"/>
      <c r="P47" s="12" t="s">
        <v>25</v>
      </c>
      <c r="Q47" s="15">
        <v>9.1564508972424505</v>
      </c>
      <c r="R47" s="14"/>
    </row>
    <row r="48" spans="1:18" x14ac:dyDescent="0.25">
      <c r="A48" s="12" t="s">
        <v>27</v>
      </c>
      <c r="B48" s="13" t="s">
        <v>28</v>
      </c>
      <c r="C48" s="14" t="s">
        <v>26</v>
      </c>
      <c r="D48" s="12" t="s">
        <v>27</v>
      </c>
      <c r="E48" s="13" t="s">
        <v>28</v>
      </c>
      <c r="F48" s="14" t="s">
        <v>26</v>
      </c>
      <c r="G48" s="12" t="s">
        <v>27</v>
      </c>
      <c r="H48" s="13" t="s">
        <v>28</v>
      </c>
      <c r="I48" s="14" t="s">
        <v>26</v>
      </c>
      <c r="J48" s="12" t="s">
        <v>27</v>
      </c>
      <c r="K48" s="13" t="s">
        <v>28</v>
      </c>
      <c r="L48" s="14" t="s">
        <v>26</v>
      </c>
      <c r="M48" s="12" t="s">
        <v>27</v>
      </c>
      <c r="N48" s="13" t="s">
        <v>28</v>
      </c>
      <c r="O48" s="14" t="s">
        <v>26</v>
      </c>
      <c r="P48" s="12" t="s">
        <v>27</v>
      </c>
      <c r="Q48" s="13" t="s">
        <v>28</v>
      </c>
      <c r="R48" s="14" t="s">
        <v>26</v>
      </c>
    </row>
    <row r="49" spans="1:18" x14ac:dyDescent="0.25">
      <c r="A49" s="12">
        <v>0</v>
      </c>
      <c r="B49" s="13">
        <v>1</v>
      </c>
      <c r="C49">
        <v>6.2464056925181297E-2</v>
      </c>
      <c r="D49" s="12">
        <v>0</v>
      </c>
      <c r="E49" s="13">
        <v>1</v>
      </c>
      <c r="F49">
        <v>0.209233846744726</v>
      </c>
      <c r="G49" s="12">
        <v>0</v>
      </c>
      <c r="H49" s="13">
        <v>1</v>
      </c>
      <c r="I49">
        <v>6.1829936079056499E-2</v>
      </c>
      <c r="J49" s="12">
        <v>0</v>
      </c>
      <c r="K49" s="13">
        <v>1</v>
      </c>
      <c r="L49">
        <v>0.111303978073309</v>
      </c>
      <c r="M49" s="12">
        <v>0</v>
      </c>
      <c r="N49" s="13">
        <v>1</v>
      </c>
      <c r="O49">
        <v>5.6745509229694499E-2</v>
      </c>
      <c r="P49" s="12">
        <v>0</v>
      </c>
      <c r="Q49" s="13">
        <v>1</v>
      </c>
      <c r="R49" s="27">
        <v>9.2800624192623499E-2</v>
      </c>
    </row>
    <row r="50" spans="1:18" x14ac:dyDescent="0.25">
      <c r="A50" s="12">
        <v>0.05</v>
      </c>
      <c r="B50" s="13">
        <v>0.95</v>
      </c>
      <c r="C50">
        <v>6.0355083597421602E-2</v>
      </c>
      <c r="D50" s="12">
        <v>0.05</v>
      </c>
      <c r="E50" s="13">
        <v>0.95</v>
      </c>
      <c r="F50">
        <v>0.20176662698714701</v>
      </c>
      <c r="G50" s="12">
        <v>0.05</v>
      </c>
      <c r="H50" s="13">
        <v>0.95</v>
      </c>
      <c r="I50">
        <v>5.9590265723707597E-2</v>
      </c>
      <c r="J50" s="12">
        <v>0.05</v>
      </c>
      <c r="K50" s="13">
        <v>0.95</v>
      </c>
      <c r="L50">
        <v>0.107628742251246</v>
      </c>
      <c r="M50" s="12">
        <v>0.05</v>
      </c>
      <c r="N50" s="13">
        <v>0.95</v>
      </c>
      <c r="O50">
        <v>5.4781022826682499E-2</v>
      </c>
      <c r="P50" s="12">
        <v>0.05</v>
      </c>
      <c r="Q50" s="13">
        <v>0.95</v>
      </c>
      <c r="R50" s="27">
        <v>8.9672710207541598E-2</v>
      </c>
    </row>
    <row r="51" spans="1:18" x14ac:dyDescent="0.25">
      <c r="A51" s="12">
        <v>0.1</v>
      </c>
      <c r="B51" s="13">
        <v>0.9</v>
      </c>
      <c r="C51">
        <v>5.8246110269661797E-2</v>
      </c>
      <c r="D51" s="12">
        <v>0.1</v>
      </c>
      <c r="E51" s="13">
        <v>0.9</v>
      </c>
      <c r="F51">
        <v>0.19429940722956701</v>
      </c>
      <c r="G51" s="12">
        <v>0.1</v>
      </c>
      <c r="H51" s="13">
        <v>0.9</v>
      </c>
      <c r="I51">
        <v>5.7350595368358799E-2</v>
      </c>
      <c r="J51" s="12">
        <v>0.1</v>
      </c>
      <c r="K51" s="13">
        <v>0.9</v>
      </c>
      <c r="L51">
        <v>0.10395350642918399</v>
      </c>
      <c r="M51" s="12">
        <v>0.1</v>
      </c>
      <c r="N51" s="13">
        <v>0.9</v>
      </c>
      <c r="O51">
        <v>5.2816536423670499E-2</v>
      </c>
      <c r="P51" s="12">
        <v>0.1</v>
      </c>
      <c r="Q51" s="13">
        <v>0.9</v>
      </c>
      <c r="R51" s="27">
        <v>8.6544796222459405E-2</v>
      </c>
    </row>
    <row r="52" spans="1:18" x14ac:dyDescent="0.25">
      <c r="A52" s="12">
        <v>0.15</v>
      </c>
      <c r="B52" s="13">
        <v>0.85</v>
      </c>
      <c r="C52">
        <v>5.6137136941901901E-2</v>
      </c>
      <c r="D52" s="12">
        <v>0.15</v>
      </c>
      <c r="E52" s="13">
        <v>0.85</v>
      </c>
      <c r="F52">
        <v>0.18683218747198699</v>
      </c>
      <c r="G52" s="12">
        <v>0.15</v>
      </c>
      <c r="H52" s="13">
        <v>0.85</v>
      </c>
      <c r="I52">
        <v>5.5110925013009897E-2</v>
      </c>
      <c r="J52" s="12">
        <v>0.15</v>
      </c>
      <c r="K52" s="13">
        <v>0.85</v>
      </c>
      <c r="L52">
        <v>0.100278270607121</v>
      </c>
      <c r="M52" s="12">
        <v>0.15</v>
      </c>
      <c r="N52" s="13">
        <v>0.85</v>
      </c>
      <c r="O52">
        <v>5.0852050020658499E-2</v>
      </c>
      <c r="P52" s="12">
        <v>0.15</v>
      </c>
      <c r="Q52" s="13">
        <v>0.85</v>
      </c>
      <c r="R52" s="27">
        <v>8.3416882237377601E-2</v>
      </c>
    </row>
    <row r="53" spans="1:18" x14ac:dyDescent="0.25">
      <c r="A53" s="12">
        <v>0.2</v>
      </c>
      <c r="B53" s="13">
        <v>0.8</v>
      </c>
      <c r="C53">
        <v>5.4028163614142199E-2</v>
      </c>
      <c r="D53" s="12">
        <v>0.2</v>
      </c>
      <c r="E53" s="13">
        <v>0.8</v>
      </c>
      <c r="F53">
        <v>0.17936496771440699</v>
      </c>
      <c r="G53" s="12">
        <v>0.2</v>
      </c>
      <c r="H53" s="13">
        <v>0.8</v>
      </c>
      <c r="I53">
        <v>5.2871254657661099E-2</v>
      </c>
      <c r="J53" s="12">
        <v>0.2</v>
      </c>
      <c r="K53" s="13">
        <v>0.8</v>
      </c>
      <c r="L53">
        <v>9.6603034785058606E-2</v>
      </c>
      <c r="M53" s="12">
        <v>0.2</v>
      </c>
      <c r="N53" s="13">
        <v>0.8</v>
      </c>
      <c r="O53">
        <v>4.8887563617646401E-2</v>
      </c>
      <c r="P53" s="12">
        <v>0.2</v>
      </c>
      <c r="Q53" s="13">
        <v>0.8</v>
      </c>
      <c r="R53" s="27">
        <v>8.0288968252295506E-2</v>
      </c>
    </row>
    <row r="54" spans="1:18" x14ac:dyDescent="0.25">
      <c r="A54" s="12">
        <v>0.25</v>
      </c>
      <c r="B54" s="13">
        <v>0.75</v>
      </c>
      <c r="C54">
        <v>5.1919190286382498E-2</v>
      </c>
      <c r="D54" s="12">
        <v>0.25</v>
      </c>
      <c r="E54" s="13">
        <v>0.75</v>
      </c>
      <c r="F54">
        <v>0.171897747956827</v>
      </c>
      <c r="G54" s="12">
        <v>0.25</v>
      </c>
      <c r="H54" s="13">
        <v>0.75</v>
      </c>
      <c r="I54">
        <v>5.0631584302312398E-2</v>
      </c>
      <c r="J54" s="12">
        <v>0.25</v>
      </c>
      <c r="K54" s="13">
        <v>0.75</v>
      </c>
      <c r="L54">
        <v>9.29277989629958E-2</v>
      </c>
      <c r="M54" s="12">
        <v>0.25</v>
      </c>
      <c r="N54" s="13">
        <v>0.75</v>
      </c>
      <c r="O54">
        <v>4.6923077214634401E-2</v>
      </c>
      <c r="P54" s="12">
        <v>0.25</v>
      </c>
      <c r="Q54" s="13">
        <v>0.75</v>
      </c>
      <c r="R54" s="27">
        <v>7.7161054267213494E-2</v>
      </c>
    </row>
    <row r="55" spans="1:18" x14ac:dyDescent="0.25">
      <c r="A55" s="12">
        <v>0.3</v>
      </c>
      <c r="B55" s="13">
        <v>0.7</v>
      </c>
      <c r="C55">
        <v>4.9810216958622797E-2</v>
      </c>
      <c r="D55" s="12">
        <v>0.3</v>
      </c>
      <c r="E55" s="13">
        <v>0.7</v>
      </c>
      <c r="F55">
        <v>0.164430528199248</v>
      </c>
      <c r="G55" s="12">
        <v>0.3</v>
      </c>
      <c r="H55" s="13">
        <v>0.7</v>
      </c>
      <c r="I55">
        <v>4.8391913946963599E-2</v>
      </c>
      <c r="J55" s="12">
        <v>0.3</v>
      </c>
      <c r="K55" s="13">
        <v>0.7</v>
      </c>
      <c r="L55">
        <v>8.9252563140932994E-2</v>
      </c>
      <c r="M55" s="12">
        <v>0.3</v>
      </c>
      <c r="N55" s="13">
        <v>0.7</v>
      </c>
      <c r="O55">
        <v>4.4958590811622401E-2</v>
      </c>
      <c r="P55" s="12">
        <v>0.3</v>
      </c>
      <c r="Q55" s="13">
        <v>0.7</v>
      </c>
      <c r="R55" s="27">
        <v>7.4033140282131496E-2</v>
      </c>
    </row>
    <row r="56" spans="1:18" x14ac:dyDescent="0.25">
      <c r="A56" s="12">
        <v>0.35</v>
      </c>
      <c r="B56" s="13">
        <v>0.65</v>
      </c>
      <c r="C56">
        <v>4.7701243630862998E-2</v>
      </c>
      <c r="D56" s="12">
        <v>0.35</v>
      </c>
      <c r="E56" s="13">
        <v>0.65</v>
      </c>
      <c r="F56">
        <v>0.156963308441668</v>
      </c>
      <c r="G56" s="12">
        <v>0.35</v>
      </c>
      <c r="H56" s="13">
        <v>0.65</v>
      </c>
      <c r="I56">
        <v>4.6152243591614697E-2</v>
      </c>
      <c r="J56" s="12">
        <v>0.35</v>
      </c>
      <c r="K56" s="13">
        <v>0.65</v>
      </c>
      <c r="L56">
        <v>8.5577327318870203E-2</v>
      </c>
      <c r="M56" s="12">
        <v>0.35</v>
      </c>
      <c r="N56" s="13">
        <v>0.65</v>
      </c>
      <c r="O56">
        <v>4.2994104408610401E-2</v>
      </c>
      <c r="P56" s="12">
        <v>0.35</v>
      </c>
      <c r="Q56" s="13">
        <v>0.65</v>
      </c>
      <c r="R56" s="27">
        <v>7.0905226297049498E-2</v>
      </c>
    </row>
    <row r="57" spans="1:18" x14ac:dyDescent="0.25">
      <c r="A57" s="12">
        <v>0.4</v>
      </c>
      <c r="B57" s="13">
        <v>0.6</v>
      </c>
      <c r="C57">
        <v>4.5592270303103297E-2</v>
      </c>
      <c r="D57" s="12">
        <v>0.4</v>
      </c>
      <c r="E57" s="13">
        <v>0.6</v>
      </c>
      <c r="F57">
        <v>0.14949608868408801</v>
      </c>
      <c r="G57" s="12">
        <v>0.4</v>
      </c>
      <c r="H57" s="13">
        <v>0.6</v>
      </c>
      <c r="I57">
        <v>4.3912573236265899E-2</v>
      </c>
      <c r="J57" s="12">
        <v>0.4</v>
      </c>
      <c r="K57" s="13">
        <v>0.6</v>
      </c>
      <c r="L57">
        <v>8.1902091496807397E-2</v>
      </c>
      <c r="M57" s="12">
        <v>0.4</v>
      </c>
      <c r="N57" s="13">
        <v>0.6</v>
      </c>
      <c r="O57">
        <v>4.1029618005598303E-2</v>
      </c>
      <c r="P57" s="12">
        <v>0.4</v>
      </c>
      <c r="Q57" s="13">
        <v>0.6</v>
      </c>
      <c r="R57" s="27">
        <v>6.77773123119675E-2</v>
      </c>
    </row>
    <row r="58" spans="1:18" x14ac:dyDescent="0.25">
      <c r="A58" s="12">
        <v>0.45</v>
      </c>
      <c r="B58" s="13">
        <v>0.55000000000000004</v>
      </c>
      <c r="C58">
        <v>4.3483296975343602E-2</v>
      </c>
      <c r="D58" s="12">
        <v>0.45</v>
      </c>
      <c r="E58" s="13">
        <v>0.55000000000000004</v>
      </c>
      <c r="F58">
        <v>0.14202886892650801</v>
      </c>
      <c r="G58" s="12">
        <v>0.45</v>
      </c>
      <c r="H58" s="13">
        <v>0.55000000000000004</v>
      </c>
      <c r="I58">
        <v>4.1672902880916997E-2</v>
      </c>
      <c r="J58" s="12">
        <v>0.45</v>
      </c>
      <c r="K58" s="13">
        <v>0.55000000000000004</v>
      </c>
      <c r="L58">
        <v>7.8226855674744702E-2</v>
      </c>
      <c r="M58" s="12">
        <v>0.45</v>
      </c>
      <c r="N58" s="13">
        <v>0.55000000000000004</v>
      </c>
      <c r="O58">
        <v>3.9065131602586303E-2</v>
      </c>
      <c r="P58" s="12">
        <v>0.45</v>
      </c>
      <c r="Q58" s="13">
        <v>0.55000000000000004</v>
      </c>
      <c r="R58" s="27">
        <v>6.4649398326885599E-2</v>
      </c>
    </row>
    <row r="59" spans="1:18" x14ac:dyDescent="0.25">
      <c r="A59" s="12">
        <v>0.5</v>
      </c>
      <c r="B59" s="13">
        <v>0.5</v>
      </c>
      <c r="C59">
        <v>4.1374323647583797E-2</v>
      </c>
      <c r="D59" s="12">
        <v>0.5</v>
      </c>
      <c r="E59" s="13">
        <v>0.5</v>
      </c>
      <c r="F59">
        <v>0.13456164916892799</v>
      </c>
      <c r="G59" s="12">
        <v>0.5</v>
      </c>
      <c r="H59" s="13">
        <v>0.5</v>
      </c>
      <c r="I59">
        <v>3.9433232525568199E-2</v>
      </c>
      <c r="J59" s="12">
        <v>0.5</v>
      </c>
      <c r="K59" s="13">
        <v>0.5</v>
      </c>
      <c r="L59">
        <v>7.45516198526818E-2</v>
      </c>
      <c r="M59" s="12">
        <v>0.5</v>
      </c>
      <c r="N59" s="13">
        <v>0.5</v>
      </c>
      <c r="O59">
        <v>3.7100645199574303E-2</v>
      </c>
      <c r="P59" s="12">
        <v>0.5</v>
      </c>
      <c r="Q59" s="13">
        <v>0.5</v>
      </c>
      <c r="R59" s="27">
        <v>6.1521484341803503E-2</v>
      </c>
    </row>
    <row r="60" spans="1:18" x14ac:dyDescent="0.25">
      <c r="A60" s="12">
        <v>0.55000000000000004</v>
      </c>
      <c r="B60" s="13">
        <v>0.45</v>
      </c>
      <c r="C60">
        <v>3.9265350319824102E-2</v>
      </c>
      <c r="D60" s="12">
        <v>0.55000000000000004</v>
      </c>
      <c r="E60" s="13">
        <v>0.45</v>
      </c>
      <c r="F60">
        <v>0.12709442941134799</v>
      </c>
      <c r="G60" s="12">
        <v>0.55000000000000004</v>
      </c>
      <c r="H60" s="13">
        <v>0.45</v>
      </c>
      <c r="I60">
        <v>3.7193562170219401E-2</v>
      </c>
      <c r="J60" s="12">
        <v>0.55000000000000004</v>
      </c>
      <c r="K60" s="13">
        <v>0.45</v>
      </c>
      <c r="L60">
        <v>7.0876384030619105E-2</v>
      </c>
      <c r="M60" s="12">
        <v>0.55000000000000004</v>
      </c>
      <c r="N60" s="13">
        <v>0.45</v>
      </c>
      <c r="O60">
        <v>3.5136158796562199E-2</v>
      </c>
      <c r="P60" s="12">
        <v>0.55000000000000004</v>
      </c>
      <c r="Q60" s="13">
        <v>0.45</v>
      </c>
      <c r="R60" s="27">
        <v>5.83935703567217E-2</v>
      </c>
    </row>
    <row r="61" spans="1:18" x14ac:dyDescent="0.25">
      <c r="A61" s="12">
        <v>0.6</v>
      </c>
      <c r="B61" s="13">
        <v>0.39999999999999902</v>
      </c>
      <c r="C61">
        <v>3.7156376992064297E-2</v>
      </c>
      <c r="D61" s="12">
        <v>0.6</v>
      </c>
      <c r="E61" s="13">
        <v>0.39999999999999902</v>
      </c>
      <c r="F61">
        <v>0.119627209653769</v>
      </c>
      <c r="G61" s="12">
        <v>0.6</v>
      </c>
      <c r="H61" s="13">
        <v>0.39999999999999902</v>
      </c>
      <c r="I61">
        <v>3.4953891814870602E-2</v>
      </c>
      <c r="J61" s="12">
        <v>0.6</v>
      </c>
      <c r="K61" s="13">
        <v>0.39999999999999902</v>
      </c>
      <c r="L61">
        <v>6.7201148208556202E-2</v>
      </c>
      <c r="M61" s="12">
        <v>0.6</v>
      </c>
      <c r="N61" s="13">
        <v>0.39999999999999902</v>
      </c>
      <c r="O61">
        <v>3.3171672393550199E-2</v>
      </c>
      <c r="P61" s="12">
        <v>0.6</v>
      </c>
      <c r="Q61" s="13">
        <v>0.39999999999999902</v>
      </c>
      <c r="R61" s="27">
        <v>5.52656563716395E-2</v>
      </c>
    </row>
    <row r="62" spans="1:18" x14ac:dyDescent="0.25">
      <c r="A62" s="12">
        <v>0.65</v>
      </c>
      <c r="B62" s="13">
        <v>0.34999999999999898</v>
      </c>
      <c r="C62">
        <v>3.5047403664304602E-2</v>
      </c>
      <c r="D62" s="12">
        <v>0.65</v>
      </c>
      <c r="E62" s="13">
        <v>0.34999999999999898</v>
      </c>
      <c r="F62">
        <v>0.112159989896189</v>
      </c>
      <c r="G62" s="12">
        <v>0.65</v>
      </c>
      <c r="H62" s="13">
        <v>0.34999999999999898</v>
      </c>
      <c r="I62">
        <v>3.2714221459521797E-2</v>
      </c>
      <c r="J62" s="12">
        <v>0.65</v>
      </c>
      <c r="K62" s="13">
        <v>0.34999999999999898</v>
      </c>
      <c r="L62">
        <v>6.3525912386493494E-2</v>
      </c>
      <c r="M62" s="12">
        <v>0.65</v>
      </c>
      <c r="N62" s="13">
        <v>0.34999999999999898</v>
      </c>
      <c r="O62">
        <v>3.1207185990538101E-2</v>
      </c>
      <c r="P62" s="12">
        <v>0.65</v>
      </c>
      <c r="Q62" s="13">
        <v>0.34999999999999898</v>
      </c>
      <c r="R62" s="27">
        <v>5.2137742386557502E-2</v>
      </c>
    </row>
    <row r="63" spans="1:18" x14ac:dyDescent="0.25">
      <c r="A63" s="12">
        <v>0.7</v>
      </c>
      <c r="B63" s="13">
        <v>0.29999999999999899</v>
      </c>
      <c r="C63">
        <v>3.2938430336544797E-2</v>
      </c>
      <c r="D63" s="12">
        <v>0.7</v>
      </c>
      <c r="E63" s="13">
        <v>0.29999999999999899</v>
      </c>
      <c r="F63">
        <v>0.104692770138609</v>
      </c>
      <c r="G63" s="12">
        <v>0.7</v>
      </c>
      <c r="H63" s="13">
        <v>0.29999999999999899</v>
      </c>
      <c r="I63">
        <v>3.0474551104172899E-2</v>
      </c>
      <c r="J63" s="12">
        <v>0.7</v>
      </c>
      <c r="K63" s="13">
        <v>0.29999999999999899</v>
      </c>
      <c r="L63">
        <v>5.9850676564430598E-2</v>
      </c>
      <c r="M63" s="12">
        <v>0.7</v>
      </c>
      <c r="N63" s="13">
        <v>0.29999999999999899</v>
      </c>
      <c r="O63">
        <v>2.9242699587526101E-2</v>
      </c>
      <c r="P63" s="12">
        <v>0.7</v>
      </c>
      <c r="Q63" s="13">
        <v>0.29999999999999899</v>
      </c>
      <c r="R63" s="27">
        <v>4.9009828401475601E-2</v>
      </c>
    </row>
    <row r="64" spans="1:18" x14ac:dyDescent="0.25">
      <c r="A64" s="12">
        <v>0.75</v>
      </c>
      <c r="B64" s="13">
        <v>0.249999999999999</v>
      </c>
      <c r="C64">
        <v>3.0829457008785099E-2</v>
      </c>
      <c r="D64" s="12">
        <v>0.75</v>
      </c>
      <c r="E64" s="13">
        <v>0.249999999999999</v>
      </c>
      <c r="F64">
        <v>9.7225550381029605E-2</v>
      </c>
      <c r="G64" s="12">
        <v>0.75</v>
      </c>
      <c r="H64" s="13">
        <v>0.249999999999999</v>
      </c>
      <c r="I64">
        <v>2.82348807488241E-2</v>
      </c>
      <c r="J64" s="12">
        <v>0.75</v>
      </c>
      <c r="K64" s="13">
        <v>0.249999999999999</v>
      </c>
      <c r="L64">
        <v>5.6175440742367903E-2</v>
      </c>
      <c r="M64" s="12">
        <v>0.75</v>
      </c>
      <c r="N64" s="13">
        <v>0.249999999999999</v>
      </c>
      <c r="O64">
        <v>2.7278213184514101E-2</v>
      </c>
      <c r="P64" s="12">
        <v>0.75</v>
      </c>
      <c r="Q64" s="13">
        <v>0.249999999999999</v>
      </c>
      <c r="R64" s="27">
        <v>4.5881914416393499E-2</v>
      </c>
    </row>
    <row r="65" spans="1:18" x14ac:dyDescent="0.25">
      <c r="A65" s="12">
        <v>0.8</v>
      </c>
      <c r="B65" s="13">
        <v>0.19999999999999901</v>
      </c>
      <c r="C65">
        <v>2.8720483681025401E-2</v>
      </c>
      <c r="D65" s="12">
        <v>0.8</v>
      </c>
      <c r="E65" s="13">
        <v>0.19999999999999901</v>
      </c>
      <c r="F65">
        <v>8.9758330623449706E-2</v>
      </c>
      <c r="G65" s="12">
        <v>0.8</v>
      </c>
      <c r="H65" s="13">
        <v>0.19999999999999901</v>
      </c>
      <c r="I65">
        <v>2.5995210393475299E-2</v>
      </c>
      <c r="J65" s="12">
        <v>0.8</v>
      </c>
      <c r="K65" s="13">
        <v>0.19999999999999901</v>
      </c>
      <c r="L65">
        <v>5.2500204920305001E-2</v>
      </c>
      <c r="M65" s="12">
        <v>0.8</v>
      </c>
      <c r="N65" s="13">
        <v>0.19999999999999901</v>
      </c>
      <c r="O65">
        <v>2.5313726781502101E-2</v>
      </c>
      <c r="P65" s="12">
        <v>0.8</v>
      </c>
      <c r="Q65" s="13">
        <v>0.19999999999999901</v>
      </c>
      <c r="R65" s="27">
        <v>4.2754000431311598E-2</v>
      </c>
    </row>
    <row r="66" spans="1:18" x14ac:dyDescent="0.25">
      <c r="A66" s="12">
        <v>0.85</v>
      </c>
      <c r="B66" s="13">
        <v>0.149999999999999</v>
      </c>
      <c r="C66">
        <v>2.6611510353265699E-2</v>
      </c>
      <c r="D66" s="12">
        <v>0.85</v>
      </c>
      <c r="E66" s="13">
        <v>0.149999999999999</v>
      </c>
      <c r="F66">
        <v>8.2291110865869793E-2</v>
      </c>
      <c r="G66" s="12">
        <v>0.85</v>
      </c>
      <c r="H66" s="13">
        <v>0.149999999999999</v>
      </c>
      <c r="I66">
        <v>2.37555400381264E-2</v>
      </c>
      <c r="J66" s="12">
        <v>0.85</v>
      </c>
      <c r="K66" s="13">
        <v>0.149999999999999</v>
      </c>
      <c r="L66">
        <v>4.8824969098242299E-2</v>
      </c>
      <c r="M66" s="12">
        <v>0.85</v>
      </c>
      <c r="N66" s="13">
        <v>0.149999999999999</v>
      </c>
      <c r="O66">
        <v>2.3349240378490101E-2</v>
      </c>
      <c r="P66" s="12">
        <v>0.85</v>
      </c>
      <c r="Q66" s="13">
        <v>0.149999999999999</v>
      </c>
      <c r="R66" s="27">
        <v>3.96260864462296E-2</v>
      </c>
    </row>
    <row r="67" spans="1:18" x14ac:dyDescent="0.25">
      <c r="A67" s="12">
        <v>0.9</v>
      </c>
      <c r="B67" s="13">
        <v>9.9999999999999006E-2</v>
      </c>
      <c r="C67">
        <v>2.4502537025505901E-2</v>
      </c>
      <c r="D67" s="12">
        <v>0.9</v>
      </c>
      <c r="E67" s="13">
        <v>9.9999999999999006E-2</v>
      </c>
      <c r="F67">
        <v>7.4823891108290103E-2</v>
      </c>
      <c r="G67" s="12">
        <v>0.9</v>
      </c>
      <c r="H67" s="13">
        <v>9.9999999999999006E-2</v>
      </c>
      <c r="I67">
        <v>2.1515869682777699E-2</v>
      </c>
      <c r="J67" s="12">
        <v>0.9</v>
      </c>
      <c r="K67" s="13">
        <v>9.9999999999999006E-2</v>
      </c>
      <c r="L67">
        <v>4.51497332761795E-2</v>
      </c>
      <c r="M67" s="12">
        <v>0.9</v>
      </c>
      <c r="N67" s="13">
        <v>9.9999999999999006E-2</v>
      </c>
      <c r="O67">
        <v>2.1384753975478E-2</v>
      </c>
      <c r="P67" s="12">
        <v>0.9</v>
      </c>
      <c r="Q67" s="13">
        <v>9.9999999999999006E-2</v>
      </c>
      <c r="R67" s="27">
        <v>3.6498172461147602E-2</v>
      </c>
    </row>
    <row r="68" spans="1:18" x14ac:dyDescent="0.25">
      <c r="A68" s="12">
        <v>0.95</v>
      </c>
      <c r="B68" s="13">
        <v>4.9999999999998997E-2</v>
      </c>
      <c r="C68">
        <v>2.2393563697746199E-2</v>
      </c>
      <c r="D68" s="12">
        <v>0.95</v>
      </c>
      <c r="E68" s="13">
        <v>4.9999999999998997E-2</v>
      </c>
      <c r="F68">
        <v>6.7356671350710301E-2</v>
      </c>
      <c r="G68" s="12">
        <v>0.95</v>
      </c>
      <c r="H68" s="13">
        <v>4.9999999999998997E-2</v>
      </c>
      <c r="I68">
        <v>1.92761993274288E-2</v>
      </c>
      <c r="J68" s="12">
        <v>0.95</v>
      </c>
      <c r="K68" s="13">
        <v>4.9999999999998997E-2</v>
      </c>
      <c r="L68">
        <v>4.1474497454116702E-2</v>
      </c>
      <c r="M68" s="12">
        <v>0.95</v>
      </c>
      <c r="N68" s="13">
        <v>4.9999999999998997E-2</v>
      </c>
      <c r="O68">
        <v>1.9420267572466E-2</v>
      </c>
      <c r="P68" s="12">
        <v>0.95</v>
      </c>
      <c r="Q68" s="13">
        <v>4.9999999999998997E-2</v>
      </c>
      <c r="R68" s="27">
        <v>3.3370258476065603E-2</v>
      </c>
    </row>
    <row r="69" spans="1:18" x14ac:dyDescent="0.25">
      <c r="A69" s="16">
        <v>1</v>
      </c>
      <c r="B69" s="17">
        <v>0</v>
      </c>
      <c r="C69" s="26">
        <v>2.0284590369986401E-2</v>
      </c>
      <c r="D69" s="16">
        <v>1</v>
      </c>
      <c r="E69" s="17">
        <v>0</v>
      </c>
      <c r="F69" s="26">
        <v>5.9889451593130499E-2</v>
      </c>
      <c r="G69" s="16">
        <v>1</v>
      </c>
      <c r="H69" s="17">
        <v>0</v>
      </c>
      <c r="I69" s="26">
        <v>1.7036528972079999E-2</v>
      </c>
      <c r="J69" s="16">
        <v>1</v>
      </c>
      <c r="K69" s="17">
        <v>0</v>
      </c>
      <c r="L69" s="26">
        <v>3.7799261632053903E-2</v>
      </c>
      <c r="M69" s="16">
        <v>1</v>
      </c>
      <c r="N69" s="17">
        <v>0</v>
      </c>
      <c r="O69" s="26">
        <v>1.7455781169454E-2</v>
      </c>
      <c r="P69" s="16">
        <v>1</v>
      </c>
      <c r="Q69" s="17">
        <v>0</v>
      </c>
      <c r="R69" s="28">
        <v>3.0242344490983598E-2</v>
      </c>
    </row>
    <row r="74" spans="1:18" x14ac:dyDescent="0.25">
      <c r="A74" s="45" t="s">
        <v>38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</row>
    <row r="75" spans="1:18" x14ac:dyDescent="0.25">
      <c r="A75" s="40" t="s">
        <v>31</v>
      </c>
      <c r="B75" s="40"/>
      <c r="C75" s="40"/>
      <c r="D75" s="40"/>
      <c r="E75" s="40"/>
      <c r="F75" s="40"/>
      <c r="G75" s="39" t="s">
        <v>32</v>
      </c>
      <c r="H75" s="40"/>
      <c r="I75" s="40"/>
      <c r="J75" s="40"/>
      <c r="K75" s="40"/>
      <c r="L75" s="41"/>
      <c r="M75" s="39" t="s">
        <v>33</v>
      </c>
      <c r="N75" s="40"/>
      <c r="O75" s="40"/>
      <c r="P75" s="40"/>
      <c r="Q75" s="40"/>
      <c r="R75" s="41"/>
    </row>
    <row r="76" spans="1:18" x14ac:dyDescent="0.25">
      <c r="A76" s="42" t="s">
        <v>24</v>
      </c>
      <c r="B76" s="43"/>
      <c r="C76" s="44"/>
      <c r="D76" s="42" t="s">
        <v>30</v>
      </c>
      <c r="E76" s="43"/>
      <c r="F76" s="44"/>
      <c r="G76" s="42" t="s">
        <v>24</v>
      </c>
      <c r="H76" s="43"/>
      <c r="I76" s="44"/>
      <c r="J76" s="42" t="s">
        <v>30</v>
      </c>
      <c r="K76" s="43"/>
      <c r="L76" s="44"/>
      <c r="M76" s="42" t="s">
        <v>24</v>
      </c>
      <c r="N76" s="43"/>
      <c r="O76" s="44"/>
      <c r="P76" s="42" t="s">
        <v>30</v>
      </c>
      <c r="Q76" s="43"/>
      <c r="R76" s="44"/>
    </row>
    <row r="77" spans="1:18" x14ac:dyDescent="0.25">
      <c r="A77" s="12" t="s">
        <v>29</v>
      </c>
      <c r="B77" s="13">
        <v>195</v>
      </c>
      <c r="C77" s="14"/>
      <c r="D77" s="12" t="s">
        <v>29</v>
      </c>
      <c r="E77" s="13">
        <v>201</v>
      </c>
      <c r="F77" s="14"/>
      <c r="G77" s="12" t="s">
        <v>29</v>
      </c>
      <c r="H77" s="13">
        <v>225</v>
      </c>
      <c r="I77" s="14"/>
      <c r="J77" s="12" t="s">
        <v>29</v>
      </c>
      <c r="K77" s="13">
        <v>233</v>
      </c>
      <c r="L77" s="14"/>
      <c r="M77" s="12" t="s">
        <v>29</v>
      </c>
      <c r="N77" s="13">
        <v>221</v>
      </c>
      <c r="O77" s="14"/>
      <c r="P77" s="12" t="s">
        <v>29</v>
      </c>
      <c r="Q77" s="13">
        <v>211</v>
      </c>
      <c r="R77" s="14"/>
    </row>
    <row r="78" spans="1:18" x14ac:dyDescent="0.25">
      <c r="A78" s="12" t="s">
        <v>46</v>
      </c>
      <c r="B78" s="13">
        <v>195</v>
      </c>
      <c r="C78" s="14"/>
      <c r="D78" s="12" t="s">
        <v>46</v>
      </c>
      <c r="E78" s="13">
        <v>197</v>
      </c>
      <c r="F78" s="14"/>
      <c r="G78" s="12" t="s">
        <v>46</v>
      </c>
      <c r="H78" s="13">
        <v>195</v>
      </c>
      <c r="I78" s="14"/>
      <c r="J78" s="12" t="s">
        <v>46</v>
      </c>
      <c r="K78" s="13">
        <v>195</v>
      </c>
      <c r="L78" s="14"/>
      <c r="M78" s="12" t="s">
        <v>46</v>
      </c>
      <c r="N78" s="13">
        <v>195</v>
      </c>
      <c r="O78" s="14"/>
      <c r="P78" s="12" t="s">
        <v>46</v>
      </c>
      <c r="Q78" s="13">
        <v>195</v>
      </c>
      <c r="R78" s="14"/>
    </row>
    <row r="79" spans="1:18" x14ac:dyDescent="0.25">
      <c r="A79" s="12" t="s">
        <v>4</v>
      </c>
      <c r="B79" s="25">
        <v>3.9543749999999996E-2</v>
      </c>
      <c r="C79" s="14"/>
      <c r="D79" s="12" t="s">
        <v>4</v>
      </c>
      <c r="E79" s="25">
        <v>4.0864571759259262E-2</v>
      </c>
      <c r="F79" s="14"/>
      <c r="G79" s="12" t="s">
        <v>4</v>
      </c>
      <c r="H79" s="29">
        <v>2.2719004629629631E-2</v>
      </c>
      <c r="I79" s="14"/>
      <c r="J79" s="19" t="s">
        <v>4</v>
      </c>
      <c r="K79" s="25">
        <v>2.3162974537037039E-2</v>
      </c>
      <c r="L79" s="14"/>
      <c r="M79" s="12" t="s">
        <v>4</v>
      </c>
      <c r="N79" s="20">
        <v>2.060886574074074E-2</v>
      </c>
      <c r="O79" s="14"/>
      <c r="P79" s="12" t="s">
        <v>4</v>
      </c>
      <c r="Q79" s="25">
        <v>2.011417824074074E-2</v>
      </c>
      <c r="R79" s="14"/>
    </row>
    <row r="80" spans="1:18" x14ac:dyDescent="0.25">
      <c r="A80" s="12"/>
      <c r="B80" s="25"/>
      <c r="C80" s="14"/>
      <c r="D80" s="12"/>
      <c r="E80" s="25"/>
      <c r="F80" s="14"/>
      <c r="G80" s="12"/>
      <c r="H80" s="20"/>
      <c r="I80" s="14"/>
      <c r="J80" s="19"/>
      <c r="K80" s="25"/>
      <c r="L80" s="14"/>
      <c r="M80" s="12"/>
      <c r="N80" s="20"/>
      <c r="O80" s="14"/>
      <c r="P80" s="12"/>
      <c r="Q80" s="25"/>
      <c r="R80" s="14"/>
    </row>
    <row r="81" spans="1:18" x14ac:dyDescent="0.25">
      <c r="A81" s="12" t="s">
        <v>25</v>
      </c>
      <c r="B81" s="15">
        <v>11.998300657878699</v>
      </c>
      <c r="C81" s="14"/>
      <c r="D81" s="12" t="s">
        <v>25</v>
      </c>
      <c r="E81" s="15">
        <v>34.864091425633397</v>
      </c>
      <c r="F81" s="14"/>
      <c r="G81" s="12" t="s">
        <v>25</v>
      </c>
      <c r="H81" s="15">
        <v>6.2814912248141104</v>
      </c>
      <c r="I81" s="14"/>
      <c r="J81" s="12" t="s">
        <v>25</v>
      </c>
      <c r="K81" s="15">
        <v>19.7615367394971</v>
      </c>
      <c r="L81" s="14"/>
      <c r="M81" s="12" t="s">
        <v>25</v>
      </c>
      <c r="N81" s="15">
        <v>6.7528264647914398</v>
      </c>
      <c r="O81" s="14"/>
      <c r="P81" s="12" t="s">
        <v>25</v>
      </c>
      <c r="Q81" s="15">
        <v>16.4233284488406</v>
      </c>
      <c r="R81" s="14"/>
    </row>
    <row r="82" spans="1:18" x14ac:dyDescent="0.25">
      <c r="A82" s="12" t="s">
        <v>27</v>
      </c>
      <c r="B82" s="13" t="s">
        <v>28</v>
      </c>
      <c r="C82" s="14" t="s">
        <v>26</v>
      </c>
      <c r="D82" s="12" t="s">
        <v>27</v>
      </c>
      <c r="E82" s="13" t="s">
        <v>28</v>
      </c>
      <c r="F82" s="14" t="s">
        <v>26</v>
      </c>
      <c r="G82" s="12" t="s">
        <v>27</v>
      </c>
      <c r="H82" s="13" t="s">
        <v>28</v>
      </c>
      <c r="I82" s="14" t="s">
        <v>26</v>
      </c>
      <c r="J82" s="12" t="s">
        <v>27</v>
      </c>
      <c r="K82" s="13" t="s">
        <v>28</v>
      </c>
      <c r="L82" s="14" t="s">
        <v>26</v>
      </c>
      <c r="M82" s="12" t="s">
        <v>27</v>
      </c>
      <c r="N82" s="13" t="s">
        <v>28</v>
      </c>
      <c r="O82" s="14" t="s">
        <v>26</v>
      </c>
      <c r="P82" s="12" t="s">
        <v>27</v>
      </c>
      <c r="Q82" s="13" t="s">
        <v>28</v>
      </c>
      <c r="R82" s="14" t="s">
        <v>26</v>
      </c>
    </row>
    <row r="83" spans="1:18" x14ac:dyDescent="0.25">
      <c r="A83" s="12">
        <v>0</v>
      </c>
      <c r="B83" s="13">
        <v>1</v>
      </c>
      <c r="C83">
        <v>9.4571881540705005E-2</v>
      </c>
      <c r="D83" s="12">
        <v>0</v>
      </c>
      <c r="E83" s="13">
        <v>1</v>
      </c>
      <c r="F83">
        <v>0.15661943672162201</v>
      </c>
      <c r="G83" s="12">
        <v>0</v>
      </c>
      <c r="H83" s="13">
        <v>1</v>
      </c>
      <c r="I83">
        <v>7.40446344417207E-2</v>
      </c>
      <c r="J83" s="12">
        <v>0</v>
      </c>
      <c r="K83" s="13">
        <v>1</v>
      </c>
      <c r="L83">
        <v>0.11839121736246599</v>
      </c>
      <c r="M83" s="12">
        <v>0</v>
      </c>
      <c r="N83" s="13">
        <v>1</v>
      </c>
      <c r="O83">
        <v>6.6568509808847195E-2</v>
      </c>
      <c r="P83" s="12">
        <v>0</v>
      </c>
      <c r="Q83" s="13">
        <v>1</v>
      </c>
      <c r="R83" s="27">
        <v>0.13388838485718901</v>
      </c>
    </row>
    <row r="84" spans="1:18" x14ac:dyDescent="0.25">
      <c r="A84" s="12">
        <v>0.05</v>
      </c>
      <c r="B84" s="13">
        <v>0.95</v>
      </c>
      <c r="C84">
        <v>9.1441390957261795E-2</v>
      </c>
      <c r="D84" s="12">
        <v>0.05</v>
      </c>
      <c r="E84" s="13">
        <v>0.95</v>
      </c>
      <c r="F84">
        <v>0.151720042124735</v>
      </c>
      <c r="G84" s="12">
        <v>0.05</v>
      </c>
      <c r="H84" s="13">
        <v>0.95</v>
      </c>
      <c r="I84">
        <v>7.1422434842751195E-2</v>
      </c>
      <c r="J84" s="12">
        <v>0.05</v>
      </c>
      <c r="K84" s="13">
        <v>0.95</v>
      </c>
      <c r="L84">
        <v>0.114613311063821</v>
      </c>
      <c r="M84" s="12">
        <v>0.05</v>
      </c>
      <c r="N84" s="13">
        <v>0.95</v>
      </c>
      <c r="O84">
        <v>6.4216075002131195E-2</v>
      </c>
      <c r="P84" s="12">
        <v>0.05</v>
      </c>
      <c r="Q84" s="13">
        <v>0.95</v>
      </c>
      <c r="R84" s="27">
        <v>0.12923886295782699</v>
      </c>
    </row>
    <row r="85" spans="1:18" x14ac:dyDescent="0.25">
      <c r="A85" s="12">
        <v>0.1</v>
      </c>
      <c r="B85" s="13">
        <v>0.9</v>
      </c>
      <c r="C85">
        <v>8.8310900373818405E-2</v>
      </c>
      <c r="D85" s="12">
        <v>0.1</v>
      </c>
      <c r="E85" s="13">
        <v>0.9</v>
      </c>
      <c r="F85">
        <v>0.14682064752784699</v>
      </c>
      <c r="G85" s="12">
        <v>0.1</v>
      </c>
      <c r="H85" s="13">
        <v>0.9</v>
      </c>
      <c r="I85">
        <v>6.8800235243781496E-2</v>
      </c>
      <c r="J85" s="12">
        <v>0.1</v>
      </c>
      <c r="K85" s="13">
        <v>0.9</v>
      </c>
      <c r="L85">
        <v>0.110835404765176</v>
      </c>
      <c r="M85" s="12">
        <v>0.1</v>
      </c>
      <c r="N85" s="13">
        <v>0.9</v>
      </c>
      <c r="O85">
        <v>6.1863640195415001E-2</v>
      </c>
      <c r="P85" s="12">
        <v>0.1</v>
      </c>
      <c r="Q85" s="13">
        <v>0.9</v>
      </c>
      <c r="R85" s="27">
        <v>0.124589341058466</v>
      </c>
    </row>
    <row r="86" spans="1:18" x14ac:dyDescent="0.25">
      <c r="A86" s="12">
        <v>0.15</v>
      </c>
      <c r="B86" s="13">
        <v>0.85</v>
      </c>
      <c r="C86">
        <v>8.5180409790375194E-2</v>
      </c>
      <c r="D86" s="12">
        <v>0.15</v>
      </c>
      <c r="E86" s="13">
        <v>0.85</v>
      </c>
      <c r="F86">
        <v>0.14192125293096</v>
      </c>
      <c r="G86" s="12">
        <v>0.15</v>
      </c>
      <c r="H86" s="13">
        <v>0.85</v>
      </c>
      <c r="I86">
        <v>6.6178035644812006E-2</v>
      </c>
      <c r="J86" s="12">
        <v>0.15</v>
      </c>
      <c r="K86" s="13">
        <v>0.85</v>
      </c>
      <c r="L86">
        <v>0.10705749846653</v>
      </c>
      <c r="M86" s="12">
        <v>0.15</v>
      </c>
      <c r="N86" s="13">
        <v>0.85</v>
      </c>
      <c r="O86">
        <v>5.9511205388699001E-2</v>
      </c>
      <c r="P86" s="12">
        <v>0.15</v>
      </c>
      <c r="Q86" s="13">
        <v>0.85</v>
      </c>
      <c r="R86" s="27">
        <v>0.119939819159104</v>
      </c>
    </row>
    <row r="87" spans="1:18" x14ac:dyDescent="0.25">
      <c r="A87" s="12">
        <v>0.2</v>
      </c>
      <c r="B87" s="13">
        <v>0.8</v>
      </c>
      <c r="C87">
        <v>8.2049919206931804E-2</v>
      </c>
      <c r="D87" s="12">
        <v>0.2</v>
      </c>
      <c r="E87" s="13">
        <v>0.8</v>
      </c>
      <c r="F87">
        <v>0.13702185833407299</v>
      </c>
      <c r="G87" s="12">
        <v>0.2</v>
      </c>
      <c r="H87" s="13">
        <v>0.8</v>
      </c>
      <c r="I87">
        <v>6.3555836045842307E-2</v>
      </c>
      <c r="J87" s="12">
        <v>0.2</v>
      </c>
      <c r="K87" s="13">
        <v>0.8</v>
      </c>
      <c r="L87">
        <v>0.103279592167884</v>
      </c>
      <c r="M87" s="12">
        <v>0.2</v>
      </c>
      <c r="N87" s="13">
        <v>0.8</v>
      </c>
      <c r="O87">
        <v>5.7158770581982897E-2</v>
      </c>
      <c r="P87" s="12">
        <v>0.2</v>
      </c>
      <c r="Q87" s="13">
        <v>0.8</v>
      </c>
      <c r="R87" s="27">
        <v>0.11529029725974201</v>
      </c>
    </row>
    <row r="88" spans="1:18" x14ac:dyDescent="0.25">
      <c r="A88" s="12">
        <v>0.25</v>
      </c>
      <c r="B88" s="13">
        <v>0.75</v>
      </c>
      <c r="C88">
        <v>7.8919428623488594E-2</v>
      </c>
      <c r="D88" s="12">
        <v>0.25</v>
      </c>
      <c r="E88" s="13">
        <v>0.75</v>
      </c>
      <c r="F88">
        <v>0.132122463737185</v>
      </c>
      <c r="G88" s="12">
        <v>0.25</v>
      </c>
      <c r="H88" s="13">
        <v>0.75</v>
      </c>
      <c r="I88">
        <v>6.0933636446872698E-2</v>
      </c>
      <c r="J88" s="12">
        <v>0.25</v>
      </c>
      <c r="K88" s="13">
        <v>0.75</v>
      </c>
      <c r="L88">
        <v>9.9501685869239395E-2</v>
      </c>
      <c r="M88" s="12">
        <v>0.25</v>
      </c>
      <c r="N88" s="13">
        <v>0.75</v>
      </c>
      <c r="O88">
        <v>5.48063357752668E-2</v>
      </c>
      <c r="P88" s="12">
        <v>0.25</v>
      </c>
      <c r="Q88" s="13">
        <v>0.75</v>
      </c>
      <c r="R88" s="27">
        <v>0.110640775360381</v>
      </c>
    </row>
    <row r="89" spans="1:18" x14ac:dyDescent="0.25">
      <c r="A89" s="12">
        <v>0.3</v>
      </c>
      <c r="B89" s="13">
        <v>0.7</v>
      </c>
      <c r="C89">
        <v>7.5788938040045203E-2</v>
      </c>
      <c r="D89" s="12">
        <v>0.3</v>
      </c>
      <c r="E89" s="13">
        <v>0.7</v>
      </c>
      <c r="F89">
        <v>0.12722306914029799</v>
      </c>
      <c r="G89" s="12">
        <v>0.3</v>
      </c>
      <c r="H89" s="13">
        <v>0.7</v>
      </c>
      <c r="I89">
        <v>5.83114368479032E-2</v>
      </c>
      <c r="J89" s="12">
        <v>0.3</v>
      </c>
      <c r="K89" s="13">
        <v>0.7</v>
      </c>
      <c r="L89">
        <v>9.57237795705939E-2</v>
      </c>
      <c r="M89" s="12">
        <v>0.3</v>
      </c>
      <c r="N89" s="13">
        <v>0.7</v>
      </c>
      <c r="O89">
        <v>5.24539009685508E-2</v>
      </c>
      <c r="P89" s="12">
        <v>0.3</v>
      </c>
      <c r="Q89" s="13">
        <v>0.7</v>
      </c>
      <c r="R89" s="27">
        <v>0.10599125346101899</v>
      </c>
    </row>
    <row r="90" spans="1:18" x14ac:dyDescent="0.25">
      <c r="A90" s="12">
        <v>0.35</v>
      </c>
      <c r="B90" s="13">
        <v>0.65</v>
      </c>
      <c r="C90">
        <v>7.2658447456601799E-2</v>
      </c>
      <c r="D90" s="12">
        <v>0.35</v>
      </c>
      <c r="E90" s="13">
        <v>0.65</v>
      </c>
      <c r="F90">
        <v>0.122323674543411</v>
      </c>
      <c r="G90" s="12">
        <v>0.35</v>
      </c>
      <c r="H90" s="13">
        <v>0.65</v>
      </c>
      <c r="I90">
        <v>5.5689237248933599E-2</v>
      </c>
      <c r="J90" s="12">
        <v>0.35</v>
      </c>
      <c r="K90" s="13">
        <v>0.65</v>
      </c>
      <c r="L90">
        <v>9.1945873271948406E-2</v>
      </c>
      <c r="M90" s="12">
        <v>0.35</v>
      </c>
      <c r="N90" s="13">
        <v>0.65</v>
      </c>
      <c r="O90">
        <v>5.0101466161834599E-2</v>
      </c>
      <c r="P90" s="12">
        <v>0.35</v>
      </c>
      <c r="Q90" s="13">
        <v>0.65</v>
      </c>
      <c r="R90" s="27">
        <v>0.101341731561657</v>
      </c>
    </row>
    <row r="91" spans="1:18" x14ac:dyDescent="0.25">
      <c r="A91" s="12">
        <v>0.4</v>
      </c>
      <c r="B91" s="13">
        <v>0.6</v>
      </c>
      <c r="C91">
        <v>6.9527956873158603E-2</v>
      </c>
      <c r="D91" s="12">
        <v>0.4</v>
      </c>
      <c r="E91" s="13">
        <v>0.6</v>
      </c>
      <c r="F91">
        <v>0.117424279946524</v>
      </c>
      <c r="G91" s="12">
        <v>0.4</v>
      </c>
      <c r="H91" s="13">
        <v>0.6</v>
      </c>
      <c r="I91">
        <v>5.3067037649964101E-2</v>
      </c>
      <c r="J91" s="12">
        <v>0.4</v>
      </c>
      <c r="K91" s="13">
        <v>0.6</v>
      </c>
      <c r="L91">
        <v>8.8167966973302994E-2</v>
      </c>
      <c r="M91" s="12">
        <v>0.4</v>
      </c>
      <c r="N91" s="13">
        <v>0.6</v>
      </c>
      <c r="O91">
        <v>4.7749031355118501E-2</v>
      </c>
      <c r="P91" s="12">
        <v>0.4</v>
      </c>
      <c r="Q91" s="13">
        <v>0.6</v>
      </c>
      <c r="R91" s="27">
        <v>9.66922096622959E-2</v>
      </c>
    </row>
    <row r="92" spans="1:18" x14ac:dyDescent="0.25">
      <c r="A92" s="12">
        <v>0.45</v>
      </c>
      <c r="B92" s="13">
        <v>0.55000000000000004</v>
      </c>
      <c r="C92">
        <v>6.6397466289715296E-2</v>
      </c>
      <c r="D92" s="12">
        <v>0.45</v>
      </c>
      <c r="E92" s="13">
        <v>0.55000000000000004</v>
      </c>
      <c r="F92">
        <v>0.11252488534963601</v>
      </c>
      <c r="G92" s="12">
        <v>0.45</v>
      </c>
      <c r="H92" s="13">
        <v>0.55000000000000004</v>
      </c>
      <c r="I92">
        <v>5.0444838050994499E-2</v>
      </c>
      <c r="J92" s="12">
        <v>0.45</v>
      </c>
      <c r="K92" s="13">
        <v>0.55000000000000004</v>
      </c>
      <c r="L92">
        <v>8.4390060674657499E-2</v>
      </c>
      <c r="M92" s="12">
        <v>0.45</v>
      </c>
      <c r="N92" s="13">
        <v>0.55000000000000004</v>
      </c>
      <c r="O92">
        <v>4.5396596548402397E-2</v>
      </c>
      <c r="P92" s="12">
        <v>0.45</v>
      </c>
      <c r="Q92" s="13">
        <v>0.55000000000000004</v>
      </c>
      <c r="R92" s="27">
        <v>9.20426877629342E-2</v>
      </c>
    </row>
    <row r="93" spans="1:18" x14ac:dyDescent="0.25">
      <c r="A93" s="12">
        <v>0.5</v>
      </c>
      <c r="B93" s="13">
        <v>0.5</v>
      </c>
      <c r="C93">
        <v>6.3266975706272099E-2</v>
      </c>
      <c r="D93" s="12">
        <v>0.5</v>
      </c>
      <c r="E93" s="13">
        <v>0.5</v>
      </c>
      <c r="F93">
        <v>0.10762549075274901</v>
      </c>
      <c r="G93" s="12">
        <v>0.5</v>
      </c>
      <c r="H93" s="13">
        <v>0.5</v>
      </c>
      <c r="I93">
        <v>4.78226384520248E-2</v>
      </c>
      <c r="J93" s="12">
        <v>0.5</v>
      </c>
      <c r="K93" s="13">
        <v>0.5</v>
      </c>
      <c r="L93">
        <v>8.0612154376011894E-2</v>
      </c>
      <c r="M93" s="12">
        <v>0.5</v>
      </c>
      <c r="N93" s="13">
        <v>0.5</v>
      </c>
      <c r="O93">
        <v>4.3044161741686397E-2</v>
      </c>
      <c r="P93" s="12">
        <v>0.5</v>
      </c>
      <c r="Q93" s="13">
        <v>0.5</v>
      </c>
      <c r="R93" s="27">
        <v>8.73931658635725E-2</v>
      </c>
    </row>
    <row r="94" spans="1:18" x14ac:dyDescent="0.25">
      <c r="A94" s="12">
        <v>0.55000000000000004</v>
      </c>
      <c r="B94" s="13">
        <v>0.45</v>
      </c>
      <c r="C94">
        <v>6.0136485122828702E-2</v>
      </c>
      <c r="D94" s="12">
        <v>0.55000000000000004</v>
      </c>
      <c r="E94" s="13">
        <v>0.45</v>
      </c>
      <c r="F94">
        <v>0.10272609615586201</v>
      </c>
      <c r="G94" s="12">
        <v>0.55000000000000004</v>
      </c>
      <c r="H94" s="13">
        <v>0.45</v>
      </c>
      <c r="I94">
        <v>4.5200438853055303E-2</v>
      </c>
      <c r="J94" s="12">
        <v>0.55000000000000004</v>
      </c>
      <c r="K94" s="13">
        <v>0.45</v>
      </c>
      <c r="L94">
        <v>7.6834248077366593E-2</v>
      </c>
      <c r="M94" s="12">
        <v>0.55000000000000004</v>
      </c>
      <c r="N94" s="13">
        <v>0.45</v>
      </c>
      <c r="O94">
        <v>4.0691726934970203E-2</v>
      </c>
      <c r="P94" s="12">
        <v>0.55000000000000004</v>
      </c>
      <c r="Q94" s="13">
        <v>0.45</v>
      </c>
      <c r="R94" s="27">
        <v>8.27436439642108E-2</v>
      </c>
    </row>
    <row r="95" spans="1:18" x14ac:dyDescent="0.25">
      <c r="A95" s="12">
        <v>0.6</v>
      </c>
      <c r="B95" s="13">
        <v>0.39999999999999902</v>
      </c>
      <c r="C95">
        <v>5.7005994539385402E-2</v>
      </c>
      <c r="D95" s="12">
        <v>0.6</v>
      </c>
      <c r="E95" s="13">
        <v>0.39999999999999902</v>
      </c>
      <c r="F95">
        <v>9.7826701558975104E-2</v>
      </c>
      <c r="G95" s="12">
        <v>0.6</v>
      </c>
      <c r="H95" s="13">
        <v>0.39999999999999902</v>
      </c>
      <c r="I95">
        <v>4.2578239254085798E-2</v>
      </c>
      <c r="J95" s="12">
        <v>0.6</v>
      </c>
      <c r="K95" s="13">
        <v>0.39999999999999902</v>
      </c>
      <c r="L95">
        <v>7.3056341778721098E-2</v>
      </c>
      <c r="M95" s="12">
        <v>0.6</v>
      </c>
      <c r="N95" s="13">
        <v>0.39999999999999902</v>
      </c>
      <c r="O95">
        <v>3.8339292128254099E-2</v>
      </c>
      <c r="P95" s="12">
        <v>0.6</v>
      </c>
      <c r="Q95" s="13">
        <v>0.39999999999999902</v>
      </c>
      <c r="R95" s="27">
        <v>7.8094122064849003E-2</v>
      </c>
    </row>
    <row r="96" spans="1:18" x14ac:dyDescent="0.25">
      <c r="A96" s="12">
        <v>0.65</v>
      </c>
      <c r="B96" s="13">
        <v>0.34999999999999898</v>
      </c>
      <c r="C96">
        <v>5.3875503955942101E-2</v>
      </c>
      <c r="D96" s="12">
        <v>0.65</v>
      </c>
      <c r="E96" s="13">
        <v>0.34999999999999898</v>
      </c>
      <c r="F96">
        <v>9.2927306962087994E-2</v>
      </c>
      <c r="G96" s="12">
        <v>0.65</v>
      </c>
      <c r="H96" s="13">
        <v>0.34999999999999898</v>
      </c>
      <c r="I96">
        <v>3.9956039655116099E-2</v>
      </c>
      <c r="J96" s="12">
        <v>0.65</v>
      </c>
      <c r="K96" s="13">
        <v>0.34999999999999898</v>
      </c>
      <c r="L96">
        <v>6.9278435480075506E-2</v>
      </c>
      <c r="M96" s="12">
        <v>0.65</v>
      </c>
      <c r="N96" s="13">
        <v>0.34999999999999898</v>
      </c>
      <c r="O96">
        <v>3.5986857321538002E-2</v>
      </c>
      <c r="P96" s="12">
        <v>0.65</v>
      </c>
      <c r="Q96" s="13">
        <v>0.34999999999999898</v>
      </c>
      <c r="R96" s="27">
        <v>7.34446001654874E-2</v>
      </c>
    </row>
    <row r="97" spans="1:18" x14ac:dyDescent="0.25">
      <c r="A97" s="12">
        <v>0.7</v>
      </c>
      <c r="B97" s="13">
        <v>0.29999999999999899</v>
      </c>
      <c r="C97">
        <v>5.0745013372498697E-2</v>
      </c>
      <c r="D97" s="12">
        <v>0.7</v>
      </c>
      <c r="E97" s="13">
        <v>0.29999999999999899</v>
      </c>
      <c r="F97">
        <v>8.8027912365200606E-2</v>
      </c>
      <c r="G97" s="12">
        <v>0.7</v>
      </c>
      <c r="H97" s="13">
        <v>0.29999999999999899</v>
      </c>
      <c r="I97">
        <v>3.7333840056146601E-2</v>
      </c>
      <c r="J97" s="12">
        <v>0.7</v>
      </c>
      <c r="K97" s="13">
        <v>0.29999999999999899</v>
      </c>
      <c r="L97">
        <v>6.5500529181430095E-2</v>
      </c>
      <c r="M97" s="12">
        <v>0.7</v>
      </c>
      <c r="N97" s="13">
        <v>0.29999999999999899</v>
      </c>
      <c r="O97">
        <v>3.3634422514822002E-2</v>
      </c>
      <c r="P97" s="12">
        <v>0.7</v>
      </c>
      <c r="Q97" s="13">
        <v>0.29999999999999899</v>
      </c>
      <c r="R97" s="27">
        <v>6.8795078266125603E-2</v>
      </c>
    </row>
    <row r="98" spans="1:18" x14ac:dyDescent="0.25">
      <c r="A98" s="12">
        <v>0.75</v>
      </c>
      <c r="B98" s="13">
        <v>0.249999999999999</v>
      </c>
      <c r="C98">
        <v>4.7614522789055598E-2</v>
      </c>
      <c r="D98" s="12">
        <v>0.75</v>
      </c>
      <c r="E98" s="13">
        <v>0.249999999999999</v>
      </c>
      <c r="F98">
        <v>8.3128517768313204E-2</v>
      </c>
      <c r="G98" s="12">
        <v>0.75</v>
      </c>
      <c r="H98" s="13">
        <v>0.249999999999999</v>
      </c>
      <c r="I98">
        <v>3.4711640457177E-2</v>
      </c>
      <c r="J98" s="12">
        <v>0.75</v>
      </c>
      <c r="K98" s="13">
        <v>0.249999999999999</v>
      </c>
      <c r="L98">
        <v>6.1722622882784697E-2</v>
      </c>
      <c r="M98" s="12">
        <v>0.75</v>
      </c>
      <c r="N98" s="13">
        <v>0.249999999999999</v>
      </c>
      <c r="O98">
        <v>3.12819877081058E-2</v>
      </c>
      <c r="P98" s="12">
        <v>0.75</v>
      </c>
      <c r="Q98" s="13">
        <v>0.249999999999999</v>
      </c>
      <c r="R98" s="27">
        <v>6.4145556366764001E-2</v>
      </c>
    </row>
    <row r="99" spans="1:18" x14ac:dyDescent="0.25">
      <c r="A99" s="12">
        <v>0.8</v>
      </c>
      <c r="B99" s="13">
        <v>0.19999999999999901</v>
      </c>
      <c r="C99">
        <v>4.4484032205612201E-2</v>
      </c>
      <c r="D99" s="12">
        <v>0.8</v>
      </c>
      <c r="E99" s="13">
        <v>0.19999999999999901</v>
      </c>
      <c r="F99">
        <v>7.8229123171425996E-2</v>
      </c>
      <c r="G99" s="12">
        <v>0.8</v>
      </c>
      <c r="H99" s="13">
        <v>0.19999999999999901</v>
      </c>
      <c r="I99">
        <v>3.2089440858207502E-2</v>
      </c>
      <c r="J99" s="12">
        <v>0.8</v>
      </c>
      <c r="K99" s="13">
        <v>0.19999999999999901</v>
      </c>
      <c r="L99">
        <v>5.7944716584139098E-2</v>
      </c>
      <c r="M99" s="12">
        <v>0.8</v>
      </c>
      <c r="N99" s="13">
        <v>0.19999999999999901</v>
      </c>
      <c r="O99">
        <v>2.89295529013898E-2</v>
      </c>
      <c r="P99" s="12">
        <v>0.8</v>
      </c>
      <c r="Q99" s="13">
        <v>0.19999999999999901</v>
      </c>
      <c r="R99" s="27">
        <v>5.9496034467402197E-2</v>
      </c>
    </row>
    <row r="100" spans="1:18" x14ac:dyDescent="0.25">
      <c r="A100" s="12">
        <v>0.85</v>
      </c>
      <c r="B100" s="13">
        <v>0.149999999999999</v>
      </c>
      <c r="C100">
        <v>4.13535416221689E-2</v>
      </c>
      <c r="D100" s="12">
        <v>0.85</v>
      </c>
      <c r="E100" s="13">
        <v>0.149999999999999</v>
      </c>
      <c r="F100">
        <v>7.3329728574538705E-2</v>
      </c>
      <c r="G100" s="12">
        <v>0.85</v>
      </c>
      <c r="H100" s="13">
        <v>0.149999999999999</v>
      </c>
      <c r="I100">
        <v>2.94672412592379E-2</v>
      </c>
      <c r="J100" s="12">
        <v>0.85</v>
      </c>
      <c r="K100" s="13">
        <v>0.149999999999999</v>
      </c>
      <c r="L100">
        <v>5.4166810285493597E-2</v>
      </c>
      <c r="M100" s="12">
        <v>0.85</v>
      </c>
      <c r="N100" s="13">
        <v>0.149999999999999</v>
      </c>
      <c r="O100">
        <v>2.65771180946737E-2</v>
      </c>
      <c r="P100" s="12">
        <v>0.85</v>
      </c>
      <c r="Q100" s="13">
        <v>0.149999999999999</v>
      </c>
      <c r="R100" s="27">
        <v>5.4846512568040497E-2</v>
      </c>
    </row>
    <row r="101" spans="1:18" x14ac:dyDescent="0.25">
      <c r="A101" s="12">
        <v>0.9</v>
      </c>
      <c r="B101" s="13">
        <v>9.9999999999999006E-2</v>
      </c>
      <c r="C101">
        <v>3.82230510387256E-2</v>
      </c>
      <c r="D101" s="12">
        <v>0.9</v>
      </c>
      <c r="E101" s="13">
        <v>9.9999999999999006E-2</v>
      </c>
      <c r="F101">
        <v>6.8430333977651497E-2</v>
      </c>
      <c r="G101" s="12">
        <v>0.9</v>
      </c>
      <c r="H101" s="13">
        <v>9.9999999999999006E-2</v>
      </c>
      <c r="I101">
        <v>2.6845041660268298E-2</v>
      </c>
      <c r="J101" s="12">
        <v>0.9</v>
      </c>
      <c r="K101" s="13">
        <v>9.9999999999999006E-2</v>
      </c>
      <c r="L101">
        <v>5.0388903986848102E-2</v>
      </c>
      <c r="M101" s="12">
        <v>0.9</v>
      </c>
      <c r="N101" s="13">
        <v>9.9999999999999006E-2</v>
      </c>
      <c r="O101">
        <v>2.4224683287957498E-2</v>
      </c>
      <c r="P101" s="12">
        <v>0.9</v>
      </c>
      <c r="Q101" s="13">
        <v>9.9999999999999006E-2</v>
      </c>
      <c r="R101" s="27">
        <v>5.0196990668678797E-2</v>
      </c>
    </row>
    <row r="102" spans="1:18" x14ac:dyDescent="0.25">
      <c r="A102" s="12">
        <v>0.95</v>
      </c>
      <c r="B102" s="13">
        <v>4.9999999999998997E-2</v>
      </c>
      <c r="C102">
        <v>3.50925604552823E-2</v>
      </c>
      <c r="D102" s="12">
        <v>0.95</v>
      </c>
      <c r="E102" s="13">
        <v>4.9999999999998997E-2</v>
      </c>
      <c r="F102">
        <v>6.3530939380764206E-2</v>
      </c>
      <c r="G102" s="12">
        <v>0.95</v>
      </c>
      <c r="H102" s="13">
        <v>4.9999999999998997E-2</v>
      </c>
      <c r="I102">
        <v>2.42228420612987E-2</v>
      </c>
      <c r="J102" s="12">
        <v>0.95</v>
      </c>
      <c r="K102" s="13">
        <v>4.9999999999998997E-2</v>
      </c>
      <c r="L102">
        <v>4.66109976882026E-2</v>
      </c>
      <c r="M102" s="12">
        <v>0.95</v>
      </c>
      <c r="N102" s="13">
        <v>4.9999999999998997E-2</v>
      </c>
      <c r="O102">
        <v>2.1872248481241498E-2</v>
      </c>
      <c r="P102" s="12">
        <v>0.95</v>
      </c>
      <c r="Q102" s="13">
        <v>4.9999999999998997E-2</v>
      </c>
      <c r="R102" s="27">
        <v>4.5547468769317097E-2</v>
      </c>
    </row>
    <row r="103" spans="1:18" x14ac:dyDescent="0.25">
      <c r="A103" s="16">
        <v>1</v>
      </c>
      <c r="B103" s="17">
        <v>0</v>
      </c>
      <c r="C103" s="26">
        <v>3.1962069871838902E-2</v>
      </c>
      <c r="D103" s="16">
        <v>1</v>
      </c>
      <c r="E103" s="17">
        <v>0</v>
      </c>
      <c r="F103" s="26">
        <v>5.8631544783876999E-2</v>
      </c>
      <c r="G103" s="16">
        <v>1</v>
      </c>
      <c r="H103" s="17">
        <v>0</v>
      </c>
      <c r="I103" s="26">
        <v>2.1600642462329098E-2</v>
      </c>
      <c r="J103" s="16">
        <v>1</v>
      </c>
      <c r="K103" s="17">
        <v>0</v>
      </c>
      <c r="L103" s="26">
        <v>4.2833091389557099E-2</v>
      </c>
      <c r="M103" s="16">
        <v>1</v>
      </c>
      <c r="N103" s="17">
        <v>0</v>
      </c>
      <c r="O103" s="26">
        <v>1.9519813674525401E-2</v>
      </c>
      <c r="P103" s="16">
        <v>1</v>
      </c>
      <c r="Q103" s="17">
        <v>0</v>
      </c>
      <c r="R103" s="28">
        <v>4.08979468699553E-2</v>
      </c>
    </row>
    <row r="108" spans="1:18" x14ac:dyDescent="0.25">
      <c r="A108" s="45" t="s">
        <v>47</v>
      </c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</row>
    <row r="109" spans="1:18" x14ac:dyDescent="0.25">
      <c r="A109" s="40" t="s">
        <v>31</v>
      </c>
      <c r="B109" s="40"/>
      <c r="C109" s="40"/>
      <c r="D109" s="40"/>
      <c r="E109" s="40"/>
      <c r="F109" s="40"/>
      <c r="G109" s="39" t="s">
        <v>32</v>
      </c>
      <c r="H109" s="40"/>
      <c r="I109" s="40"/>
      <c r="J109" s="40"/>
      <c r="K109" s="40"/>
      <c r="L109" s="41"/>
      <c r="M109" s="39" t="s">
        <v>33</v>
      </c>
      <c r="N109" s="40"/>
      <c r="O109" s="40"/>
      <c r="P109" s="40"/>
      <c r="Q109" s="40"/>
      <c r="R109" s="41"/>
    </row>
    <row r="110" spans="1:18" x14ac:dyDescent="0.25">
      <c r="A110" s="42" t="s">
        <v>24</v>
      </c>
      <c r="B110" s="43"/>
      <c r="C110" s="44"/>
      <c r="D110" s="42" t="s">
        <v>30</v>
      </c>
      <c r="E110" s="43"/>
      <c r="F110" s="44"/>
      <c r="G110" s="42" t="s">
        <v>24</v>
      </c>
      <c r="H110" s="43"/>
      <c r="I110" s="44"/>
      <c r="J110" s="42" t="s">
        <v>30</v>
      </c>
      <c r="K110" s="43"/>
      <c r="L110" s="44"/>
      <c r="M110" s="42" t="s">
        <v>24</v>
      </c>
      <c r="N110" s="43"/>
      <c r="O110" s="44"/>
      <c r="P110" s="42" t="s">
        <v>30</v>
      </c>
      <c r="Q110" s="43"/>
      <c r="R110" s="44"/>
    </row>
    <row r="111" spans="1:18" x14ac:dyDescent="0.25">
      <c r="A111" s="12" t="s">
        <v>29</v>
      </c>
      <c r="B111" s="13"/>
      <c r="C111" s="14"/>
      <c r="D111" s="12" t="s">
        <v>29</v>
      </c>
      <c r="E111" s="51"/>
      <c r="F111" s="52"/>
      <c r="G111" s="12" t="s">
        <v>29</v>
      </c>
      <c r="H111" s="13"/>
      <c r="I111" s="14"/>
      <c r="J111" s="12" t="s">
        <v>29</v>
      </c>
      <c r="K111" s="51"/>
      <c r="L111" s="52"/>
      <c r="M111" s="12" t="s">
        <v>29</v>
      </c>
      <c r="N111" s="51"/>
      <c r="O111" s="52"/>
      <c r="P111" s="12" t="s">
        <v>29</v>
      </c>
      <c r="Q111" s="51"/>
      <c r="R111" s="52"/>
    </row>
    <row r="112" spans="1:18" x14ac:dyDescent="0.25">
      <c r="A112" s="12" t="s">
        <v>46</v>
      </c>
      <c r="B112" s="13"/>
      <c r="C112" s="14"/>
      <c r="D112" s="12" t="s">
        <v>46</v>
      </c>
      <c r="E112" s="51"/>
      <c r="F112" s="52"/>
      <c r="G112" s="12" t="s">
        <v>46</v>
      </c>
      <c r="H112" s="13"/>
      <c r="I112" s="14"/>
      <c r="J112" s="12" t="s">
        <v>46</v>
      </c>
      <c r="K112" s="51"/>
      <c r="L112" s="52"/>
      <c r="M112" s="12" t="s">
        <v>46</v>
      </c>
      <c r="N112" s="51"/>
      <c r="O112" s="52"/>
      <c r="P112" s="12" t="s">
        <v>46</v>
      </c>
      <c r="Q112" s="51"/>
      <c r="R112" s="52"/>
    </row>
    <row r="113" spans="1:18" x14ac:dyDescent="0.25">
      <c r="A113" s="12" t="s">
        <v>4</v>
      </c>
      <c r="B113" s="20"/>
      <c r="C113" s="14"/>
      <c r="D113" s="12" t="s">
        <v>4</v>
      </c>
      <c r="E113" s="53"/>
      <c r="F113" s="52"/>
      <c r="G113" s="12" t="s">
        <v>4</v>
      </c>
      <c r="H113" s="20"/>
      <c r="I113" s="14"/>
      <c r="J113" s="19" t="s">
        <v>4</v>
      </c>
      <c r="K113" s="53"/>
      <c r="L113" s="52"/>
      <c r="M113" s="12" t="s">
        <v>4</v>
      </c>
      <c r="N113" s="55"/>
      <c r="O113" s="52"/>
      <c r="P113" s="12" t="s">
        <v>4</v>
      </c>
      <c r="Q113" s="53"/>
      <c r="R113" s="52"/>
    </row>
    <row r="114" spans="1:18" x14ac:dyDescent="0.25">
      <c r="A114" s="12" t="s">
        <v>45</v>
      </c>
      <c r="B114" s="20"/>
      <c r="C114" s="14"/>
      <c r="D114" s="12" t="s">
        <v>45</v>
      </c>
      <c r="E114" s="53"/>
      <c r="F114" s="52"/>
      <c r="G114" s="12" t="s">
        <v>45</v>
      </c>
      <c r="H114" s="20"/>
      <c r="I114" s="14"/>
      <c r="J114" s="12" t="s">
        <v>45</v>
      </c>
      <c r="K114" s="53"/>
      <c r="L114" s="52"/>
      <c r="M114" s="12" t="s">
        <v>45</v>
      </c>
      <c r="N114" s="55"/>
      <c r="O114" s="52"/>
      <c r="P114" s="12" t="s">
        <v>45</v>
      </c>
      <c r="Q114" s="53"/>
      <c r="R114" s="52"/>
    </row>
    <row r="115" spans="1:18" x14ac:dyDescent="0.25">
      <c r="A115" s="12" t="s">
        <v>25</v>
      </c>
      <c r="B115" s="15"/>
      <c r="C115" s="14"/>
      <c r="D115" s="12" t="s">
        <v>25</v>
      </c>
      <c r="E115" s="54"/>
      <c r="F115" s="52"/>
      <c r="G115" s="12" t="s">
        <v>25</v>
      </c>
      <c r="H115" s="15"/>
      <c r="I115" s="14"/>
      <c r="J115" s="12" t="s">
        <v>25</v>
      </c>
      <c r="K115" s="54"/>
      <c r="L115" s="52"/>
      <c r="M115" s="12" t="s">
        <v>25</v>
      </c>
      <c r="N115" s="54"/>
      <c r="O115" s="52"/>
      <c r="P115" s="12" t="s">
        <v>25</v>
      </c>
      <c r="Q115" s="54"/>
      <c r="R115" s="52"/>
    </row>
    <row r="116" spans="1:18" x14ac:dyDescent="0.25">
      <c r="A116" s="12" t="s">
        <v>27</v>
      </c>
      <c r="B116" s="13" t="s">
        <v>28</v>
      </c>
      <c r="C116" s="14" t="s">
        <v>26</v>
      </c>
      <c r="D116" s="12" t="s">
        <v>27</v>
      </c>
      <c r="E116" s="13" t="s">
        <v>28</v>
      </c>
      <c r="F116" s="14" t="s">
        <v>26</v>
      </c>
      <c r="G116" s="12" t="s">
        <v>27</v>
      </c>
      <c r="H116" s="13" t="s">
        <v>28</v>
      </c>
      <c r="I116" s="14" t="s">
        <v>26</v>
      </c>
      <c r="J116" s="12" t="s">
        <v>27</v>
      </c>
      <c r="K116" s="13" t="s">
        <v>28</v>
      </c>
      <c r="L116" s="14" t="s">
        <v>26</v>
      </c>
      <c r="M116" s="12" t="s">
        <v>27</v>
      </c>
      <c r="N116" s="13" t="s">
        <v>28</v>
      </c>
      <c r="O116" s="14" t="s">
        <v>26</v>
      </c>
      <c r="P116" s="12" t="s">
        <v>27</v>
      </c>
      <c r="Q116" s="13" t="s">
        <v>28</v>
      </c>
      <c r="R116" s="14" t="s">
        <v>26</v>
      </c>
    </row>
    <row r="117" spans="1:18" x14ac:dyDescent="0.25">
      <c r="A117" s="12">
        <v>0</v>
      </c>
      <c r="B117" s="13">
        <v>1</v>
      </c>
      <c r="C117" s="14"/>
      <c r="D117" s="12">
        <v>0</v>
      </c>
      <c r="E117" s="13">
        <v>1</v>
      </c>
      <c r="F117" s="49"/>
      <c r="G117" s="12">
        <v>0</v>
      </c>
      <c r="H117" s="13">
        <v>1</v>
      </c>
      <c r="I117" s="21"/>
      <c r="J117" s="12">
        <v>0</v>
      </c>
      <c r="K117" s="13">
        <v>1</v>
      </c>
      <c r="M117" s="12">
        <v>0</v>
      </c>
      <c r="N117" s="13">
        <v>1</v>
      </c>
      <c r="O117" s="23"/>
      <c r="P117" s="12">
        <v>0</v>
      </c>
      <c r="Q117" s="13">
        <v>1</v>
      </c>
      <c r="R117" s="56"/>
    </row>
    <row r="118" spans="1:18" x14ac:dyDescent="0.25">
      <c r="A118" s="12">
        <v>0.05</v>
      </c>
      <c r="B118" s="13">
        <v>0.95</v>
      </c>
      <c r="C118" s="14"/>
      <c r="D118" s="12">
        <v>0.05</v>
      </c>
      <c r="E118" s="13">
        <v>0.95</v>
      </c>
      <c r="F118" s="49"/>
      <c r="G118" s="12">
        <v>0.05</v>
      </c>
      <c r="H118" s="13">
        <v>0.95</v>
      </c>
      <c r="I118" s="21"/>
      <c r="J118" s="12">
        <v>0.05</v>
      </c>
      <c r="K118" s="13">
        <v>0.95</v>
      </c>
      <c r="M118" s="12">
        <v>0.05</v>
      </c>
      <c r="N118" s="13">
        <v>0.95</v>
      </c>
      <c r="O118" s="23"/>
      <c r="P118" s="12">
        <v>0.05</v>
      </c>
      <c r="Q118" s="13">
        <v>0.95</v>
      </c>
      <c r="R118" s="56"/>
    </row>
    <row r="119" spans="1:18" x14ac:dyDescent="0.25">
      <c r="A119" s="12">
        <v>0.1</v>
      </c>
      <c r="B119" s="13">
        <v>0.9</v>
      </c>
      <c r="C119" s="14"/>
      <c r="D119" s="12">
        <v>0.1</v>
      </c>
      <c r="E119" s="13">
        <v>0.9</v>
      </c>
      <c r="F119" s="49"/>
      <c r="G119" s="12">
        <v>0.1</v>
      </c>
      <c r="H119" s="13">
        <v>0.9</v>
      </c>
      <c r="I119" s="21"/>
      <c r="J119" s="12">
        <v>0.1</v>
      </c>
      <c r="K119" s="13">
        <v>0.9</v>
      </c>
      <c r="M119" s="12">
        <v>0.1</v>
      </c>
      <c r="N119" s="13">
        <v>0.9</v>
      </c>
      <c r="O119" s="23"/>
      <c r="P119" s="12">
        <v>0.1</v>
      </c>
      <c r="Q119" s="13">
        <v>0.9</v>
      </c>
      <c r="R119" s="56"/>
    </row>
    <row r="120" spans="1:18" x14ac:dyDescent="0.25">
      <c r="A120" s="12">
        <v>0.15</v>
      </c>
      <c r="B120" s="13">
        <v>0.85</v>
      </c>
      <c r="C120" s="14"/>
      <c r="D120" s="12">
        <v>0.15</v>
      </c>
      <c r="E120" s="13">
        <v>0.85</v>
      </c>
      <c r="F120" s="49"/>
      <c r="G120" s="12">
        <v>0.15</v>
      </c>
      <c r="H120" s="13">
        <v>0.85</v>
      </c>
      <c r="I120" s="21"/>
      <c r="J120" s="12">
        <v>0.15</v>
      </c>
      <c r="K120" s="13">
        <v>0.85</v>
      </c>
      <c r="M120" s="12">
        <v>0.15</v>
      </c>
      <c r="N120" s="13">
        <v>0.85</v>
      </c>
      <c r="O120" s="23"/>
      <c r="P120" s="12">
        <v>0.15</v>
      </c>
      <c r="Q120" s="13">
        <v>0.85</v>
      </c>
      <c r="R120" s="56"/>
    </row>
    <row r="121" spans="1:18" x14ac:dyDescent="0.25">
      <c r="A121" s="12">
        <v>0.2</v>
      </c>
      <c r="B121" s="13">
        <v>0.8</v>
      </c>
      <c r="C121" s="14"/>
      <c r="D121" s="12">
        <v>0.2</v>
      </c>
      <c r="E121" s="13">
        <v>0.8</v>
      </c>
      <c r="F121" s="49"/>
      <c r="G121" s="12">
        <v>0.2</v>
      </c>
      <c r="H121" s="13">
        <v>0.8</v>
      </c>
      <c r="I121" s="21"/>
      <c r="J121" s="12">
        <v>0.2</v>
      </c>
      <c r="K121" s="13">
        <v>0.8</v>
      </c>
      <c r="M121" s="12">
        <v>0.2</v>
      </c>
      <c r="N121" s="13">
        <v>0.8</v>
      </c>
      <c r="O121" s="23"/>
      <c r="P121" s="12">
        <v>0.2</v>
      </c>
      <c r="Q121" s="13">
        <v>0.8</v>
      </c>
      <c r="R121" s="56"/>
    </row>
    <row r="122" spans="1:18" x14ac:dyDescent="0.25">
      <c r="A122" s="12">
        <v>0.25</v>
      </c>
      <c r="B122" s="13">
        <v>0.75</v>
      </c>
      <c r="C122" s="14"/>
      <c r="D122" s="12">
        <v>0.25</v>
      </c>
      <c r="E122" s="13">
        <v>0.75</v>
      </c>
      <c r="F122" s="49"/>
      <c r="G122" s="12">
        <v>0.25</v>
      </c>
      <c r="H122" s="13">
        <v>0.75</v>
      </c>
      <c r="I122" s="21"/>
      <c r="J122" s="12">
        <v>0.25</v>
      </c>
      <c r="K122" s="13">
        <v>0.75</v>
      </c>
      <c r="M122" s="12">
        <v>0.25</v>
      </c>
      <c r="N122" s="13">
        <v>0.75</v>
      </c>
      <c r="O122" s="23"/>
      <c r="P122" s="12">
        <v>0.25</v>
      </c>
      <c r="Q122" s="13">
        <v>0.75</v>
      </c>
      <c r="R122" s="56"/>
    </row>
    <row r="123" spans="1:18" x14ac:dyDescent="0.25">
      <c r="A123" s="12">
        <v>0.3</v>
      </c>
      <c r="B123" s="13">
        <v>0.7</v>
      </c>
      <c r="C123" s="14"/>
      <c r="D123" s="12">
        <v>0.3</v>
      </c>
      <c r="E123" s="13">
        <v>0.7</v>
      </c>
      <c r="F123" s="49"/>
      <c r="G123" s="12">
        <v>0.3</v>
      </c>
      <c r="H123" s="13">
        <v>0.7</v>
      </c>
      <c r="I123" s="21"/>
      <c r="J123" s="12">
        <v>0.3</v>
      </c>
      <c r="K123" s="13">
        <v>0.7</v>
      </c>
      <c r="M123" s="12">
        <v>0.3</v>
      </c>
      <c r="N123" s="13">
        <v>0.7</v>
      </c>
      <c r="O123" s="23"/>
      <c r="P123" s="12">
        <v>0.3</v>
      </c>
      <c r="Q123" s="13">
        <v>0.7</v>
      </c>
      <c r="R123" s="56"/>
    </row>
    <row r="124" spans="1:18" x14ac:dyDescent="0.25">
      <c r="A124" s="12">
        <v>0.35</v>
      </c>
      <c r="B124" s="13">
        <v>0.65</v>
      </c>
      <c r="C124" s="14"/>
      <c r="D124" s="12">
        <v>0.35</v>
      </c>
      <c r="E124" s="13">
        <v>0.65</v>
      </c>
      <c r="F124" s="49"/>
      <c r="G124" s="12">
        <v>0.35</v>
      </c>
      <c r="H124" s="13">
        <v>0.65</v>
      </c>
      <c r="I124" s="21"/>
      <c r="J124" s="12">
        <v>0.35</v>
      </c>
      <c r="K124" s="13">
        <v>0.65</v>
      </c>
      <c r="M124" s="12">
        <v>0.35</v>
      </c>
      <c r="N124" s="13">
        <v>0.65</v>
      </c>
      <c r="O124" s="23"/>
      <c r="P124" s="12">
        <v>0.35</v>
      </c>
      <c r="Q124" s="13">
        <v>0.65</v>
      </c>
      <c r="R124" s="56"/>
    </row>
    <row r="125" spans="1:18" x14ac:dyDescent="0.25">
      <c r="A125" s="12">
        <v>0.4</v>
      </c>
      <c r="B125" s="13">
        <v>0.6</v>
      </c>
      <c r="C125" s="14"/>
      <c r="D125" s="12">
        <v>0.4</v>
      </c>
      <c r="E125" s="13">
        <v>0.6</v>
      </c>
      <c r="F125" s="49"/>
      <c r="G125" s="12">
        <v>0.4</v>
      </c>
      <c r="H125" s="13">
        <v>0.6</v>
      </c>
      <c r="I125" s="21"/>
      <c r="J125" s="12">
        <v>0.4</v>
      </c>
      <c r="K125" s="13">
        <v>0.6</v>
      </c>
      <c r="M125" s="12">
        <v>0.4</v>
      </c>
      <c r="N125" s="13">
        <v>0.6</v>
      </c>
      <c r="O125" s="23"/>
      <c r="P125" s="12">
        <v>0.4</v>
      </c>
      <c r="Q125" s="13">
        <v>0.6</v>
      </c>
      <c r="R125" s="56"/>
    </row>
    <row r="126" spans="1:18" x14ac:dyDescent="0.25">
      <c r="A126" s="12">
        <v>0.45</v>
      </c>
      <c r="B126" s="13">
        <v>0.55000000000000004</v>
      </c>
      <c r="C126" s="14"/>
      <c r="D126" s="12">
        <v>0.45</v>
      </c>
      <c r="E126" s="13">
        <v>0.55000000000000004</v>
      </c>
      <c r="F126" s="49"/>
      <c r="G126" s="12">
        <v>0.45</v>
      </c>
      <c r="H126" s="13">
        <v>0.55000000000000004</v>
      </c>
      <c r="I126" s="21"/>
      <c r="J126" s="12">
        <v>0.45</v>
      </c>
      <c r="K126" s="13">
        <v>0.55000000000000004</v>
      </c>
      <c r="M126" s="12">
        <v>0.45</v>
      </c>
      <c r="N126" s="13">
        <v>0.55000000000000004</v>
      </c>
      <c r="O126" s="23"/>
      <c r="P126" s="12">
        <v>0.45</v>
      </c>
      <c r="Q126" s="13">
        <v>0.55000000000000004</v>
      </c>
      <c r="R126" s="56"/>
    </row>
    <row r="127" spans="1:18" x14ac:dyDescent="0.25">
      <c r="A127" s="12">
        <v>0.5</v>
      </c>
      <c r="B127" s="13">
        <v>0.5</v>
      </c>
      <c r="C127" s="14"/>
      <c r="D127" s="12">
        <v>0.5</v>
      </c>
      <c r="E127" s="13">
        <v>0.5</v>
      </c>
      <c r="F127" s="49"/>
      <c r="G127" s="12">
        <v>0.5</v>
      </c>
      <c r="H127" s="13">
        <v>0.5</v>
      </c>
      <c r="I127" s="21"/>
      <c r="J127" s="12">
        <v>0.5</v>
      </c>
      <c r="K127" s="13">
        <v>0.5</v>
      </c>
      <c r="M127" s="12">
        <v>0.5</v>
      </c>
      <c r="N127" s="13">
        <v>0.5</v>
      </c>
      <c r="O127" s="23"/>
      <c r="P127" s="12">
        <v>0.5</v>
      </c>
      <c r="Q127" s="13">
        <v>0.5</v>
      </c>
      <c r="R127" s="56"/>
    </row>
    <row r="128" spans="1:18" x14ac:dyDescent="0.25">
      <c r="A128" s="12">
        <v>0.55000000000000004</v>
      </c>
      <c r="B128" s="13">
        <v>0.45</v>
      </c>
      <c r="C128" s="14"/>
      <c r="D128" s="12">
        <v>0.55000000000000004</v>
      </c>
      <c r="E128" s="13">
        <v>0.45</v>
      </c>
      <c r="F128" s="49"/>
      <c r="G128" s="12">
        <v>0.55000000000000004</v>
      </c>
      <c r="H128" s="13">
        <v>0.45</v>
      </c>
      <c r="I128" s="21"/>
      <c r="J128" s="12">
        <v>0.55000000000000004</v>
      </c>
      <c r="K128" s="13">
        <v>0.45</v>
      </c>
      <c r="M128" s="12">
        <v>0.55000000000000004</v>
      </c>
      <c r="N128" s="13">
        <v>0.45</v>
      </c>
      <c r="O128" s="23"/>
      <c r="P128" s="12">
        <v>0.55000000000000004</v>
      </c>
      <c r="Q128" s="13">
        <v>0.45</v>
      </c>
      <c r="R128" s="56"/>
    </row>
    <row r="129" spans="1:18" x14ac:dyDescent="0.25">
      <c r="A129" s="12">
        <v>0.6</v>
      </c>
      <c r="B129" s="13">
        <v>0.39999999999999902</v>
      </c>
      <c r="C129" s="14"/>
      <c r="D129" s="12">
        <v>0.6</v>
      </c>
      <c r="E129" s="13">
        <v>0.39999999999999902</v>
      </c>
      <c r="F129" s="49"/>
      <c r="G129" s="12">
        <v>0.6</v>
      </c>
      <c r="H129" s="13">
        <v>0.39999999999999902</v>
      </c>
      <c r="I129" s="21"/>
      <c r="J129" s="12">
        <v>0.6</v>
      </c>
      <c r="K129" s="13">
        <v>0.39999999999999902</v>
      </c>
      <c r="M129" s="12">
        <v>0.6</v>
      </c>
      <c r="N129" s="13">
        <v>0.39999999999999902</v>
      </c>
      <c r="O129" s="23"/>
      <c r="P129" s="12">
        <v>0.6</v>
      </c>
      <c r="Q129" s="13">
        <v>0.39999999999999902</v>
      </c>
      <c r="R129" s="56"/>
    </row>
    <row r="130" spans="1:18" x14ac:dyDescent="0.25">
      <c r="A130" s="12">
        <v>0.65</v>
      </c>
      <c r="B130" s="13">
        <v>0.34999999999999898</v>
      </c>
      <c r="C130" s="14"/>
      <c r="D130" s="12">
        <v>0.65</v>
      </c>
      <c r="E130" s="13">
        <v>0.34999999999999898</v>
      </c>
      <c r="F130" s="49"/>
      <c r="G130" s="12">
        <v>0.65</v>
      </c>
      <c r="H130" s="13">
        <v>0.34999999999999898</v>
      </c>
      <c r="I130" s="21"/>
      <c r="J130" s="12">
        <v>0.65</v>
      </c>
      <c r="K130" s="13">
        <v>0.34999999999999898</v>
      </c>
      <c r="M130" s="12">
        <v>0.65</v>
      </c>
      <c r="N130" s="13">
        <v>0.34999999999999898</v>
      </c>
      <c r="O130" s="23"/>
      <c r="P130" s="12">
        <v>0.65</v>
      </c>
      <c r="Q130" s="13">
        <v>0.34999999999999898</v>
      </c>
      <c r="R130" s="56"/>
    </row>
    <row r="131" spans="1:18" x14ac:dyDescent="0.25">
      <c r="A131" s="12">
        <v>0.7</v>
      </c>
      <c r="B131" s="13">
        <v>0.29999999999999899</v>
      </c>
      <c r="C131" s="14"/>
      <c r="D131" s="12">
        <v>0.7</v>
      </c>
      <c r="E131" s="13">
        <v>0.29999999999999899</v>
      </c>
      <c r="F131" s="49"/>
      <c r="G131" s="12">
        <v>0.7</v>
      </c>
      <c r="H131" s="13">
        <v>0.29999999999999899</v>
      </c>
      <c r="I131" s="21"/>
      <c r="J131" s="12">
        <v>0.7</v>
      </c>
      <c r="K131" s="13">
        <v>0.29999999999999899</v>
      </c>
      <c r="M131" s="12">
        <v>0.7</v>
      </c>
      <c r="N131" s="13">
        <v>0.29999999999999899</v>
      </c>
      <c r="O131" s="23"/>
      <c r="P131" s="12">
        <v>0.7</v>
      </c>
      <c r="Q131" s="13">
        <v>0.29999999999999899</v>
      </c>
      <c r="R131" s="56"/>
    </row>
    <row r="132" spans="1:18" x14ac:dyDescent="0.25">
      <c r="A132" s="12">
        <v>0.75</v>
      </c>
      <c r="B132" s="13">
        <v>0.249999999999999</v>
      </c>
      <c r="C132" s="14"/>
      <c r="D132" s="12">
        <v>0.75</v>
      </c>
      <c r="E132" s="13">
        <v>0.249999999999999</v>
      </c>
      <c r="F132" s="49"/>
      <c r="G132" s="12">
        <v>0.75</v>
      </c>
      <c r="H132" s="13">
        <v>0.249999999999999</v>
      </c>
      <c r="I132" s="21"/>
      <c r="J132" s="12">
        <v>0.75</v>
      </c>
      <c r="K132" s="13">
        <v>0.249999999999999</v>
      </c>
      <c r="M132" s="12">
        <v>0.75</v>
      </c>
      <c r="N132" s="13">
        <v>0.249999999999999</v>
      </c>
      <c r="O132" s="23"/>
      <c r="P132" s="12">
        <v>0.75</v>
      </c>
      <c r="Q132" s="13">
        <v>0.249999999999999</v>
      </c>
      <c r="R132" s="56"/>
    </row>
    <row r="133" spans="1:18" x14ac:dyDescent="0.25">
      <c r="A133" s="12">
        <v>0.8</v>
      </c>
      <c r="B133" s="13">
        <v>0.19999999999999901</v>
      </c>
      <c r="C133" s="14"/>
      <c r="D133" s="12">
        <v>0.8</v>
      </c>
      <c r="E133" s="13">
        <v>0.19999999999999901</v>
      </c>
      <c r="F133" s="49"/>
      <c r="G133" s="12">
        <v>0.8</v>
      </c>
      <c r="H133" s="13">
        <v>0.19999999999999901</v>
      </c>
      <c r="I133" s="21"/>
      <c r="J133" s="12">
        <v>0.8</v>
      </c>
      <c r="K133" s="13">
        <v>0.19999999999999901</v>
      </c>
      <c r="M133" s="12">
        <v>0.8</v>
      </c>
      <c r="N133" s="13">
        <v>0.19999999999999901</v>
      </c>
      <c r="O133" s="23"/>
      <c r="P133" s="12">
        <v>0.8</v>
      </c>
      <c r="Q133" s="13">
        <v>0.19999999999999901</v>
      </c>
      <c r="R133" s="56"/>
    </row>
    <row r="134" spans="1:18" x14ac:dyDescent="0.25">
      <c r="A134" s="12">
        <v>0.85</v>
      </c>
      <c r="B134" s="13">
        <v>0.149999999999999</v>
      </c>
      <c r="C134" s="14"/>
      <c r="D134" s="12">
        <v>0.85</v>
      </c>
      <c r="E134" s="13">
        <v>0.149999999999999</v>
      </c>
      <c r="F134" s="49"/>
      <c r="G134" s="12">
        <v>0.85</v>
      </c>
      <c r="H134" s="13">
        <v>0.149999999999999</v>
      </c>
      <c r="I134" s="21"/>
      <c r="J134" s="12">
        <v>0.85</v>
      </c>
      <c r="K134" s="13">
        <v>0.149999999999999</v>
      </c>
      <c r="M134" s="12">
        <v>0.85</v>
      </c>
      <c r="N134" s="13">
        <v>0.149999999999999</v>
      </c>
      <c r="O134" s="23"/>
      <c r="P134" s="12">
        <v>0.85</v>
      </c>
      <c r="Q134" s="13">
        <v>0.149999999999999</v>
      </c>
      <c r="R134" s="56"/>
    </row>
    <row r="135" spans="1:18" x14ac:dyDescent="0.25">
      <c r="A135" s="12">
        <v>0.9</v>
      </c>
      <c r="B135" s="13">
        <v>9.9999999999999006E-2</v>
      </c>
      <c r="C135" s="14"/>
      <c r="D135" s="12">
        <v>0.9</v>
      </c>
      <c r="E135" s="13">
        <v>9.9999999999999006E-2</v>
      </c>
      <c r="F135" s="49"/>
      <c r="G135" s="12">
        <v>0.9</v>
      </c>
      <c r="H135" s="13">
        <v>9.9999999999999006E-2</v>
      </c>
      <c r="I135" s="21"/>
      <c r="J135" s="12">
        <v>0.9</v>
      </c>
      <c r="K135" s="13">
        <v>9.9999999999999006E-2</v>
      </c>
      <c r="M135" s="12">
        <v>0.9</v>
      </c>
      <c r="N135" s="13">
        <v>9.9999999999999006E-2</v>
      </c>
      <c r="O135" s="23"/>
      <c r="P135" s="12">
        <v>0.9</v>
      </c>
      <c r="Q135" s="13">
        <v>9.9999999999999006E-2</v>
      </c>
      <c r="R135" s="56"/>
    </row>
    <row r="136" spans="1:18" x14ac:dyDescent="0.25">
      <c r="A136" s="12">
        <v>0.95</v>
      </c>
      <c r="B136" s="13">
        <v>4.9999999999998997E-2</v>
      </c>
      <c r="C136" s="14"/>
      <c r="D136" s="12">
        <v>0.95</v>
      </c>
      <c r="E136" s="13">
        <v>4.9999999999998997E-2</v>
      </c>
      <c r="F136" s="49"/>
      <c r="G136" s="12">
        <v>0.95</v>
      </c>
      <c r="H136" s="13">
        <v>4.9999999999998997E-2</v>
      </c>
      <c r="I136" s="21"/>
      <c r="J136" s="12">
        <v>0.95</v>
      </c>
      <c r="K136" s="13">
        <v>4.9999999999998997E-2</v>
      </c>
      <c r="M136" s="12">
        <v>0.95</v>
      </c>
      <c r="N136" s="13">
        <v>4.9999999999998997E-2</v>
      </c>
      <c r="O136" s="23"/>
      <c r="P136" s="12">
        <v>0.95</v>
      </c>
      <c r="Q136" s="13">
        <v>4.9999999999998997E-2</v>
      </c>
      <c r="R136" s="56"/>
    </row>
    <row r="137" spans="1:18" x14ac:dyDescent="0.25">
      <c r="A137" s="16">
        <v>1</v>
      </c>
      <c r="B137" s="17">
        <v>0</v>
      </c>
      <c r="C137" s="18"/>
      <c r="D137" s="16">
        <v>1</v>
      </c>
      <c r="E137" s="17">
        <v>0</v>
      </c>
      <c r="F137" s="50"/>
      <c r="G137" s="16">
        <v>1</v>
      </c>
      <c r="H137" s="17">
        <v>0</v>
      </c>
      <c r="I137" s="22"/>
      <c r="J137" s="16">
        <v>1</v>
      </c>
      <c r="K137" s="17">
        <v>0</v>
      </c>
      <c r="L137" s="26"/>
      <c r="M137" s="16">
        <v>1</v>
      </c>
      <c r="N137" s="17">
        <v>0</v>
      </c>
      <c r="O137" s="24"/>
      <c r="P137" s="16">
        <v>1</v>
      </c>
      <c r="Q137" s="17">
        <v>0</v>
      </c>
      <c r="R137" s="57"/>
    </row>
    <row r="145" spans="1:23" x14ac:dyDescent="0.25">
      <c r="C145" s="48" t="s">
        <v>31</v>
      </c>
      <c r="D145" s="48"/>
      <c r="E145" s="48"/>
      <c r="F145" s="48"/>
      <c r="G145" s="48"/>
      <c r="H145" s="48"/>
      <c r="I145" s="48" t="s">
        <v>32</v>
      </c>
      <c r="J145" s="48"/>
      <c r="K145" s="48"/>
      <c r="L145" s="48"/>
      <c r="M145" s="48"/>
      <c r="N145" s="48"/>
      <c r="O145" s="48" t="s">
        <v>33</v>
      </c>
      <c r="P145" s="48"/>
      <c r="Q145" s="48"/>
      <c r="R145" s="48"/>
      <c r="S145" s="48"/>
      <c r="T145" s="48"/>
    </row>
    <row r="146" spans="1:23" x14ac:dyDescent="0.25">
      <c r="C146" s="48" t="s">
        <v>43</v>
      </c>
      <c r="D146" s="48"/>
      <c r="E146" s="48"/>
      <c r="F146" s="48" t="s">
        <v>44</v>
      </c>
      <c r="G146" s="48"/>
      <c r="H146" s="48"/>
      <c r="I146" s="48" t="s">
        <v>43</v>
      </c>
      <c r="J146" s="48"/>
      <c r="K146" s="48"/>
      <c r="L146" s="48" t="s">
        <v>44</v>
      </c>
      <c r="M146" s="48"/>
      <c r="N146" s="48"/>
      <c r="O146" s="48" t="s">
        <v>43</v>
      </c>
      <c r="P146" s="48"/>
      <c r="Q146" s="48"/>
      <c r="R146" s="48" t="s">
        <v>44</v>
      </c>
      <c r="S146" s="48"/>
      <c r="T146" s="48"/>
    </row>
    <row r="147" spans="1:23" x14ac:dyDescent="0.25">
      <c r="A147" s="7"/>
      <c r="B147" s="7"/>
      <c r="C147" s="31" t="s">
        <v>40</v>
      </c>
      <c r="D147" s="31" t="s">
        <v>41</v>
      </c>
      <c r="E147" s="31" t="s">
        <v>42</v>
      </c>
      <c r="F147" s="31" t="s">
        <v>40</v>
      </c>
      <c r="G147" s="31" t="s">
        <v>41</v>
      </c>
      <c r="H147" s="30" t="s">
        <v>42</v>
      </c>
      <c r="I147" s="30" t="s">
        <v>40</v>
      </c>
      <c r="J147" s="31" t="s">
        <v>41</v>
      </c>
      <c r="K147" s="31" t="s">
        <v>42</v>
      </c>
      <c r="L147" s="31" t="s">
        <v>40</v>
      </c>
      <c r="M147" s="31" t="s">
        <v>41</v>
      </c>
      <c r="N147" s="31" t="s">
        <v>42</v>
      </c>
      <c r="O147" s="31" t="s">
        <v>40</v>
      </c>
      <c r="P147" s="31" t="s">
        <v>41</v>
      </c>
      <c r="Q147" s="31" t="s">
        <v>42</v>
      </c>
      <c r="R147" s="31" t="s">
        <v>40</v>
      </c>
      <c r="S147" s="31" t="s">
        <v>41</v>
      </c>
      <c r="T147" s="31" t="s">
        <v>42</v>
      </c>
    </row>
    <row r="148" spans="1:23" x14ac:dyDescent="0.25">
      <c r="A148" s="47" t="s">
        <v>30</v>
      </c>
      <c r="B148" s="30" t="s">
        <v>28</v>
      </c>
      <c r="C148" s="30">
        <v>0.13035069649206299</v>
      </c>
      <c r="D148" s="30">
        <v>0.209233846744726</v>
      </c>
      <c r="E148" s="30">
        <v>0.15661943672162201</v>
      </c>
      <c r="F148" s="30">
        <f t="shared" ref="F148:F153" si="0">C148*1000</f>
        <v>130.35069649206298</v>
      </c>
      <c r="G148" s="30">
        <f t="shared" ref="G148:H150" si="1">D148*1000</f>
        <v>209.23384674472601</v>
      </c>
      <c r="H148" s="30">
        <f t="shared" si="1"/>
        <v>156.61943672162201</v>
      </c>
      <c r="I148" s="7">
        <v>9.7806137501772403E-2</v>
      </c>
      <c r="J148" s="30">
        <v>0.111303978073309</v>
      </c>
      <c r="K148" s="30">
        <v>0.11839121736246599</v>
      </c>
      <c r="L148" s="30">
        <f t="shared" ref="L148:L153" si="2">I148*1000</f>
        <v>97.806137501772398</v>
      </c>
      <c r="M148" s="30">
        <f t="shared" ref="M148:N150" si="3">J148*1000</f>
        <v>111.303978073309</v>
      </c>
      <c r="N148" s="30">
        <f t="shared" si="3"/>
        <v>118.39121736246599</v>
      </c>
      <c r="O148" s="30">
        <v>8.7057117851411001E-2</v>
      </c>
      <c r="P148" s="30">
        <v>9.2800624192623499E-2</v>
      </c>
      <c r="Q148" s="30">
        <v>0.13388838485718901</v>
      </c>
      <c r="R148" s="30">
        <f>O148*1000</f>
        <v>87.057117851411007</v>
      </c>
      <c r="S148" s="30">
        <f t="shared" ref="S148:T153" si="4">P148*1000</f>
        <v>92.800624192623502</v>
      </c>
      <c r="T148" s="30">
        <f t="shared" si="4"/>
        <v>133.88838485718901</v>
      </c>
    </row>
    <row r="149" spans="1:23" x14ac:dyDescent="0.25">
      <c r="A149" s="47"/>
      <c r="B149" s="30" t="s">
        <v>27</v>
      </c>
      <c r="C149" s="30">
        <v>3.8967063837748901E-2</v>
      </c>
      <c r="D149" s="30">
        <v>5.9889451593130499E-2</v>
      </c>
      <c r="E149" s="30">
        <v>5.8631544783876999E-2</v>
      </c>
      <c r="F149" s="30">
        <f t="shared" si="0"/>
        <v>38.967063837748903</v>
      </c>
      <c r="G149" s="30">
        <f t="shared" si="1"/>
        <v>59.889451593130502</v>
      </c>
      <c r="H149" s="30">
        <f t="shared" si="1"/>
        <v>58.631544783876997</v>
      </c>
      <c r="I149" s="17">
        <v>3.2883242575645497E-2</v>
      </c>
      <c r="J149" s="30">
        <v>3.7799261632053903E-2</v>
      </c>
      <c r="K149" s="30">
        <v>4.2833091389557099E-2</v>
      </c>
      <c r="L149" s="30">
        <f t="shared" si="2"/>
        <v>32.883242575645497</v>
      </c>
      <c r="M149" s="30">
        <f t="shared" si="3"/>
        <v>37.799261632053906</v>
      </c>
      <c r="N149" s="30">
        <f t="shared" si="3"/>
        <v>42.833091389557097</v>
      </c>
      <c r="O149" s="30">
        <v>2.62501858446469E-2</v>
      </c>
      <c r="P149" s="30">
        <v>3.0242344490983598E-2</v>
      </c>
      <c r="Q149" s="30">
        <v>4.08979468699553E-2</v>
      </c>
      <c r="R149" s="30">
        <f>O149*1000</f>
        <v>26.2501858446469</v>
      </c>
      <c r="S149" s="30">
        <f t="shared" si="4"/>
        <v>30.242344490983598</v>
      </c>
      <c r="T149" s="30">
        <f t="shared" si="4"/>
        <v>40.897946869955298</v>
      </c>
    </row>
    <row r="150" spans="1:23" x14ac:dyDescent="0.25">
      <c r="A150" s="47"/>
      <c r="B150" s="30" t="s">
        <v>39</v>
      </c>
      <c r="C150" s="30">
        <v>8.46588801649059E-2</v>
      </c>
      <c r="D150" s="30">
        <v>0.13456164916892799</v>
      </c>
      <c r="E150" s="30">
        <v>0.10762549075274901</v>
      </c>
      <c r="F150" s="30">
        <f t="shared" si="0"/>
        <v>84.658880164905895</v>
      </c>
      <c r="G150" s="30">
        <f t="shared" si="1"/>
        <v>134.561649168928</v>
      </c>
      <c r="H150" s="30">
        <f t="shared" si="1"/>
        <v>107.625490752749</v>
      </c>
      <c r="I150" s="7">
        <v>6.5344690038708894E-2</v>
      </c>
      <c r="J150" s="30">
        <v>7.45516198526818E-2</v>
      </c>
      <c r="K150" s="30">
        <v>8.0612154376011894E-2</v>
      </c>
      <c r="L150" s="30">
        <f t="shared" si="2"/>
        <v>65.34469003870889</v>
      </c>
      <c r="M150" s="30">
        <f t="shared" si="3"/>
        <v>74.551619852681796</v>
      </c>
      <c r="N150" s="30">
        <f t="shared" si="3"/>
        <v>80.612154376011887</v>
      </c>
      <c r="O150" s="30">
        <v>5.6653651848028903E-2</v>
      </c>
      <c r="P150" s="30">
        <v>6.1521484341803503E-2</v>
      </c>
      <c r="Q150" s="30">
        <v>8.73931658635725E-2</v>
      </c>
      <c r="R150" s="30">
        <f t="shared" ref="R150:R153" si="5">O150*1000</f>
        <v>56.6536518480289</v>
      </c>
      <c r="S150" s="30">
        <f t="shared" si="4"/>
        <v>61.5214843418035</v>
      </c>
      <c r="T150" s="30">
        <f t="shared" si="4"/>
        <v>87.393165863572506</v>
      </c>
    </row>
    <row r="151" spans="1:23" x14ac:dyDescent="0.25">
      <c r="A151" s="47" t="s">
        <v>24</v>
      </c>
      <c r="B151" s="30" t="s">
        <v>28</v>
      </c>
      <c r="C151" s="30">
        <v>5.9371705080870397E-2</v>
      </c>
      <c r="D151" s="30">
        <v>6.2464056925181297E-2</v>
      </c>
      <c r="E151" s="30">
        <v>9.4571881540705005E-2</v>
      </c>
      <c r="F151" s="30">
        <f t="shared" si="0"/>
        <v>59.371705080870399</v>
      </c>
      <c r="G151" s="30">
        <f>D151*1000</f>
        <v>62.464056925181296</v>
      </c>
      <c r="H151" s="30">
        <f>E151*1000</f>
        <v>94.571881540705007</v>
      </c>
      <c r="I151" s="32">
        <v>5.2485095904829603E-2</v>
      </c>
      <c r="J151" s="30">
        <v>6.1829936079056499E-2</v>
      </c>
      <c r="K151" s="30">
        <v>7.40446344417207E-2</v>
      </c>
      <c r="L151" s="30">
        <f t="shared" si="2"/>
        <v>52.485095904829599</v>
      </c>
      <c r="M151" s="30">
        <f t="shared" ref="M151:N153" si="6">J151*1000</f>
        <v>61.829936079056502</v>
      </c>
      <c r="N151" s="30">
        <f t="shared" si="6"/>
        <v>74.044634441720703</v>
      </c>
      <c r="O151" s="33">
        <v>4.6290586732731197E-2</v>
      </c>
      <c r="P151" s="30">
        <v>5.6745509229694499E-2</v>
      </c>
      <c r="Q151" s="30">
        <v>6.6568509808847195E-2</v>
      </c>
      <c r="R151" s="30">
        <f t="shared" si="5"/>
        <v>46.2905867327312</v>
      </c>
      <c r="S151" s="30">
        <f t="shared" si="4"/>
        <v>56.745509229694498</v>
      </c>
      <c r="T151" s="30">
        <f t="shared" si="4"/>
        <v>66.568509808847196</v>
      </c>
    </row>
    <row r="152" spans="1:23" x14ac:dyDescent="0.25">
      <c r="A152" s="47"/>
      <c r="B152" s="30" t="s">
        <v>27</v>
      </c>
      <c r="C152" s="30">
        <v>1.7627935681137099E-2</v>
      </c>
      <c r="D152" s="30">
        <v>2.0284590369986401E-2</v>
      </c>
      <c r="E152" s="30">
        <v>3.1962069871838902E-2</v>
      </c>
      <c r="F152" s="30">
        <f t="shared" si="0"/>
        <v>17.6279356811371</v>
      </c>
      <c r="G152" s="30">
        <f>D152*1000</f>
        <v>20.2845903699864</v>
      </c>
      <c r="H152" s="30">
        <f>E152*1000</f>
        <v>31.962069871838903</v>
      </c>
      <c r="I152" s="32">
        <v>1.3700779573243799E-2</v>
      </c>
      <c r="J152" s="30">
        <v>1.7036528972079999E-2</v>
      </c>
      <c r="K152" s="30">
        <v>2.1600642462329098E-2</v>
      </c>
      <c r="L152" s="30">
        <f t="shared" si="2"/>
        <v>13.7007795732438</v>
      </c>
      <c r="M152" s="30">
        <f t="shared" si="6"/>
        <v>17.036528972079999</v>
      </c>
      <c r="N152" s="30">
        <f t="shared" si="6"/>
        <v>21.600642462329098</v>
      </c>
      <c r="O152" s="33">
        <v>1.42413835354672E-2</v>
      </c>
      <c r="P152" s="30">
        <v>1.7455781169454E-2</v>
      </c>
      <c r="Q152" s="30">
        <v>1.9519813674525401E-2</v>
      </c>
      <c r="R152" s="30">
        <f t="shared" si="5"/>
        <v>14.2413835354672</v>
      </c>
      <c r="S152" s="30">
        <f t="shared" si="4"/>
        <v>17.455781169453999</v>
      </c>
      <c r="T152" s="30">
        <f t="shared" si="4"/>
        <v>19.519813674525402</v>
      </c>
    </row>
    <row r="153" spans="1:23" x14ac:dyDescent="0.25">
      <c r="A153" s="47"/>
      <c r="B153" s="30" t="s">
        <v>39</v>
      </c>
      <c r="C153" s="30">
        <v>3.8499820381003698E-2</v>
      </c>
      <c r="D153" s="30">
        <v>4.1374323647583797E-2</v>
      </c>
      <c r="E153" s="30">
        <v>6.3266975706272099E-2</v>
      </c>
      <c r="F153" s="30">
        <f t="shared" si="0"/>
        <v>38.499820381003701</v>
      </c>
      <c r="G153" s="30">
        <f>E153*1000</f>
        <v>63.266975706272099</v>
      </c>
      <c r="H153" s="30">
        <f>E153*1000</f>
        <v>63.266975706272099</v>
      </c>
      <c r="I153" s="32">
        <v>3.3092937739036703E-2</v>
      </c>
      <c r="J153" s="30">
        <v>3.9433232525568199E-2</v>
      </c>
      <c r="K153" s="30">
        <v>4.78226384520248E-2</v>
      </c>
      <c r="L153" s="30">
        <f t="shared" si="2"/>
        <v>33.092937739036699</v>
      </c>
      <c r="M153" s="30">
        <f t="shared" si="6"/>
        <v>39.433232525568201</v>
      </c>
      <c r="N153" s="30">
        <f t="shared" si="6"/>
        <v>47.822638452024798</v>
      </c>
      <c r="O153" s="33">
        <v>3.0265985134099199E-2</v>
      </c>
      <c r="P153" s="30">
        <v>3.7100645199574303E-2</v>
      </c>
      <c r="Q153" s="30">
        <v>4.3044161741686397E-2</v>
      </c>
      <c r="R153" s="30">
        <f t="shared" si="5"/>
        <v>30.2659851340992</v>
      </c>
      <c r="S153" s="30">
        <f t="shared" si="4"/>
        <v>37.100645199574302</v>
      </c>
      <c r="T153" s="30">
        <f t="shared" si="4"/>
        <v>43.044161741686395</v>
      </c>
    </row>
    <row r="155" spans="1:23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 spans="1:23" ht="27.75" customHeight="1" x14ac:dyDescent="0.25">
      <c r="A156" s="34"/>
      <c r="B156" s="58" t="s">
        <v>48</v>
      </c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34"/>
      <c r="W156" s="34"/>
    </row>
    <row r="157" spans="1:23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58" spans="1:23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 spans="1:23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</row>
    <row r="160" spans="1:23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 spans="1:23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 spans="1:23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 spans="1:23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 spans="1:23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5" spans="1:23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</row>
    <row r="166" spans="1:23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</row>
    <row r="167" spans="1:23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</row>
    <row r="168" spans="1:23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</row>
    <row r="169" spans="1:23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</row>
    <row r="170" spans="1:23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</row>
    <row r="171" spans="1:23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</row>
    <row r="172" spans="1:23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</row>
    <row r="173" spans="1:23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</row>
    <row r="174" spans="1:23" x14ac:dyDescent="0.25">
      <c r="A174" s="34"/>
      <c r="B174" s="59" t="s">
        <v>53</v>
      </c>
      <c r="C174" s="59"/>
      <c r="D174" s="59"/>
      <c r="E174" s="59"/>
      <c r="F174" s="59"/>
      <c r="G174" s="59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spans="1:23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spans="1:23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 spans="1:23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 spans="1:23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 spans="1:23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0" spans="1:23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</row>
    <row r="181" spans="1:23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</row>
    <row r="182" spans="1:23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</row>
    <row r="183" spans="1:23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</row>
    <row r="184" spans="1:23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</row>
    <row r="185" spans="1:23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</row>
    <row r="186" spans="1:23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</row>
    <row r="187" spans="1:23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</row>
    <row r="188" spans="1:23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</row>
    <row r="189" spans="1:23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 spans="1:23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 spans="1:23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 spans="1:23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8" spans="1:23" x14ac:dyDescent="0.25">
      <c r="C198" s="48" t="s">
        <v>40</v>
      </c>
      <c r="D198" s="48"/>
      <c r="E198" s="48"/>
      <c r="F198" s="48"/>
      <c r="G198" s="48"/>
      <c r="H198" s="48"/>
      <c r="I198" s="48" t="s">
        <v>41</v>
      </c>
      <c r="J198" s="48"/>
      <c r="K198" s="48"/>
      <c r="L198" s="48"/>
      <c r="M198" s="48"/>
      <c r="N198" s="48"/>
      <c r="O198" s="48" t="s">
        <v>42</v>
      </c>
      <c r="P198" s="48"/>
      <c r="Q198" s="48"/>
      <c r="R198" s="48"/>
      <c r="S198" s="48"/>
      <c r="T198" s="48"/>
    </row>
    <row r="199" spans="1:23" x14ac:dyDescent="0.25">
      <c r="C199" s="48" t="s">
        <v>43</v>
      </c>
      <c r="D199" s="48"/>
      <c r="E199" s="48"/>
      <c r="F199" s="48" t="s">
        <v>44</v>
      </c>
      <c r="G199" s="48"/>
      <c r="H199" s="48"/>
      <c r="I199" s="48" t="s">
        <v>43</v>
      </c>
      <c r="J199" s="48"/>
      <c r="K199" s="48"/>
      <c r="L199" s="48" t="s">
        <v>44</v>
      </c>
      <c r="M199" s="48"/>
      <c r="N199" s="48"/>
      <c r="O199" s="48" t="s">
        <v>43</v>
      </c>
      <c r="P199" s="48"/>
      <c r="Q199" s="48"/>
      <c r="R199" s="48" t="s">
        <v>44</v>
      </c>
      <c r="S199" s="48"/>
      <c r="T199" s="48"/>
    </row>
    <row r="200" spans="1:23" x14ac:dyDescent="0.25">
      <c r="A200" s="35"/>
      <c r="B200" s="35"/>
      <c r="C200" s="31" t="s">
        <v>31</v>
      </c>
      <c r="D200" s="31" t="s">
        <v>49</v>
      </c>
      <c r="E200" s="31" t="s">
        <v>50</v>
      </c>
      <c r="F200" s="31" t="s">
        <v>31</v>
      </c>
      <c r="G200" s="31" t="s">
        <v>49</v>
      </c>
      <c r="H200" s="31" t="s">
        <v>50</v>
      </c>
      <c r="I200" s="36" t="s">
        <v>31</v>
      </c>
      <c r="J200" s="31" t="s">
        <v>49</v>
      </c>
      <c r="K200" s="31" t="s">
        <v>50</v>
      </c>
      <c r="L200" s="31" t="s">
        <v>31</v>
      </c>
      <c r="M200" s="31" t="s">
        <v>49</v>
      </c>
      <c r="N200" s="31" t="s">
        <v>50</v>
      </c>
      <c r="O200" s="31" t="s">
        <v>31</v>
      </c>
      <c r="P200" s="31" t="s">
        <v>49</v>
      </c>
      <c r="Q200" s="31" t="s">
        <v>50</v>
      </c>
      <c r="R200" s="31" t="s">
        <v>31</v>
      </c>
      <c r="S200" s="31" t="s">
        <v>49</v>
      </c>
      <c r="T200" s="31" t="s">
        <v>50</v>
      </c>
    </row>
    <row r="201" spans="1:23" x14ac:dyDescent="0.25">
      <c r="A201" s="47" t="s">
        <v>30</v>
      </c>
      <c r="B201" s="36" t="s">
        <v>28</v>
      </c>
      <c r="C201" s="36">
        <v>0.13035069649206299</v>
      </c>
      <c r="D201" s="35">
        <v>9.7806137501772403E-2</v>
      </c>
      <c r="E201" s="36">
        <v>8.7057117851411001E-2</v>
      </c>
      <c r="F201" s="36">
        <f>C201*1000</f>
        <v>130.35069649206298</v>
      </c>
      <c r="G201" s="36">
        <f t="shared" ref="G201:H206" si="7">D201*1000</f>
        <v>97.806137501772398</v>
      </c>
      <c r="H201" s="36">
        <f t="shared" si="7"/>
        <v>87.057117851411007</v>
      </c>
      <c r="I201" s="36">
        <v>0.209233846744726</v>
      </c>
      <c r="J201" s="36">
        <v>0.111303978073309</v>
      </c>
      <c r="K201" s="36">
        <v>9.2800624192623499E-2</v>
      </c>
      <c r="L201" s="36">
        <f>I201*1000</f>
        <v>209.23384674472601</v>
      </c>
      <c r="M201" s="36">
        <f t="shared" ref="M201:M206" si="8">J201*1000</f>
        <v>111.303978073309</v>
      </c>
      <c r="N201" s="36">
        <f t="shared" ref="N201:N206" si="9">K201*1000</f>
        <v>92.800624192623502</v>
      </c>
      <c r="O201" s="36">
        <v>0.15661943672162201</v>
      </c>
      <c r="P201" s="36">
        <v>0.11839121736246599</v>
      </c>
      <c r="Q201" s="36">
        <v>0.13388838485718901</v>
      </c>
      <c r="R201" s="36">
        <f>O201*1000</f>
        <v>156.61943672162201</v>
      </c>
      <c r="S201" s="36">
        <f t="shared" ref="S201:S206" si="10">P201*1000</f>
        <v>118.39121736246599</v>
      </c>
      <c r="T201" s="36">
        <f t="shared" ref="T201:T206" si="11">Q201*1000</f>
        <v>133.88838485718901</v>
      </c>
    </row>
    <row r="202" spans="1:23" x14ac:dyDescent="0.25">
      <c r="A202" s="47"/>
      <c r="B202" s="36" t="s">
        <v>27</v>
      </c>
      <c r="C202" s="36">
        <v>3.8967063837748901E-2</v>
      </c>
      <c r="D202" s="17">
        <v>3.2883242575645497E-2</v>
      </c>
      <c r="E202" s="36">
        <v>2.62501858446469E-2</v>
      </c>
      <c r="F202" s="36">
        <f>C202*1000</f>
        <v>38.967063837748903</v>
      </c>
      <c r="G202" s="36">
        <f t="shared" si="7"/>
        <v>32.883242575645497</v>
      </c>
      <c r="H202" s="36">
        <f t="shared" si="7"/>
        <v>26.2501858446469</v>
      </c>
      <c r="I202" s="36">
        <v>5.9889451593130499E-2</v>
      </c>
      <c r="J202" s="36">
        <v>3.7799261632053903E-2</v>
      </c>
      <c r="K202" s="36">
        <v>3.0242344490983598E-2</v>
      </c>
      <c r="L202" s="36">
        <f>I202*1000</f>
        <v>59.889451593130502</v>
      </c>
      <c r="M202" s="36">
        <f t="shared" si="8"/>
        <v>37.799261632053906</v>
      </c>
      <c r="N202" s="36">
        <f t="shared" si="9"/>
        <v>30.242344490983598</v>
      </c>
      <c r="O202" s="36">
        <v>5.8631544783876999E-2</v>
      </c>
      <c r="P202" s="36">
        <v>4.2833091389557099E-2</v>
      </c>
      <c r="Q202" s="36">
        <v>4.08979468699553E-2</v>
      </c>
      <c r="R202" s="36">
        <f>O202*1000</f>
        <v>58.631544783876997</v>
      </c>
      <c r="S202" s="36">
        <f t="shared" si="10"/>
        <v>42.833091389557097</v>
      </c>
      <c r="T202" s="36">
        <f t="shared" si="11"/>
        <v>40.897946869955298</v>
      </c>
    </row>
    <row r="203" spans="1:23" x14ac:dyDescent="0.25">
      <c r="A203" s="47"/>
      <c r="B203" s="36" t="s">
        <v>39</v>
      </c>
      <c r="C203" s="36">
        <v>8.46588801649059E-2</v>
      </c>
      <c r="D203" s="35">
        <v>6.5344690038708894E-2</v>
      </c>
      <c r="E203" s="36">
        <v>5.6653651848028903E-2</v>
      </c>
      <c r="F203" s="36">
        <f>C203*1000</f>
        <v>84.658880164905895</v>
      </c>
      <c r="G203" s="36">
        <f t="shared" si="7"/>
        <v>65.34469003870889</v>
      </c>
      <c r="H203" s="36">
        <f t="shared" si="7"/>
        <v>56.6536518480289</v>
      </c>
      <c r="I203" s="36">
        <v>0.13456164916892799</v>
      </c>
      <c r="J203" s="36">
        <v>7.45516198526818E-2</v>
      </c>
      <c r="K203" s="36">
        <v>6.1521484341803503E-2</v>
      </c>
      <c r="L203" s="36">
        <f>I203*1000</f>
        <v>134.561649168928</v>
      </c>
      <c r="M203" s="36">
        <f t="shared" si="8"/>
        <v>74.551619852681796</v>
      </c>
      <c r="N203" s="36">
        <f t="shared" si="9"/>
        <v>61.5214843418035</v>
      </c>
      <c r="O203" s="36">
        <v>0.10762549075274901</v>
      </c>
      <c r="P203" s="36">
        <v>8.0612154376011894E-2</v>
      </c>
      <c r="Q203" s="36">
        <v>8.73931658635725E-2</v>
      </c>
      <c r="R203" s="36">
        <f>O203*1000</f>
        <v>107.625490752749</v>
      </c>
      <c r="S203" s="36">
        <f t="shared" si="10"/>
        <v>80.612154376011887</v>
      </c>
      <c r="T203" s="36">
        <f t="shared" si="11"/>
        <v>87.393165863572506</v>
      </c>
    </row>
    <row r="204" spans="1:23" x14ac:dyDescent="0.25">
      <c r="A204" s="47" t="s">
        <v>24</v>
      </c>
      <c r="B204" s="36" t="s">
        <v>28</v>
      </c>
      <c r="C204" s="36">
        <v>5.9371705080870397E-2</v>
      </c>
      <c r="D204" s="32">
        <v>5.2485095904829603E-2</v>
      </c>
      <c r="E204" s="33">
        <v>4.6290586732731197E-2</v>
      </c>
      <c r="F204" s="36">
        <f>C204*1000</f>
        <v>59.371705080870399</v>
      </c>
      <c r="G204" s="36">
        <f t="shared" si="7"/>
        <v>52.485095904829599</v>
      </c>
      <c r="H204" s="36">
        <f t="shared" si="7"/>
        <v>46.2905867327312</v>
      </c>
      <c r="I204" s="36">
        <v>6.2464056925181297E-2</v>
      </c>
      <c r="J204" s="36">
        <v>6.1829936079056499E-2</v>
      </c>
      <c r="K204" s="36">
        <v>5.6745509229694499E-2</v>
      </c>
      <c r="L204" s="36">
        <f>I204*1000</f>
        <v>62.464056925181296</v>
      </c>
      <c r="M204" s="36">
        <f t="shared" si="8"/>
        <v>61.829936079056502</v>
      </c>
      <c r="N204" s="36">
        <f t="shared" si="9"/>
        <v>56.745509229694498</v>
      </c>
      <c r="O204" s="36">
        <v>9.4571881540705005E-2</v>
      </c>
      <c r="P204" s="36">
        <v>7.40446344417207E-2</v>
      </c>
      <c r="Q204" s="36">
        <v>6.6568509808847195E-2</v>
      </c>
      <c r="R204" s="36">
        <f>O204*1000</f>
        <v>94.571881540705007</v>
      </c>
      <c r="S204" s="36">
        <f t="shared" si="10"/>
        <v>74.044634441720703</v>
      </c>
      <c r="T204" s="36">
        <f t="shared" si="11"/>
        <v>66.568509808847196</v>
      </c>
    </row>
    <row r="205" spans="1:23" x14ac:dyDescent="0.25">
      <c r="A205" s="47"/>
      <c r="B205" s="36" t="s">
        <v>27</v>
      </c>
      <c r="C205" s="36">
        <v>1.7627935681137099E-2</v>
      </c>
      <c r="D205" s="32">
        <v>1.3700779573243799E-2</v>
      </c>
      <c r="E205" s="33">
        <v>1.42413835354672E-2</v>
      </c>
      <c r="F205" s="36">
        <f>C205*1000</f>
        <v>17.6279356811371</v>
      </c>
      <c r="G205" s="36">
        <f t="shared" si="7"/>
        <v>13.7007795732438</v>
      </c>
      <c r="H205" s="36">
        <f t="shared" si="7"/>
        <v>14.2413835354672</v>
      </c>
      <c r="I205" s="36">
        <v>2.0284590369986401E-2</v>
      </c>
      <c r="J205" s="36">
        <v>1.7036528972079999E-2</v>
      </c>
      <c r="K205" s="36">
        <v>1.7455781169454E-2</v>
      </c>
      <c r="L205" s="36">
        <f>I205*1000</f>
        <v>20.2845903699864</v>
      </c>
      <c r="M205" s="36">
        <f t="shared" si="8"/>
        <v>17.036528972079999</v>
      </c>
      <c r="N205" s="36">
        <f t="shared" si="9"/>
        <v>17.455781169453999</v>
      </c>
      <c r="O205" s="36">
        <v>3.1962069871838902E-2</v>
      </c>
      <c r="P205" s="36">
        <v>2.1600642462329098E-2</v>
      </c>
      <c r="Q205" s="36">
        <v>1.9519813674525401E-2</v>
      </c>
      <c r="R205" s="36">
        <f>O205*1000</f>
        <v>31.962069871838903</v>
      </c>
      <c r="S205" s="36">
        <f t="shared" si="10"/>
        <v>21.600642462329098</v>
      </c>
      <c r="T205" s="36">
        <f t="shared" si="11"/>
        <v>19.519813674525402</v>
      </c>
    </row>
    <row r="206" spans="1:23" x14ac:dyDescent="0.25">
      <c r="A206" s="47"/>
      <c r="B206" s="36" t="s">
        <v>39</v>
      </c>
      <c r="C206" s="36">
        <v>3.8499820381003698E-2</v>
      </c>
      <c r="D206" s="32">
        <v>3.3092937739036703E-2</v>
      </c>
      <c r="E206" s="33">
        <v>3.0265985134099199E-2</v>
      </c>
      <c r="F206" s="36">
        <f>C206*1000</f>
        <v>38.499820381003701</v>
      </c>
      <c r="G206" s="36">
        <f t="shared" si="7"/>
        <v>33.092937739036699</v>
      </c>
      <c r="H206" s="36">
        <f t="shared" si="7"/>
        <v>30.2659851340992</v>
      </c>
      <c r="I206" s="36">
        <v>4.1374323647583797E-2</v>
      </c>
      <c r="J206" s="36">
        <v>3.9433232525568199E-2</v>
      </c>
      <c r="K206" s="36">
        <v>3.7100645199574303E-2</v>
      </c>
      <c r="L206" s="36">
        <f>I206*1000</f>
        <v>41.374323647583793</v>
      </c>
      <c r="M206" s="36">
        <f t="shared" si="8"/>
        <v>39.433232525568201</v>
      </c>
      <c r="N206" s="36">
        <f t="shared" si="9"/>
        <v>37.100645199574302</v>
      </c>
      <c r="O206" s="36">
        <v>6.3266975706272099E-2</v>
      </c>
      <c r="P206" s="36">
        <v>4.78226384520248E-2</v>
      </c>
      <c r="Q206" s="36">
        <v>4.3044161741686397E-2</v>
      </c>
      <c r="R206" s="36">
        <f>O206*1000</f>
        <v>63.266975706272099</v>
      </c>
      <c r="S206" s="36">
        <f t="shared" si="10"/>
        <v>47.822638452024798</v>
      </c>
      <c r="T206" s="36">
        <f t="shared" si="11"/>
        <v>43.044161741686395</v>
      </c>
    </row>
    <row r="208" spans="1:23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</row>
    <row r="209" spans="1:23" ht="23.25" x14ac:dyDescent="0.25">
      <c r="A209" s="34"/>
      <c r="B209" s="58" t="s">
        <v>51</v>
      </c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34"/>
      <c r="W209" s="34"/>
    </row>
    <row r="210" spans="1:23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</row>
    <row r="211" spans="1:23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</row>
    <row r="212" spans="1:23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</row>
    <row r="213" spans="1:23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</row>
    <row r="214" spans="1:23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</row>
    <row r="215" spans="1:23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</row>
    <row r="216" spans="1:23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</row>
    <row r="217" spans="1:23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</row>
    <row r="218" spans="1:23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</row>
    <row r="219" spans="1:23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</row>
    <row r="220" spans="1:23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</row>
    <row r="221" spans="1:23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</row>
    <row r="222" spans="1:23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</row>
    <row r="223" spans="1:23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</row>
    <row r="224" spans="1:23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</row>
    <row r="225" spans="1:23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</row>
    <row r="226" spans="1:23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59" t="s">
        <v>52</v>
      </c>
      <c r="Q226" s="59"/>
      <c r="R226" s="59"/>
      <c r="S226" s="59"/>
      <c r="T226" s="59"/>
      <c r="U226" s="34"/>
      <c r="V226" s="34"/>
      <c r="W226" s="34"/>
    </row>
    <row r="227" spans="1:23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59" t="s">
        <v>54</v>
      </c>
      <c r="Q227" s="59"/>
      <c r="R227" s="59"/>
      <c r="S227" s="59"/>
      <c r="T227" s="59"/>
      <c r="U227" s="34"/>
      <c r="V227" s="34"/>
      <c r="W227" s="34"/>
    </row>
    <row r="228" spans="1:23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</row>
    <row r="229" spans="1:23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</row>
    <row r="230" spans="1:23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</row>
    <row r="231" spans="1:23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</row>
    <row r="232" spans="1:23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</row>
    <row r="233" spans="1:23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</row>
    <row r="234" spans="1:23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</row>
    <row r="235" spans="1:23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</row>
    <row r="236" spans="1:23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</row>
    <row r="237" spans="1:23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</row>
    <row r="238" spans="1:23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</row>
    <row r="239" spans="1:23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</row>
    <row r="240" spans="1:23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</row>
    <row r="241" spans="1:23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</row>
    <row r="242" spans="1:23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</row>
    <row r="243" spans="1:23" x14ac:dyDescent="0.25">
      <c r="A243" s="34"/>
      <c r="B243" s="59" t="s">
        <v>52</v>
      </c>
      <c r="C243" s="59"/>
      <c r="D243" s="59"/>
      <c r="E243" s="59"/>
      <c r="F243" s="59"/>
      <c r="G243" s="60"/>
      <c r="H243" s="34"/>
      <c r="I243" s="59" t="s">
        <v>52</v>
      </c>
      <c r="J243" s="59"/>
      <c r="K243" s="59"/>
      <c r="L243" s="59"/>
      <c r="M243" s="59"/>
      <c r="N243" s="34"/>
      <c r="O243" s="34"/>
      <c r="P243" s="34"/>
      <c r="Q243" s="34"/>
      <c r="R243" s="34"/>
      <c r="S243" s="34"/>
      <c r="T243" s="34"/>
      <c r="U243" s="34"/>
      <c r="V243" s="34"/>
      <c r="W243" s="34"/>
    </row>
    <row r="244" spans="1:23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</row>
    <row r="245" spans="1:23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</row>
  </sheetData>
  <mergeCells count="69">
    <mergeCell ref="I243:M243"/>
    <mergeCell ref="B243:F243"/>
    <mergeCell ref="B174:G174"/>
    <mergeCell ref="P227:T227"/>
    <mergeCell ref="A201:A203"/>
    <mergeCell ref="A204:A206"/>
    <mergeCell ref="B156:U156"/>
    <mergeCell ref="B209:U209"/>
    <mergeCell ref="P226:T226"/>
    <mergeCell ref="C198:H198"/>
    <mergeCell ref="I198:N198"/>
    <mergeCell ref="O198:T198"/>
    <mergeCell ref="C199:E199"/>
    <mergeCell ref="F199:H199"/>
    <mergeCell ref="I199:K199"/>
    <mergeCell ref="L199:N199"/>
    <mergeCell ref="O199:Q199"/>
    <mergeCell ref="R199:T199"/>
    <mergeCell ref="D110:F110"/>
    <mergeCell ref="G110:I110"/>
    <mergeCell ref="J110:L110"/>
    <mergeCell ref="M110:O110"/>
    <mergeCell ref="P110:R110"/>
    <mergeCell ref="A108:R108"/>
    <mergeCell ref="A109:F109"/>
    <mergeCell ref="G109:L109"/>
    <mergeCell ref="M109:R109"/>
    <mergeCell ref="A110:C110"/>
    <mergeCell ref="I145:N145"/>
    <mergeCell ref="I146:K146"/>
    <mergeCell ref="L146:N146"/>
    <mergeCell ref="O145:T145"/>
    <mergeCell ref="O146:Q146"/>
    <mergeCell ref="R146:T146"/>
    <mergeCell ref="A148:A150"/>
    <mergeCell ref="A151:A153"/>
    <mergeCell ref="C146:E146"/>
    <mergeCell ref="F146:H146"/>
    <mergeCell ref="C145:H145"/>
    <mergeCell ref="A74:R74"/>
    <mergeCell ref="A75:F75"/>
    <mergeCell ref="G75:L75"/>
    <mergeCell ref="M75:R75"/>
    <mergeCell ref="A76:C76"/>
    <mergeCell ref="D76:F76"/>
    <mergeCell ref="G76:I76"/>
    <mergeCell ref="J76:L76"/>
    <mergeCell ref="M76:O76"/>
    <mergeCell ref="P76:R76"/>
    <mergeCell ref="A40:R40"/>
    <mergeCell ref="A41:F41"/>
    <mergeCell ref="G41:L41"/>
    <mergeCell ref="M41:R41"/>
    <mergeCell ref="A42:C42"/>
    <mergeCell ref="D42:F42"/>
    <mergeCell ref="G42:I42"/>
    <mergeCell ref="J42:L42"/>
    <mergeCell ref="M42:O42"/>
    <mergeCell ref="P42:R42"/>
    <mergeCell ref="M5:R5"/>
    <mergeCell ref="M6:O6"/>
    <mergeCell ref="P6:R6"/>
    <mergeCell ref="A4:R4"/>
    <mergeCell ref="A6:C6"/>
    <mergeCell ref="D6:F6"/>
    <mergeCell ref="A5:F5"/>
    <mergeCell ref="G5:L5"/>
    <mergeCell ref="G6:I6"/>
    <mergeCell ref="J6:L6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G15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E766-3F30-491C-BCA9-20327CA5C4C0}">
  <dimension ref="A1:R28"/>
  <sheetViews>
    <sheetView tabSelected="1" workbookViewId="0">
      <selection activeCell="D3" sqref="D3"/>
    </sheetView>
  </sheetViews>
  <sheetFormatPr defaultRowHeight="15" x14ac:dyDescent="0.25"/>
  <cols>
    <col min="1" max="1" width="15.140625" bestFit="1" customWidth="1"/>
    <col min="4" max="4" width="15.140625" bestFit="1" customWidth="1"/>
    <col min="7" max="7" width="15.140625" bestFit="1" customWidth="1"/>
    <col min="10" max="10" width="15.140625" bestFit="1" customWidth="1"/>
    <col min="12" max="12" width="10.42578125" customWidth="1"/>
    <col min="13" max="13" width="15.140625" bestFit="1" customWidth="1"/>
    <col min="15" max="15" width="9.5703125" bestFit="1" customWidth="1"/>
    <col min="16" max="16" width="15.140625" bestFit="1" customWidth="1"/>
    <col min="18" max="18" width="15" customWidth="1"/>
  </cols>
  <sheetData>
    <row r="1" spans="1:18" x14ac:dyDescent="0.25">
      <c r="A1" s="45" t="s">
        <v>38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x14ac:dyDescent="0.25">
      <c r="A2" s="40" t="s">
        <v>57</v>
      </c>
      <c r="B2" s="40"/>
      <c r="C2" s="40"/>
      <c r="D2" s="40"/>
      <c r="E2" s="40"/>
      <c r="F2" s="40"/>
      <c r="G2" s="39" t="s">
        <v>58</v>
      </c>
      <c r="H2" s="40"/>
      <c r="I2" s="40"/>
      <c r="J2" s="40"/>
      <c r="K2" s="40"/>
      <c r="L2" s="41"/>
      <c r="M2" s="39" t="s">
        <v>59</v>
      </c>
      <c r="N2" s="40"/>
      <c r="O2" s="40"/>
      <c r="P2" s="40"/>
      <c r="Q2" s="40"/>
      <c r="R2" s="41"/>
    </row>
    <row r="3" spans="1:18" x14ac:dyDescent="0.25">
      <c r="A3" s="12" t="s">
        <v>29</v>
      </c>
      <c r="B3" s="13">
        <v>253</v>
      </c>
      <c r="C3" s="14"/>
      <c r="D3" s="12"/>
      <c r="E3" s="13"/>
      <c r="F3" s="14"/>
      <c r="G3" s="12" t="s">
        <v>29</v>
      </c>
      <c r="H3" s="13">
        <v>207</v>
      </c>
      <c r="I3" s="14"/>
      <c r="J3" s="12"/>
      <c r="K3" s="13"/>
      <c r="L3" s="14"/>
      <c r="M3" s="12" t="s">
        <v>29</v>
      </c>
      <c r="N3" s="13">
        <v>186</v>
      </c>
      <c r="O3" s="14"/>
      <c r="P3" s="12"/>
      <c r="R3" s="14"/>
    </row>
    <row r="4" spans="1:18" x14ac:dyDescent="0.25">
      <c r="A4" s="12" t="s">
        <v>46</v>
      </c>
      <c r="B4" s="13">
        <v>181</v>
      </c>
      <c r="C4" s="14"/>
      <c r="D4" s="12"/>
      <c r="E4" s="13"/>
      <c r="F4" s="14"/>
      <c r="G4" s="12" t="s">
        <v>46</v>
      </c>
      <c r="H4" s="13">
        <v>167</v>
      </c>
      <c r="I4" s="14"/>
      <c r="J4" s="12"/>
      <c r="K4" s="13"/>
      <c r="L4" s="14"/>
      <c r="M4" s="12" t="s">
        <v>46</v>
      </c>
      <c r="N4" s="13">
        <v>143</v>
      </c>
      <c r="O4" s="14"/>
      <c r="P4" s="12"/>
      <c r="R4" s="14"/>
    </row>
    <row r="5" spans="1:18" x14ac:dyDescent="0.25">
      <c r="A5" s="12" t="s">
        <v>25</v>
      </c>
      <c r="B5" s="15">
        <v>7.6939169421928097</v>
      </c>
      <c r="C5" s="14"/>
      <c r="D5" s="12"/>
      <c r="E5" s="15"/>
      <c r="F5" s="14"/>
      <c r="G5" s="12" t="s">
        <v>25</v>
      </c>
      <c r="H5" s="15">
        <v>4.6652195478897598</v>
      </c>
      <c r="I5" s="14"/>
      <c r="J5" s="12"/>
      <c r="K5" s="15"/>
      <c r="L5" s="14"/>
      <c r="M5" s="12" t="s">
        <v>25</v>
      </c>
      <c r="N5" s="15">
        <v>5.7518207550835996</v>
      </c>
      <c r="O5" s="14"/>
      <c r="P5" s="12"/>
      <c r="Q5" s="15"/>
      <c r="R5" s="14"/>
    </row>
    <row r="6" spans="1:18" x14ac:dyDescent="0.25">
      <c r="A6" s="42" t="s">
        <v>55</v>
      </c>
      <c r="B6" s="43"/>
      <c r="C6" s="44"/>
      <c r="D6" s="42" t="s">
        <v>56</v>
      </c>
      <c r="E6" s="43"/>
      <c r="F6" s="44"/>
      <c r="G6" s="42" t="s">
        <v>55</v>
      </c>
      <c r="H6" s="43"/>
      <c r="I6" s="44"/>
      <c r="J6" s="42" t="s">
        <v>56</v>
      </c>
      <c r="K6" s="43"/>
      <c r="L6" s="44"/>
      <c r="M6" s="42" t="s">
        <v>55</v>
      </c>
      <c r="N6" s="43"/>
      <c r="O6" s="44"/>
      <c r="P6" s="42" t="s">
        <v>56</v>
      </c>
      <c r="Q6" s="43"/>
      <c r="R6" s="44"/>
    </row>
    <row r="7" spans="1:18" x14ac:dyDescent="0.25">
      <c r="A7" s="12" t="s">
        <v>27</v>
      </c>
      <c r="B7" s="13" t="s">
        <v>28</v>
      </c>
      <c r="C7" s="14" t="s">
        <v>26</v>
      </c>
      <c r="D7" s="12" t="s">
        <v>27</v>
      </c>
      <c r="E7" s="13" t="s">
        <v>28</v>
      </c>
      <c r="F7" s="14" t="s">
        <v>26</v>
      </c>
      <c r="G7" s="12" t="s">
        <v>27</v>
      </c>
      <c r="H7" s="13" t="s">
        <v>28</v>
      </c>
      <c r="I7" s="14" t="s">
        <v>26</v>
      </c>
      <c r="J7" s="12" t="s">
        <v>27</v>
      </c>
      <c r="K7" s="13" t="s">
        <v>28</v>
      </c>
      <c r="L7" s="14" t="s">
        <v>26</v>
      </c>
      <c r="M7" s="12" t="s">
        <v>27</v>
      </c>
      <c r="N7" s="13" t="s">
        <v>28</v>
      </c>
      <c r="O7" s="14" t="s">
        <v>26</v>
      </c>
      <c r="P7" s="12" t="s">
        <v>27</v>
      </c>
      <c r="Q7" s="13" t="s">
        <v>28</v>
      </c>
      <c r="R7" s="14" t="s">
        <v>26</v>
      </c>
    </row>
    <row r="8" spans="1:18" x14ac:dyDescent="0.25">
      <c r="A8" s="12">
        <v>0</v>
      </c>
      <c r="B8" s="13">
        <v>1</v>
      </c>
      <c r="C8" s="14">
        <v>7.2701382617229499E-2</v>
      </c>
      <c r="D8" s="12">
        <v>0</v>
      </c>
      <c r="E8" s="13">
        <v>1</v>
      </c>
      <c r="F8" s="14">
        <v>13.158950253718499</v>
      </c>
      <c r="G8" s="12">
        <v>0</v>
      </c>
      <c r="H8" s="13">
        <v>1</v>
      </c>
      <c r="I8" s="14">
        <v>6.2328137388714601E-2</v>
      </c>
      <c r="J8" s="12">
        <v>0</v>
      </c>
      <c r="K8" s="13">
        <v>1</v>
      </c>
      <c r="L8" s="14">
        <v>10.408798943915301</v>
      </c>
      <c r="M8" s="12">
        <v>0</v>
      </c>
      <c r="N8" s="13">
        <v>1</v>
      </c>
      <c r="O8" s="14">
        <v>4.8984158268734701E-2</v>
      </c>
      <c r="P8" s="12">
        <v>0</v>
      </c>
      <c r="Q8" s="13">
        <v>1</v>
      </c>
      <c r="R8" s="14">
        <v>7.0047346324290602</v>
      </c>
    </row>
    <row r="9" spans="1:18" x14ac:dyDescent="0.25">
      <c r="A9" s="12">
        <v>0.05</v>
      </c>
      <c r="B9" s="13">
        <v>0.95</v>
      </c>
      <c r="C9" s="14">
        <v>7.0065919447184002E-2</v>
      </c>
      <c r="D9" s="12">
        <v>0.05</v>
      </c>
      <c r="E9" s="13">
        <v>0.95</v>
      </c>
      <c r="F9" s="14">
        <v>12.6819314199403</v>
      </c>
      <c r="G9" s="12">
        <v>0.05</v>
      </c>
      <c r="H9" s="13">
        <v>0.95</v>
      </c>
      <c r="I9" s="14">
        <v>6.0149188622086597E-2</v>
      </c>
      <c r="J9" s="12">
        <v>0.05</v>
      </c>
      <c r="K9" s="13">
        <v>0.95</v>
      </c>
      <c r="L9" s="14">
        <v>10.044914499888399</v>
      </c>
      <c r="M9" s="12">
        <v>0.05</v>
      </c>
      <c r="N9" s="13">
        <v>0.95</v>
      </c>
      <c r="O9" s="14">
        <v>4.73547369998326E-2</v>
      </c>
      <c r="P9" s="12">
        <v>0.05</v>
      </c>
      <c r="Q9" s="13">
        <v>0.95</v>
      </c>
      <c r="R9" s="14">
        <v>6.7717273909760598</v>
      </c>
    </row>
    <row r="10" spans="1:18" x14ac:dyDescent="0.25">
      <c r="A10" s="12">
        <v>0.1</v>
      </c>
      <c r="B10" s="13">
        <v>0.9</v>
      </c>
      <c r="C10" s="14">
        <v>6.7430456277138603E-2</v>
      </c>
      <c r="D10" s="12">
        <v>0.1</v>
      </c>
      <c r="E10" s="13">
        <v>0.9</v>
      </c>
      <c r="F10" s="14">
        <v>12.204912586161999</v>
      </c>
      <c r="G10" s="12">
        <v>0.1</v>
      </c>
      <c r="H10" s="13">
        <v>0.9</v>
      </c>
      <c r="I10" s="14">
        <v>5.7970239855458697E-2</v>
      </c>
      <c r="J10" s="12">
        <v>0.1</v>
      </c>
      <c r="K10" s="13">
        <v>0.9</v>
      </c>
      <c r="L10" s="14">
        <v>9.6810300558616191</v>
      </c>
      <c r="M10" s="12">
        <v>0.1</v>
      </c>
      <c r="N10" s="13">
        <v>0.9</v>
      </c>
      <c r="O10" s="14">
        <v>4.5725315730930499E-2</v>
      </c>
      <c r="P10" s="12">
        <v>0.1</v>
      </c>
      <c r="Q10" s="13">
        <v>0.9</v>
      </c>
      <c r="R10" s="14">
        <v>6.53872014952307</v>
      </c>
    </row>
    <row r="11" spans="1:18" x14ac:dyDescent="0.25">
      <c r="A11" s="12">
        <v>0.15</v>
      </c>
      <c r="B11" s="13">
        <v>0.85</v>
      </c>
      <c r="C11" s="14">
        <v>6.4794993107093204E-2</v>
      </c>
      <c r="D11" s="12">
        <v>0.15</v>
      </c>
      <c r="E11" s="13">
        <v>0.85</v>
      </c>
      <c r="F11" s="14">
        <v>11.7278937523838</v>
      </c>
      <c r="G11" s="12">
        <v>0.15</v>
      </c>
      <c r="H11" s="13">
        <v>0.85</v>
      </c>
      <c r="I11" s="14">
        <v>5.5791291088830797E-2</v>
      </c>
      <c r="J11" s="12">
        <v>0.15</v>
      </c>
      <c r="K11" s="13">
        <v>0.85</v>
      </c>
      <c r="L11" s="14">
        <v>9.31714561183475</v>
      </c>
      <c r="M11" s="12">
        <v>0.15</v>
      </c>
      <c r="N11" s="13">
        <v>0.85</v>
      </c>
      <c r="O11" s="14">
        <v>4.4095894462028398E-2</v>
      </c>
      <c r="P11" s="12">
        <v>0.15</v>
      </c>
      <c r="Q11" s="13">
        <v>0.85</v>
      </c>
      <c r="R11" s="14">
        <v>6.3057129080700696</v>
      </c>
    </row>
    <row r="12" spans="1:18" x14ac:dyDescent="0.25">
      <c r="A12" s="12">
        <v>0.2</v>
      </c>
      <c r="B12" s="13">
        <v>0.8</v>
      </c>
      <c r="C12" s="14">
        <v>6.2159529937047799E-2</v>
      </c>
      <c r="D12" s="12">
        <v>0.2</v>
      </c>
      <c r="E12" s="13">
        <v>0.8</v>
      </c>
      <c r="F12" s="14">
        <v>11.2508749186056</v>
      </c>
      <c r="G12" s="12">
        <v>0.2</v>
      </c>
      <c r="H12" s="13">
        <v>0.8</v>
      </c>
      <c r="I12" s="14">
        <v>5.3612342322202897E-2</v>
      </c>
      <c r="J12" s="12">
        <v>0.2</v>
      </c>
      <c r="K12" s="13">
        <v>0.8</v>
      </c>
      <c r="L12" s="14">
        <v>8.9532611678078897</v>
      </c>
      <c r="M12" s="12">
        <v>0.2</v>
      </c>
      <c r="N12" s="13">
        <v>0.8</v>
      </c>
      <c r="O12" s="14">
        <v>4.2466473193126401E-2</v>
      </c>
      <c r="P12" s="12">
        <v>0.2</v>
      </c>
      <c r="Q12" s="13">
        <v>0.8</v>
      </c>
      <c r="R12" s="14">
        <v>6.0727056666170798</v>
      </c>
    </row>
    <row r="13" spans="1:18" x14ac:dyDescent="0.25">
      <c r="A13" s="12">
        <v>0.25</v>
      </c>
      <c r="B13" s="13">
        <v>0.75</v>
      </c>
      <c r="C13" s="14">
        <v>5.9524066767002302E-2</v>
      </c>
      <c r="D13" s="12">
        <v>0.25</v>
      </c>
      <c r="E13" s="13">
        <v>0.75</v>
      </c>
      <c r="F13" s="14">
        <v>10.773856084827401</v>
      </c>
      <c r="G13" s="12">
        <v>0.25</v>
      </c>
      <c r="H13" s="13">
        <v>0.75</v>
      </c>
      <c r="I13" s="14">
        <v>5.1433393555574997E-2</v>
      </c>
      <c r="J13" s="12">
        <v>0.25</v>
      </c>
      <c r="K13" s="13">
        <v>0.75</v>
      </c>
      <c r="L13" s="14">
        <v>8.5893767237810206</v>
      </c>
      <c r="M13" s="12">
        <v>0.25</v>
      </c>
      <c r="N13" s="13">
        <v>0.75</v>
      </c>
      <c r="O13" s="14">
        <v>4.0837051924224398E-2</v>
      </c>
      <c r="P13" s="12">
        <v>0.25</v>
      </c>
      <c r="Q13" s="13">
        <v>0.75</v>
      </c>
      <c r="R13" s="14">
        <v>5.8396984251640998</v>
      </c>
    </row>
    <row r="14" spans="1:18" x14ac:dyDescent="0.25">
      <c r="A14" s="12">
        <v>0.3</v>
      </c>
      <c r="B14" s="13">
        <v>0.7</v>
      </c>
      <c r="C14" s="14">
        <v>5.6888603596956903E-2</v>
      </c>
      <c r="D14" s="12">
        <v>0.3</v>
      </c>
      <c r="E14" s="13">
        <v>0.7</v>
      </c>
      <c r="F14" s="14">
        <v>10.296837251049199</v>
      </c>
      <c r="G14" s="12">
        <v>0.3</v>
      </c>
      <c r="H14" s="13">
        <v>0.7</v>
      </c>
      <c r="I14" s="14">
        <v>4.9254444788947097E-2</v>
      </c>
      <c r="J14" s="12">
        <v>0.3</v>
      </c>
      <c r="K14" s="13">
        <v>0.7</v>
      </c>
      <c r="L14" s="14">
        <v>8.2254922797541692</v>
      </c>
      <c r="M14" s="12">
        <v>0.3</v>
      </c>
      <c r="N14" s="13">
        <v>0.7</v>
      </c>
      <c r="O14" s="14">
        <v>3.9207630655322401E-2</v>
      </c>
      <c r="P14" s="12">
        <v>0.3</v>
      </c>
      <c r="Q14" s="13">
        <v>0.7</v>
      </c>
      <c r="R14" s="14">
        <v>5.60669118371111</v>
      </c>
    </row>
    <row r="15" spans="1:18" x14ac:dyDescent="0.25">
      <c r="A15" s="12">
        <v>0.35</v>
      </c>
      <c r="B15" s="13">
        <v>0.65</v>
      </c>
      <c r="C15" s="14">
        <v>5.4253140426911498E-2</v>
      </c>
      <c r="D15" s="12">
        <v>0.35</v>
      </c>
      <c r="E15" s="13">
        <v>0.65</v>
      </c>
      <c r="F15" s="14">
        <v>9.8198184172709801</v>
      </c>
      <c r="G15" s="12">
        <v>0.35</v>
      </c>
      <c r="H15" s="13">
        <v>0.65</v>
      </c>
      <c r="I15" s="14">
        <v>4.7075496022319203E-2</v>
      </c>
      <c r="J15" s="12">
        <v>0.35</v>
      </c>
      <c r="K15" s="13">
        <v>0.65</v>
      </c>
      <c r="L15" s="14">
        <v>7.8616078357273196</v>
      </c>
      <c r="M15" s="12">
        <v>0.35</v>
      </c>
      <c r="N15" s="13">
        <v>0.65</v>
      </c>
      <c r="O15" s="14">
        <v>3.75782093864203E-2</v>
      </c>
      <c r="P15" s="12">
        <v>0.35</v>
      </c>
      <c r="Q15" s="13">
        <v>0.65</v>
      </c>
      <c r="R15" s="14">
        <v>5.3736839422580998</v>
      </c>
    </row>
    <row r="16" spans="1:18" x14ac:dyDescent="0.25">
      <c r="A16" s="12">
        <v>0.4</v>
      </c>
      <c r="B16" s="13">
        <v>0.6</v>
      </c>
      <c r="C16" s="14">
        <v>5.1617677256866001E-2</v>
      </c>
      <c r="D16" s="12">
        <v>0.4</v>
      </c>
      <c r="E16" s="13">
        <v>0.6</v>
      </c>
      <c r="F16" s="14">
        <v>9.3427995834927504</v>
      </c>
      <c r="G16" s="12">
        <v>0.4</v>
      </c>
      <c r="H16" s="13">
        <v>0.6</v>
      </c>
      <c r="I16" s="14">
        <v>4.4896547255691303E-2</v>
      </c>
      <c r="J16" s="12">
        <v>0.4</v>
      </c>
      <c r="K16" s="13">
        <v>0.6</v>
      </c>
      <c r="L16" s="14">
        <v>7.4977233917004504</v>
      </c>
      <c r="M16" s="12">
        <v>0.4</v>
      </c>
      <c r="N16" s="13">
        <v>0.6</v>
      </c>
      <c r="O16" s="14">
        <v>3.5948788117518303E-2</v>
      </c>
      <c r="P16" s="12">
        <v>0.4</v>
      </c>
      <c r="Q16" s="13">
        <v>0.6</v>
      </c>
      <c r="R16" s="14">
        <v>5.1406767008051197</v>
      </c>
    </row>
    <row r="17" spans="1:18" x14ac:dyDescent="0.25">
      <c r="A17" s="12">
        <v>0.45</v>
      </c>
      <c r="B17" s="13">
        <v>0.55000000000000004</v>
      </c>
      <c r="C17" s="14">
        <v>4.89822140868207E-2</v>
      </c>
      <c r="D17" s="12">
        <v>0.45</v>
      </c>
      <c r="E17" s="13">
        <v>0.55000000000000004</v>
      </c>
      <c r="F17" s="14">
        <v>8.8657807497145509</v>
      </c>
      <c r="G17" s="12">
        <v>0.45</v>
      </c>
      <c r="H17" s="13">
        <v>0.55000000000000004</v>
      </c>
      <c r="I17" s="14">
        <v>4.27175984890635E-2</v>
      </c>
      <c r="J17" s="12">
        <v>0.45</v>
      </c>
      <c r="K17" s="13">
        <v>0.55000000000000004</v>
      </c>
      <c r="L17" s="14">
        <v>7.1338389476735999</v>
      </c>
      <c r="M17" s="12">
        <v>0.45</v>
      </c>
      <c r="N17" s="13">
        <v>0.55000000000000004</v>
      </c>
      <c r="O17" s="14">
        <v>3.4319366848616299E-2</v>
      </c>
      <c r="P17" s="12">
        <v>0.45</v>
      </c>
      <c r="Q17" s="13">
        <v>0.55000000000000004</v>
      </c>
      <c r="R17" s="14">
        <v>4.9076694593521299</v>
      </c>
    </row>
    <row r="18" spans="1:18" x14ac:dyDescent="0.25">
      <c r="A18" s="12">
        <v>0.5</v>
      </c>
      <c r="B18" s="13">
        <v>0.5</v>
      </c>
      <c r="C18" s="14">
        <v>4.6346750916775301E-2</v>
      </c>
      <c r="D18" s="12">
        <v>0.5</v>
      </c>
      <c r="E18" s="13">
        <v>0.5</v>
      </c>
      <c r="F18" s="14">
        <v>8.3887619159363407</v>
      </c>
      <c r="G18" s="12">
        <v>0.5</v>
      </c>
      <c r="H18" s="13">
        <v>0.5</v>
      </c>
      <c r="I18" s="14">
        <v>4.0538649722435503E-2</v>
      </c>
      <c r="J18" s="12">
        <v>0.5</v>
      </c>
      <c r="K18" s="13">
        <v>0.5</v>
      </c>
      <c r="L18" s="14">
        <v>6.7699545036467201</v>
      </c>
      <c r="M18" s="12">
        <v>0.5</v>
      </c>
      <c r="N18" s="13">
        <v>0.5</v>
      </c>
      <c r="O18" s="14">
        <v>3.2689945579714198E-2</v>
      </c>
      <c r="P18" s="12">
        <v>0.5</v>
      </c>
      <c r="Q18" s="13">
        <v>0.5</v>
      </c>
      <c r="R18" s="14">
        <v>4.6746622178991304</v>
      </c>
    </row>
    <row r="19" spans="1:18" x14ac:dyDescent="0.25">
      <c r="A19" s="12">
        <v>0.55000000000000004</v>
      </c>
      <c r="B19" s="13">
        <v>0.45</v>
      </c>
      <c r="C19" s="14">
        <v>4.3711287746729797E-2</v>
      </c>
      <c r="D19" s="12">
        <v>0.55000000000000004</v>
      </c>
      <c r="E19" s="13">
        <v>0.45</v>
      </c>
      <c r="F19" s="14">
        <v>7.9117430821581101</v>
      </c>
      <c r="G19" s="12">
        <v>0.55000000000000004</v>
      </c>
      <c r="H19" s="13">
        <v>0.45</v>
      </c>
      <c r="I19" s="14">
        <v>3.8359700955807603E-2</v>
      </c>
      <c r="J19" s="12">
        <v>0.55000000000000004</v>
      </c>
      <c r="K19" s="13">
        <v>0.45</v>
      </c>
      <c r="L19" s="14">
        <v>6.4060700596198696</v>
      </c>
      <c r="M19" s="12">
        <v>0.55000000000000004</v>
      </c>
      <c r="N19" s="13">
        <v>0.45</v>
      </c>
      <c r="O19" s="14">
        <v>3.1060524310812201E-2</v>
      </c>
      <c r="P19" s="12">
        <v>0.55000000000000004</v>
      </c>
      <c r="Q19" s="13">
        <v>0.45</v>
      </c>
      <c r="R19" s="14">
        <v>4.4416549764461397</v>
      </c>
    </row>
    <row r="20" spans="1:18" x14ac:dyDescent="0.25">
      <c r="A20" s="12">
        <v>0.6</v>
      </c>
      <c r="B20" s="13">
        <v>0.39999999999999902</v>
      </c>
      <c r="C20" s="14">
        <v>4.1075824576684399E-2</v>
      </c>
      <c r="D20" s="12">
        <v>0.6</v>
      </c>
      <c r="E20" s="13">
        <v>0.39999999999999902</v>
      </c>
      <c r="F20" s="14">
        <v>7.4347242483798803</v>
      </c>
      <c r="G20" s="12">
        <v>0.6</v>
      </c>
      <c r="H20" s="13">
        <v>0.39999999999999902</v>
      </c>
      <c r="I20" s="14">
        <v>3.6180752189179703E-2</v>
      </c>
      <c r="J20" s="12">
        <v>0.6</v>
      </c>
      <c r="K20" s="13">
        <v>0.39999999999999902</v>
      </c>
      <c r="L20" s="14">
        <v>6.0421856155930103</v>
      </c>
      <c r="M20" s="12">
        <v>0.6</v>
      </c>
      <c r="N20" s="13">
        <v>0.39999999999999902</v>
      </c>
      <c r="O20" s="14">
        <v>2.9431103041910101E-2</v>
      </c>
      <c r="P20" s="12">
        <v>0.6</v>
      </c>
      <c r="Q20" s="13">
        <v>0.39999999999999902</v>
      </c>
      <c r="R20" s="14">
        <v>4.2086477349931499</v>
      </c>
    </row>
    <row r="21" spans="1:18" x14ac:dyDescent="0.25">
      <c r="A21" s="12">
        <v>0.65</v>
      </c>
      <c r="B21" s="13">
        <v>0.34999999999999898</v>
      </c>
      <c r="C21" s="14">
        <v>3.8440361406639E-2</v>
      </c>
      <c r="D21" s="12">
        <v>0.65</v>
      </c>
      <c r="E21" s="13">
        <v>0.34999999999999898</v>
      </c>
      <c r="F21" s="14">
        <v>6.9577054146016604</v>
      </c>
      <c r="G21" s="12">
        <v>0.65</v>
      </c>
      <c r="H21" s="13">
        <v>0.34999999999999898</v>
      </c>
      <c r="I21" s="14">
        <v>3.4001803422551699E-2</v>
      </c>
      <c r="J21" s="12">
        <v>0.65</v>
      </c>
      <c r="K21" s="13">
        <v>0.34999999999999898</v>
      </c>
      <c r="L21" s="14">
        <v>5.6783011715661402</v>
      </c>
      <c r="M21" s="12">
        <v>0.65</v>
      </c>
      <c r="N21" s="13">
        <v>0.34999999999999898</v>
      </c>
      <c r="O21" s="14">
        <v>2.78016817730081E-2</v>
      </c>
      <c r="P21" s="12">
        <v>0.65</v>
      </c>
      <c r="Q21" s="13">
        <v>0.34999999999999898</v>
      </c>
      <c r="R21" s="14">
        <v>3.9756404935401601</v>
      </c>
    </row>
    <row r="22" spans="1:18" x14ac:dyDescent="0.25">
      <c r="A22" s="12">
        <v>0.7</v>
      </c>
      <c r="B22" s="13">
        <v>0.29999999999999899</v>
      </c>
      <c r="C22" s="14">
        <v>3.5804898236593601E-2</v>
      </c>
      <c r="D22" s="12">
        <v>0.7</v>
      </c>
      <c r="E22" s="13">
        <v>0.29999999999999899</v>
      </c>
      <c r="F22" s="14">
        <v>6.4806865808234404</v>
      </c>
      <c r="G22" s="12">
        <v>0.7</v>
      </c>
      <c r="H22" s="13">
        <v>0.29999999999999899</v>
      </c>
      <c r="I22" s="14">
        <v>3.1822854655923903E-2</v>
      </c>
      <c r="J22" s="12">
        <v>0.7</v>
      </c>
      <c r="K22" s="13">
        <v>0.29999999999999899</v>
      </c>
      <c r="L22" s="14">
        <v>5.3144167275392897</v>
      </c>
      <c r="M22" s="12">
        <v>0.7</v>
      </c>
      <c r="N22" s="13">
        <v>0.29999999999999899</v>
      </c>
      <c r="O22" s="14">
        <v>2.61722605041061E-2</v>
      </c>
      <c r="P22" s="12">
        <v>0.7</v>
      </c>
      <c r="Q22" s="13">
        <v>0.29999999999999899</v>
      </c>
      <c r="R22" s="14">
        <v>3.7426332520871699</v>
      </c>
    </row>
    <row r="23" spans="1:18" x14ac:dyDescent="0.25">
      <c r="A23" s="12">
        <v>0.75</v>
      </c>
      <c r="B23" s="13">
        <v>0.249999999999999</v>
      </c>
      <c r="C23" s="14">
        <v>3.3169435066548202E-2</v>
      </c>
      <c r="D23" s="12">
        <v>0.75</v>
      </c>
      <c r="E23" s="13">
        <v>0.249999999999999</v>
      </c>
      <c r="F23" s="14">
        <v>6.0036677470452302</v>
      </c>
      <c r="G23" s="12">
        <v>0.75</v>
      </c>
      <c r="H23" s="13">
        <v>0.249999999999999</v>
      </c>
      <c r="I23" s="14">
        <v>2.9643905889295899E-2</v>
      </c>
      <c r="J23" s="12">
        <v>0.75</v>
      </c>
      <c r="K23" s="13">
        <v>0.249999999999999</v>
      </c>
      <c r="L23" s="14">
        <v>4.9505322835124304</v>
      </c>
      <c r="M23" s="12">
        <v>0.75</v>
      </c>
      <c r="N23" s="13">
        <v>0.249999999999999</v>
      </c>
      <c r="O23" s="14">
        <v>2.4542839235203999E-2</v>
      </c>
      <c r="P23" s="12">
        <v>0.75</v>
      </c>
      <c r="Q23" s="13">
        <v>0.249999999999999</v>
      </c>
      <c r="R23" s="14">
        <v>3.5096260106341699</v>
      </c>
    </row>
    <row r="24" spans="1:18" x14ac:dyDescent="0.25">
      <c r="A24" s="12">
        <v>0.8</v>
      </c>
      <c r="B24" s="13">
        <v>0.19999999999999901</v>
      </c>
      <c r="C24" s="14">
        <v>3.0533971896502799E-2</v>
      </c>
      <c r="D24" s="12">
        <v>0.8</v>
      </c>
      <c r="E24" s="13">
        <v>0.19999999999999901</v>
      </c>
      <c r="F24" s="14">
        <v>5.5266489132670102</v>
      </c>
      <c r="G24" s="12">
        <v>0.8</v>
      </c>
      <c r="H24" s="13">
        <v>0.19999999999999901</v>
      </c>
      <c r="I24" s="14">
        <v>2.7464957122667999E-2</v>
      </c>
      <c r="J24" s="12">
        <v>0.8</v>
      </c>
      <c r="K24" s="13">
        <v>0.19999999999999901</v>
      </c>
      <c r="L24" s="14">
        <v>4.5866478394855603</v>
      </c>
      <c r="M24" s="12">
        <v>0.8</v>
      </c>
      <c r="N24" s="13">
        <v>0.19999999999999901</v>
      </c>
      <c r="O24" s="14">
        <v>2.2913417966301999E-2</v>
      </c>
      <c r="P24" s="12">
        <v>0.8</v>
      </c>
      <c r="Q24" s="13">
        <v>0.19999999999999901</v>
      </c>
      <c r="R24" s="14">
        <v>3.2766187691811899</v>
      </c>
    </row>
    <row r="25" spans="1:18" x14ac:dyDescent="0.25">
      <c r="A25" s="12">
        <v>0.85</v>
      </c>
      <c r="B25" s="13">
        <v>0.149999999999999</v>
      </c>
      <c r="C25" s="14">
        <v>2.78985087264574E-2</v>
      </c>
      <c r="D25" s="12">
        <v>0.85</v>
      </c>
      <c r="E25" s="13">
        <v>0.149999999999999</v>
      </c>
      <c r="F25" s="14">
        <v>5.0496300794887903</v>
      </c>
      <c r="G25" s="12">
        <v>0.85</v>
      </c>
      <c r="H25" s="13">
        <v>0.149999999999999</v>
      </c>
      <c r="I25" s="14">
        <v>2.5286008356040099E-2</v>
      </c>
      <c r="J25" s="12">
        <v>0.85</v>
      </c>
      <c r="K25" s="13">
        <v>0.149999999999999</v>
      </c>
      <c r="L25" s="14">
        <v>4.2227633954587098</v>
      </c>
      <c r="M25" s="12">
        <v>0.85</v>
      </c>
      <c r="N25" s="13">
        <v>0.149999999999999</v>
      </c>
      <c r="O25" s="14">
        <v>2.1283996697399901E-2</v>
      </c>
      <c r="P25" s="12">
        <v>0.85</v>
      </c>
      <c r="Q25" s="13">
        <v>0.149999999999999</v>
      </c>
      <c r="R25" s="14">
        <v>3.0436115277281899</v>
      </c>
    </row>
    <row r="26" spans="1:18" x14ac:dyDescent="0.25">
      <c r="A26" s="12">
        <v>0.9</v>
      </c>
      <c r="B26" s="13">
        <v>9.9999999999999006E-2</v>
      </c>
      <c r="C26" s="14">
        <v>2.5263045556412001E-2</v>
      </c>
      <c r="D26" s="12">
        <v>0.9</v>
      </c>
      <c r="E26" s="13">
        <v>9.9999999999999006E-2</v>
      </c>
      <c r="F26" s="14">
        <v>4.5726112457105703</v>
      </c>
      <c r="G26" s="12">
        <v>0.9</v>
      </c>
      <c r="H26" s="13">
        <v>9.9999999999999006E-2</v>
      </c>
      <c r="I26" s="14">
        <v>2.3107059589412199E-2</v>
      </c>
      <c r="J26" s="12">
        <v>0.9</v>
      </c>
      <c r="K26" s="13">
        <v>9.9999999999999006E-2</v>
      </c>
      <c r="L26" s="14">
        <v>3.8588789514318398</v>
      </c>
      <c r="M26" s="12">
        <v>0.9</v>
      </c>
      <c r="N26" s="13">
        <v>9.9999999999999006E-2</v>
      </c>
      <c r="O26" s="14">
        <v>1.9654575428497901E-2</v>
      </c>
      <c r="P26" s="12">
        <v>0.9</v>
      </c>
      <c r="Q26" s="13">
        <v>9.9999999999999006E-2</v>
      </c>
      <c r="R26" s="14">
        <v>2.8106042862752001</v>
      </c>
    </row>
    <row r="27" spans="1:18" x14ac:dyDescent="0.25">
      <c r="A27" s="12">
        <v>0.95</v>
      </c>
      <c r="B27" s="13">
        <v>4.9999999999998997E-2</v>
      </c>
      <c r="C27" s="14">
        <v>2.2627582386366502E-2</v>
      </c>
      <c r="D27" s="12">
        <v>0.95</v>
      </c>
      <c r="E27" s="13">
        <v>4.9999999999998997E-2</v>
      </c>
      <c r="F27" s="14">
        <v>4.0955924119323504</v>
      </c>
      <c r="G27" s="12">
        <v>0.95</v>
      </c>
      <c r="H27" s="13">
        <v>4.9999999999998997E-2</v>
      </c>
      <c r="I27" s="14">
        <v>2.0928110822784299E-2</v>
      </c>
      <c r="J27" s="12">
        <v>0.95</v>
      </c>
      <c r="K27" s="13">
        <v>4.9999999999998997E-2</v>
      </c>
      <c r="L27" s="14">
        <v>3.49499450740498</v>
      </c>
      <c r="M27" s="12">
        <v>0.95</v>
      </c>
      <c r="N27" s="13">
        <v>4.9999999999998997E-2</v>
      </c>
      <c r="O27" s="14">
        <v>1.80251541595958E-2</v>
      </c>
      <c r="P27" s="12">
        <v>0.95</v>
      </c>
      <c r="Q27" s="13">
        <v>4.9999999999998997E-2</v>
      </c>
      <c r="R27" s="14">
        <v>2.5775970448222099</v>
      </c>
    </row>
    <row r="28" spans="1:18" x14ac:dyDescent="0.25">
      <c r="A28" s="16">
        <v>1</v>
      </c>
      <c r="B28" s="17">
        <v>0</v>
      </c>
      <c r="C28" s="18">
        <v>1.9992119216321099E-2</v>
      </c>
      <c r="D28" s="16">
        <v>1</v>
      </c>
      <c r="E28" s="17">
        <v>0</v>
      </c>
      <c r="F28" s="18">
        <v>3.6185735781541299</v>
      </c>
      <c r="G28" s="16">
        <v>1</v>
      </c>
      <c r="H28" s="17">
        <v>0</v>
      </c>
      <c r="I28" s="18">
        <v>1.8749162056156399E-2</v>
      </c>
      <c r="J28" s="16">
        <v>1</v>
      </c>
      <c r="K28" s="17">
        <v>0</v>
      </c>
      <c r="L28" s="18">
        <v>3.1311100633781201</v>
      </c>
      <c r="M28" s="16">
        <v>1</v>
      </c>
      <c r="N28" s="17">
        <v>0</v>
      </c>
      <c r="O28" s="18">
        <v>1.63957328906938E-2</v>
      </c>
      <c r="P28" s="16">
        <v>1</v>
      </c>
      <c r="Q28" s="17">
        <v>0</v>
      </c>
      <c r="R28" s="18">
        <v>2.3445898033692201</v>
      </c>
    </row>
  </sheetData>
  <mergeCells count="10">
    <mergeCell ref="A6:C6"/>
    <mergeCell ref="D6:F6"/>
    <mergeCell ref="G6:I6"/>
    <mergeCell ref="J6:L6"/>
    <mergeCell ref="M6:O6"/>
    <mergeCell ref="P6:R6"/>
    <mergeCell ref="A1:R1"/>
    <mergeCell ref="A2:F2"/>
    <mergeCell ref="G2:L2"/>
    <mergeCell ref="M2:R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2F17-E5C6-4ACA-A250-70A835C22EBC}">
  <dimension ref="A1:S21"/>
  <sheetViews>
    <sheetView workbookViewId="0">
      <selection activeCell="S1" sqref="S1:S21"/>
    </sheetView>
  </sheetViews>
  <sheetFormatPr defaultRowHeight="15" x14ac:dyDescent="0.25"/>
  <sheetData>
    <row r="1" spans="1:19" x14ac:dyDescent="0.25">
      <c r="A1" t="s">
        <v>34</v>
      </c>
      <c r="B1" t="s">
        <v>35</v>
      </c>
      <c r="C1">
        <v>8.7057117851411001E-2</v>
      </c>
      <c r="F1" t="s">
        <v>37</v>
      </c>
      <c r="G1">
        <v>7.40446344417207E-2</v>
      </c>
      <c r="I1" t="s">
        <v>37</v>
      </c>
      <c r="J1">
        <v>6.6568509808847195E-2</v>
      </c>
      <c r="L1" t="s">
        <v>37</v>
      </c>
      <c r="M1">
        <v>0.15661943672162201</v>
      </c>
      <c r="O1" t="s">
        <v>37</v>
      </c>
      <c r="P1">
        <v>0.11839121736246599</v>
      </c>
      <c r="R1" t="s">
        <v>37</v>
      </c>
      <c r="S1">
        <v>0.13388838485718901</v>
      </c>
    </row>
    <row r="2" spans="1:19" x14ac:dyDescent="0.25">
      <c r="A2" t="s">
        <v>34</v>
      </c>
      <c r="B2" t="s">
        <v>35</v>
      </c>
      <c r="C2">
        <v>8.4016771251072805E-2</v>
      </c>
      <c r="F2" t="s">
        <v>37</v>
      </c>
      <c r="G2">
        <v>7.1422434842751195E-2</v>
      </c>
      <c r="I2" t="s">
        <v>37</v>
      </c>
      <c r="J2">
        <v>6.4216075002131195E-2</v>
      </c>
      <c r="L2" t="s">
        <v>37</v>
      </c>
      <c r="M2">
        <v>0.151720042124735</v>
      </c>
      <c r="O2" t="s">
        <v>37</v>
      </c>
      <c r="P2">
        <v>0.114613311063821</v>
      </c>
      <c r="R2" t="s">
        <v>37</v>
      </c>
      <c r="S2">
        <v>0.12923886295782699</v>
      </c>
    </row>
    <row r="3" spans="1:19" x14ac:dyDescent="0.25">
      <c r="A3" t="s">
        <v>34</v>
      </c>
      <c r="B3" t="s">
        <v>35</v>
      </c>
      <c r="C3">
        <v>8.0976424650734596E-2</v>
      </c>
      <c r="F3" t="s">
        <v>37</v>
      </c>
      <c r="G3">
        <v>6.8800235243781496E-2</v>
      </c>
      <c r="I3" t="s">
        <v>37</v>
      </c>
      <c r="J3">
        <v>6.1863640195415001E-2</v>
      </c>
      <c r="L3" t="s">
        <v>37</v>
      </c>
      <c r="M3">
        <v>0.14682064752784699</v>
      </c>
      <c r="O3" t="s">
        <v>37</v>
      </c>
      <c r="P3">
        <v>0.110835404765176</v>
      </c>
      <c r="R3" t="s">
        <v>37</v>
      </c>
      <c r="S3">
        <v>0.124589341058466</v>
      </c>
    </row>
    <row r="4" spans="1:19" x14ac:dyDescent="0.25">
      <c r="A4" t="s">
        <v>34</v>
      </c>
      <c r="B4" t="s">
        <v>35</v>
      </c>
      <c r="C4">
        <v>7.7936078050396304E-2</v>
      </c>
      <c r="F4" t="s">
        <v>37</v>
      </c>
      <c r="G4">
        <v>6.6178035644812006E-2</v>
      </c>
      <c r="I4" t="s">
        <v>37</v>
      </c>
      <c r="J4">
        <v>5.9511205388699001E-2</v>
      </c>
      <c r="L4" t="s">
        <v>37</v>
      </c>
      <c r="M4">
        <v>0.14192125293096</v>
      </c>
      <c r="O4" t="s">
        <v>37</v>
      </c>
      <c r="P4">
        <v>0.10705749846653</v>
      </c>
      <c r="R4" t="s">
        <v>37</v>
      </c>
      <c r="S4">
        <v>0.119939819159104</v>
      </c>
    </row>
    <row r="5" spans="1:19" x14ac:dyDescent="0.25">
      <c r="A5" t="s">
        <v>34</v>
      </c>
      <c r="B5" t="s">
        <v>35</v>
      </c>
      <c r="C5">
        <v>7.4895731450058206E-2</v>
      </c>
      <c r="F5" t="s">
        <v>37</v>
      </c>
      <c r="G5">
        <v>6.3555836045842307E-2</v>
      </c>
      <c r="I5" t="s">
        <v>37</v>
      </c>
      <c r="J5">
        <v>5.7158770581982897E-2</v>
      </c>
      <c r="L5" t="s">
        <v>37</v>
      </c>
      <c r="M5">
        <v>0.13702185833407299</v>
      </c>
      <c r="O5" t="s">
        <v>37</v>
      </c>
      <c r="P5">
        <v>0.103279592167884</v>
      </c>
      <c r="R5" t="s">
        <v>37</v>
      </c>
      <c r="S5">
        <v>0.11529029725974201</v>
      </c>
    </row>
    <row r="6" spans="1:19" x14ac:dyDescent="0.25">
      <c r="A6" t="s">
        <v>34</v>
      </c>
      <c r="B6" t="s">
        <v>35</v>
      </c>
      <c r="C6">
        <v>7.18553848497199E-2</v>
      </c>
      <c r="F6" t="s">
        <v>37</v>
      </c>
      <c r="G6">
        <v>6.0933636446872698E-2</v>
      </c>
      <c r="I6" t="s">
        <v>37</v>
      </c>
      <c r="J6">
        <v>5.48063357752668E-2</v>
      </c>
      <c r="L6" t="s">
        <v>37</v>
      </c>
      <c r="M6">
        <v>0.132122463737185</v>
      </c>
      <c r="O6" t="s">
        <v>37</v>
      </c>
      <c r="P6">
        <v>9.9501685869239395E-2</v>
      </c>
      <c r="R6" t="s">
        <v>37</v>
      </c>
      <c r="S6">
        <v>0.110640775360381</v>
      </c>
    </row>
    <row r="7" spans="1:19" x14ac:dyDescent="0.25">
      <c r="A7" t="s">
        <v>34</v>
      </c>
      <c r="B7" t="s">
        <v>35</v>
      </c>
      <c r="C7">
        <v>6.8815038249381705E-2</v>
      </c>
      <c r="F7" t="s">
        <v>37</v>
      </c>
      <c r="G7">
        <v>5.83114368479032E-2</v>
      </c>
      <c r="I7" t="s">
        <v>37</v>
      </c>
      <c r="J7">
        <v>5.24539009685508E-2</v>
      </c>
      <c r="L7" t="s">
        <v>37</v>
      </c>
      <c r="M7">
        <v>0.12722306914029799</v>
      </c>
      <c r="O7" t="s">
        <v>37</v>
      </c>
      <c r="P7">
        <v>9.57237795705939E-2</v>
      </c>
      <c r="R7" t="s">
        <v>37</v>
      </c>
      <c r="S7">
        <v>0.10599125346101899</v>
      </c>
    </row>
    <row r="8" spans="1:19" x14ac:dyDescent="0.25">
      <c r="A8" t="s">
        <v>34</v>
      </c>
      <c r="B8" t="s">
        <v>35</v>
      </c>
      <c r="C8">
        <v>6.5774691649043607E-2</v>
      </c>
      <c r="F8" t="s">
        <v>37</v>
      </c>
      <c r="G8">
        <v>5.5689237248933599E-2</v>
      </c>
      <c r="I8" t="s">
        <v>37</v>
      </c>
      <c r="J8">
        <v>5.0101466161834599E-2</v>
      </c>
      <c r="L8" t="s">
        <v>37</v>
      </c>
      <c r="M8">
        <v>0.122323674543411</v>
      </c>
      <c r="O8" t="s">
        <v>37</v>
      </c>
      <c r="P8">
        <v>9.1945873271948406E-2</v>
      </c>
      <c r="R8" t="s">
        <v>37</v>
      </c>
      <c r="S8">
        <v>0.101341731561657</v>
      </c>
    </row>
    <row r="9" spans="1:19" x14ac:dyDescent="0.25">
      <c r="A9" t="s">
        <v>34</v>
      </c>
      <c r="B9" t="s">
        <v>35</v>
      </c>
      <c r="C9">
        <v>6.2734345048705398E-2</v>
      </c>
      <c r="F9" t="s">
        <v>37</v>
      </c>
      <c r="G9">
        <v>5.3067037649964101E-2</v>
      </c>
      <c r="I9" t="s">
        <v>37</v>
      </c>
      <c r="J9">
        <v>4.7749031355118501E-2</v>
      </c>
      <c r="L9" t="s">
        <v>37</v>
      </c>
      <c r="M9">
        <v>0.117424279946524</v>
      </c>
      <c r="O9" t="s">
        <v>37</v>
      </c>
      <c r="P9">
        <v>8.8167966973302994E-2</v>
      </c>
      <c r="R9" t="s">
        <v>37</v>
      </c>
      <c r="S9">
        <v>9.66922096622959E-2</v>
      </c>
    </row>
    <row r="10" spans="1:19" x14ac:dyDescent="0.25">
      <c r="A10" t="s">
        <v>34</v>
      </c>
      <c r="B10" t="s">
        <v>35</v>
      </c>
      <c r="C10">
        <v>5.9693998448367203E-2</v>
      </c>
      <c r="F10" t="s">
        <v>37</v>
      </c>
      <c r="G10">
        <v>5.0444838050994499E-2</v>
      </c>
      <c r="I10" t="s">
        <v>37</v>
      </c>
      <c r="J10">
        <v>4.5396596548402397E-2</v>
      </c>
      <c r="L10" t="s">
        <v>37</v>
      </c>
      <c r="M10">
        <v>0.11252488534963601</v>
      </c>
      <c r="O10" t="s">
        <v>37</v>
      </c>
      <c r="P10">
        <v>8.4390060674657499E-2</v>
      </c>
      <c r="R10" t="s">
        <v>37</v>
      </c>
      <c r="S10">
        <v>9.20426877629342E-2</v>
      </c>
    </row>
    <row r="11" spans="1:19" x14ac:dyDescent="0.25">
      <c r="A11" t="s">
        <v>34</v>
      </c>
      <c r="B11" t="s">
        <v>35</v>
      </c>
      <c r="C11">
        <v>5.6653651848028903E-2</v>
      </c>
      <c r="F11" t="s">
        <v>37</v>
      </c>
      <c r="G11">
        <v>4.78226384520248E-2</v>
      </c>
      <c r="I11" t="s">
        <v>37</v>
      </c>
      <c r="J11">
        <v>4.3044161741686397E-2</v>
      </c>
      <c r="L11" t="s">
        <v>37</v>
      </c>
      <c r="M11">
        <v>0.10762549075274901</v>
      </c>
      <c r="O11" t="s">
        <v>37</v>
      </c>
      <c r="P11">
        <v>8.0612154376011894E-2</v>
      </c>
      <c r="R11" t="s">
        <v>37</v>
      </c>
      <c r="S11">
        <v>8.73931658635725E-2</v>
      </c>
    </row>
    <row r="12" spans="1:19" x14ac:dyDescent="0.25">
      <c r="A12" t="s">
        <v>34</v>
      </c>
      <c r="B12" t="s">
        <v>35</v>
      </c>
      <c r="C12">
        <v>5.3613305247690798E-2</v>
      </c>
      <c r="F12" t="s">
        <v>37</v>
      </c>
      <c r="G12">
        <v>4.5200438853055303E-2</v>
      </c>
      <c r="I12" t="s">
        <v>37</v>
      </c>
      <c r="J12">
        <v>4.0691726934970203E-2</v>
      </c>
      <c r="L12" t="s">
        <v>37</v>
      </c>
      <c r="M12">
        <v>0.10272609615586201</v>
      </c>
      <c r="O12" t="s">
        <v>37</v>
      </c>
      <c r="P12">
        <v>7.6834248077366593E-2</v>
      </c>
      <c r="R12" t="s">
        <v>37</v>
      </c>
      <c r="S12">
        <v>8.27436439642108E-2</v>
      </c>
    </row>
    <row r="13" spans="1:19" x14ac:dyDescent="0.25">
      <c r="A13" t="s">
        <v>34</v>
      </c>
      <c r="B13" t="s">
        <v>35</v>
      </c>
      <c r="C13">
        <v>5.0572958647352603E-2</v>
      </c>
      <c r="F13" t="s">
        <v>37</v>
      </c>
      <c r="G13">
        <v>4.2578239254085798E-2</v>
      </c>
      <c r="I13" t="s">
        <v>37</v>
      </c>
      <c r="J13">
        <v>3.8339292128254099E-2</v>
      </c>
      <c r="L13" t="s">
        <v>37</v>
      </c>
      <c r="M13">
        <v>9.7826701558975104E-2</v>
      </c>
      <c r="O13" t="s">
        <v>37</v>
      </c>
      <c r="P13">
        <v>7.3056341778721098E-2</v>
      </c>
      <c r="R13" t="s">
        <v>37</v>
      </c>
      <c r="S13">
        <v>7.8094122064849003E-2</v>
      </c>
    </row>
    <row r="14" spans="1:19" x14ac:dyDescent="0.25">
      <c r="A14" t="s">
        <v>34</v>
      </c>
      <c r="B14" t="s">
        <v>35</v>
      </c>
      <c r="C14">
        <v>4.7532612047014401E-2</v>
      </c>
      <c r="F14" t="s">
        <v>37</v>
      </c>
      <c r="G14">
        <v>3.9956039655116099E-2</v>
      </c>
      <c r="I14" t="s">
        <v>37</v>
      </c>
      <c r="J14">
        <v>3.5986857321538002E-2</v>
      </c>
      <c r="L14" t="s">
        <v>37</v>
      </c>
      <c r="M14">
        <v>9.2927306962087994E-2</v>
      </c>
      <c r="O14" t="s">
        <v>37</v>
      </c>
      <c r="P14">
        <v>6.9278435480075506E-2</v>
      </c>
      <c r="R14" t="s">
        <v>37</v>
      </c>
      <c r="S14">
        <v>7.34446001654874E-2</v>
      </c>
    </row>
    <row r="15" spans="1:19" x14ac:dyDescent="0.25">
      <c r="A15" t="s">
        <v>34</v>
      </c>
      <c r="B15" t="s">
        <v>35</v>
      </c>
      <c r="C15">
        <v>4.4492265446676199E-2</v>
      </c>
      <c r="F15" t="s">
        <v>37</v>
      </c>
      <c r="G15">
        <v>3.7333840056146601E-2</v>
      </c>
      <c r="I15" t="s">
        <v>37</v>
      </c>
      <c r="J15">
        <v>3.3634422514822002E-2</v>
      </c>
      <c r="L15" t="s">
        <v>37</v>
      </c>
      <c r="M15">
        <v>8.8027912365200606E-2</v>
      </c>
      <c r="O15" t="s">
        <v>37</v>
      </c>
      <c r="P15">
        <v>6.5500529181430095E-2</v>
      </c>
      <c r="R15" t="s">
        <v>37</v>
      </c>
      <c r="S15">
        <v>6.8795078266125603E-2</v>
      </c>
    </row>
    <row r="16" spans="1:19" x14ac:dyDescent="0.25">
      <c r="A16" t="s">
        <v>34</v>
      </c>
      <c r="B16" t="s">
        <v>35</v>
      </c>
      <c r="C16">
        <v>4.1451918846337997E-2</v>
      </c>
      <c r="F16" t="s">
        <v>37</v>
      </c>
      <c r="G16">
        <v>3.4711640457177E-2</v>
      </c>
      <c r="I16" t="s">
        <v>37</v>
      </c>
      <c r="J16">
        <v>3.12819877081058E-2</v>
      </c>
      <c r="L16" t="s">
        <v>37</v>
      </c>
      <c r="M16">
        <v>8.3128517768313204E-2</v>
      </c>
      <c r="O16" t="s">
        <v>37</v>
      </c>
      <c r="P16">
        <v>6.1722622882784697E-2</v>
      </c>
      <c r="R16" t="s">
        <v>37</v>
      </c>
      <c r="S16">
        <v>6.4145556366764001E-2</v>
      </c>
    </row>
    <row r="17" spans="1:19" x14ac:dyDescent="0.25">
      <c r="A17" t="s">
        <v>34</v>
      </c>
      <c r="B17" t="s">
        <v>35</v>
      </c>
      <c r="C17">
        <v>3.8411572245999698E-2</v>
      </c>
      <c r="F17" t="s">
        <v>37</v>
      </c>
      <c r="G17">
        <v>3.2089440858207502E-2</v>
      </c>
      <c r="I17" t="s">
        <v>37</v>
      </c>
      <c r="J17">
        <v>2.89295529013898E-2</v>
      </c>
      <c r="L17" t="s">
        <v>37</v>
      </c>
      <c r="M17">
        <v>7.8229123171425996E-2</v>
      </c>
      <c r="O17" t="s">
        <v>37</v>
      </c>
      <c r="P17">
        <v>5.7944716584139098E-2</v>
      </c>
      <c r="R17" t="s">
        <v>37</v>
      </c>
      <c r="S17">
        <v>5.9496034467402197E-2</v>
      </c>
    </row>
    <row r="18" spans="1:19" x14ac:dyDescent="0.25">
      <c r="A18" t="s">
        <v>34</v>
      </c>
      <c r="B18" t="s">
        <v>35</v>
      </c>
      <c r="C18">
        <v>3.53712256456616E-2</v>
      </c>
      <c r="F18" t="s">
        <v>37</v>
      </c>
      <c r="G18">
        <v>2.94672412592379E-2</v>
      </c>
      <c r="I18" t="s">
        <v>37</v>
      </c>
      <c r="J18">
        <v>2.65771180946737E-2</v>
      </c>
      <c r="L18" t="s">
        <v>37</v>
      </c>
      <c r="M18">
        <v>7.3329728574538705E-2</v>
      </c>
      <c r="O18" t="s">
        <v>37</v>
      </c>
      <c r="P18">
        <v>5.4166810285493597E-2</v>
      </c>
      <c r="R18" t="s">
        <v>37</v>
      </c>
      <c r="S18">
        <v>5.4846512568040497E-2</v>
      </c>
    </row>
    <row r="19" spans="1:19" x14ac:dyDescent="0.25">
      <c r="A19" t="s">
        <v>34</v>
      </c>
      <c r="B19" t="s">
        <v>35</v>
      </c>
      <c r="C19">
        <v>3.2330879045323398E-2</v>
      </c>
      <c r="F19" t="s">
        <v>37</v>
      </c>
      <c r="G19">
        <v>2.6845041660268298E-2</v>
      </c>
      <c r="I19" t="s">
        <v>37</v>
      </c>
      <c r="J19">
        <v>2.4224683287957498E-2</v>
      </c>
      <c r="L19" t="s">
        <v>37</v>
      </c>
      <c r="M19">
        <v>6.8430333977651497E-2</v>
      </c>
      <c r="O19" t="s">
        <v>37</v>
      </c>
      <c r="P19">
        <v>5.0388903986848102E-2</v>
      </c>
      <c r="R19" t="s">
        <v>37</v>
      </c>
      <c r="S19">
        <v>5.0196990668678797E-2</v>
      </c>
    </row>
    <row r="20" spans="1:19" x14ac:dyDescent="0.25">
      <c r="A20" t="s">
        <v>34</v>
      </c>
      <c r="B20" t="s">
        <v>35</v>
      </c>
      <c r="C20">
        <v>2.9290532444985199E-2</v>
      </c>
      <c r="F20" t="s">
        <v>37</v>
      </c>
      <c r="G20">
        <v>2.42228420612987E-2</v>
      </c>
      <c r="I20" t="s">
        <v>37</v>
      </c>
      <c r="J20">
        <v>2.1872248481241498E-2</v>
      </c>
      <c r="L20" t="s">
        <v>37</v>
      </c>
      <c r="M20">
        <v>6.3530939380764206E-2</v>
      </c>
      <c r="O20" t="s">
        <v>37</v>
      </c>
      <c r="P20">
        <v>4.66109976882026E-2</v>
      </c>
      <c r="R20" t="s">
        <v>37</v>
      </c>
      <c r="S20">
        <v>4.5547468769317097E-2</v>
      </c>
    </row>
    <row r="21" spans="1:19" x14ac:dyDescent="0.25">
      <c r="A21" t="s">
        <v>34</v>
      </c>
      <c r="B21" t="s">
        <v>35</v>
      </c>
      <c r="C21">
        <v>2.62501858446469E-2</v>
      </c>
      <c r="F21" t="s">
        <v>37</v>
      </c>
      <c r="G21">
        <v>2.1600642462329098E-2</v>
      </c>
      <c r="I21" t="s">
        <v>37</v>
      </c>
      <c r="J21">
        <v>1.9519813674525401E-2</v>
      </c>
      <c r="L21" t="s">
        <v>37</v>
      </c>
      <c r="M21">
        <v>5.8631544783876999E-2</v>
      </c>
      <c r="O21" t="s">
        <v>37</v>
      </c>
      <c r="P21">
        <v>4.2833091389557099E-2</v>
      </c>
      <c r="R21" t="s">
        <v>37</v>
      </c>
      <c r="S21">
        <v>4.08979468699553E-2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Comparações Artigo</vt:lpstr>
      <vt:lpstr>Discussão de movimentação</vt:lpstr>
      <vt:lpstr>Discussão de objetos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Fontenele</dc:creator>
  <cp:lastModifiedBy>Raul Fontenele</cp:lastModifiedBy>
  <dcterms:created xsi:type="dcterms:W3CDTF">2021-04-22T14:38:34Z</dcterms:created>
  <dcterms:modified xsi:type="dcterms:W3CDTF">2021-05-14T01:29:20Z</dcterms:modified>
</cp:coreProperties>
</file>