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w\"/>
    </mc:Choice>
  </mc:AlternateContent>
  <bookViews>
    <workbookView xWindow="240" yWindow="150" windowWidth="20055" windowHeight="7935" activeTab="1"/>
  </bookViews>
  <sheets>
    <sheet name="data siswa" sheetId="1" r:id="rId1"/>
    <sheet name="perhitunga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17" i="2" l="1"/>
  <c r="M18" i="2"/>
  <c r="M19" i="2"/>
  <c r="M20" i="2"/>
  <c r="L18" i="2"/>
  <c r="L19" i="2"/>
  <c r="L20" i="2"/>
  <c r="L17" i="2"/>
  <c r="K11" i="2"/>
  <c r="K12" i="2"/>
  <c r="K13" i="2"/>
  <c r="K10" i="2"/>
  <c r="J11" i="2"/>
  <c r="J12" i="2"/>
  <c r="J13" i="2"/>
  <c r="J10" i="2"/>
  <c r="I11" i="2"/>
  <c r="I12" i="2"/>
  <c r="I13" i="2"/>
  <c r="I10" i="2"/>
  <c r="H11" i="2"/>
  <c r="H12" i="2"/>
  <c r="H13" i="2"/>
  <c r="H10" i="2"/>
  <c r="G11" i="2"/>
  <c r="G12" i="2"/>
  <c r="G13" i="2"/>
  <c r="G10" i="2"/>
  <c r="F11" i="2"/>
  <c r="F12" i="2"/>
  <c r="F13" i="2"/>
  <c r="F10" i="2"/>
  <c r="E11" i="2"/>
  <c r="E12" i="2"/>
  <c r="E13" i="2"/>
  <c r="E10" i="2"/>
  <c r="D11" i="2"/>
  <c r="D12" i="2"/>
  <c r="D13" i="2"/>
  <c r="D10" i="2"/>
  <c r="C11" i="2"/>
  <c r="C12" i="2"/>
  <c r="C13" i="2"/>
  <c r="C10" i="2"/>
</calcChain>
</file>

<file path=xl/sharedStrings.xml><?xml version="1.0" encoding="utf-8"?>
<sst xmlns="http://schemas.openxmlformats.org/spreadsheetml/2006/main" count="121" uniqueCount="48">
  <si>
    <t>ID</t>
  </si>
  <si>
    <t>Nama</t>
  </si>
  <si>
    <t>Nilai Raport</t>
  </si>
  <si>
    <t>Ranking</t>
  </si>
  <si>
    <t>Absensi</t>
  </si>
  <si>
    <t>Perlombaan</t>
  </si>
  <si>
    <t>Ekstra</t>
  </si>
  <si>
    <t>Jabatan Ekstra</t>
  </si>
  <si>
    <t>Kedisiplinan</t>
  </si>
  <si>
    <t>Akhlak</t>
  </si>
  <si>
    <t>Point</t>
  </si>
  <si>
    <t>Hasil Perankingan SAW</t>
  </si>
  <si>
    <t>NANA</t>
  </si>
  <si>
    <t>NINI</t>
  </si>
  <si>
    <t>70 s/d 79</t>
  </si>
  <si>
    <t>4 s/d 5</t>
  </si>
  <si>
    <t>Provinsi</t>
  </si>
  <si>
    <t>A</t>
  </si>
  <si>
    <t>KD. Sekbid</t>
  </si>
  <si>
    <t>C</t>
  </si>
  <si>
    <t>60 s/d 69</t>
  </si>
  <si>
    <t>201 s/d 299</t>
  </si>
  <si>
    <t>0.6</t>
  </si>
  <si>
    <t>NONO</t>
  </si>
  <si>
    <t>2 s/d 3</t>
  </si>
  <si>
    <t>Internasional</t>
  </si>
  <si>
    <t>B</t>
  </si>
  <si>
    <t>Bendahara</t>
  </si>
  <si>
    <t>25 s/d 50</t>
  </si>
  <si>
    <t>0.793</t>
  </si>
  <si>
    <t>Nafana</t>
  </si>
  <si>
    <t>90 s/d 100</t>
  </si>
  <si>
    <t>Nasional</t>
  </si>
  <si>
    <t>D</t>
  </si>
  <si>
    <t>Ketua/Wakil</t>
  </si>
  <si>
    <t>80 s/d 89</t>
  </si>
  <si>
    <t>101 s/d 200</t>
  </si>
  <si>
    <t>0.78</t>
  </si>
  <si>
    <t>Sekretaris/Wakil</t>
  </si>
  <si>
    <t>0.966</t>
  </si>
  <si>
    <t>S1</t>
  </si>
  <si>
    <t>S2</t>
  </si>
  <si>
    <t>S3</t>
  </si>
  <si>
    <t>S4</t>
  </si>
  <si>
    <t>BOBOT</t>
  </si>
  <si>
    <t>NORMALISASI</t>
  </si>
  <si>
    <t>HASIL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</si>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</sst>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K1"/>
    </sheetView>
  </sheetViews>
  <sheetFormatPr defaultRowHeight="15" x14ac:dyDescent="0.25"/>
  <cols>
    <col min="3" max="3" width="14.7109375" customWidth="1"/>
    <col min="4" max="4" width="13.140625" customWidth="1"/>
    <col min="6" max="6" width="20" customWidth="1"/>
    <col min="8" max="9" width="20" customWidth="1"/>
    <col min="11" max="11" width="12.42578125" customWidth="1"/>
    <col min="12" max="12" width="19.5703125" customWidth="1"/>
  </cols>
  <sheetData>
    <row r="1" spans="1:12" ht="31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31.5" x14ac:dyDescent="0.25">
      <c r="A2" s="1">
        <v>1</v>
      </c>
      <c r="B2" s="1" t="s">
        <v>12</v>
      </c>
      <c r="C2" s="1" t="s">
        <v>14</v>
      </c>
      <c r="D2" s="1">
        <v>2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ht="31.5" x14ac:dyDescent="0.25">
      <c r="A3" s="1">
        <v>2</v>
      </c>
      <c r="B3" s="1" t="s">
        <v>13</v>
      </c>
      <c r="C3" s="1" t="s">
        <v>20</v>
      </c>
      <c r="D3" s="1">
        <v>2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26</v>
      </c>
      <c r="J3" s="1" t="s">
        <v>14</v>
      </c>
      <c r="K3" s="1" t="s">
        <v>28</v>
      </c>
      <c r="L3" s="1" t="s">
        <v>29</v>
      </c>
    </row>
    <row r="4" spans="1:12" ht="31.5" x14ac:dyDescent="0.25">
      <c r="A4" s="1">
        <v>3</v>
      </c>
      <c r="B4" s="1" t="s">
        <v>23</v>
      </c>
      <c r="C4" s="1" t="s">
        <v>31</v>
      </c>
      <c r="D4" s="1">
        <v>4</v>
      </c>
      <c r="E4" s="1">
        <v>0</v>
      </c>
      <c r="F4" s="1" t="s">
        <v>32</v>
      </c>
      <c r="G4" s="1" t="s">
        <v>33</v>
      </c>
      <c r="H4" s="1" t="s">
        <v>34</v>
      </c>
      <c r="I4" s="1" t="s">
        <v>33</v>
      </c>
      <c r="J4" s="1" t="s">
        <v>35</v>
      </c>
      <c r="K4" s="1" t="s">
        <v>36</v>
      </c>
      <c r="L4" s="1" t="s">
        <v>37</v>
      </c>
    </row>
    <row r="5" spans="1:12" ht="31.5" x14ac:dyDescent="0.25">
      <c r="A5" s="1">
        <v>4</v>
      </c>
      <c r="B5" s="1" t="s">
        <v>30</v>
      </c>
      <c r="C5" s="1" t="s">
        <v>31</v>
      </c>
      <c r="D5" s="1">
        <v>2</v>
      </c>
      <c r="E5" s="1">
        <v>1</v>
      </c>
      <c r="F5" s="1" t="s">
        <v>25</v>
      </c>
      <c r="G5" s="1" t="s">
        <v>17</v>
      </c>
      <c r="H5" s="1" t="s">
        <v>38</v>
      </c>
      <c r="I5" s="1" t="s">
        <v>26</v>
      </c>
      <c r="J5" s="1" t="s">
        <v>35</v>
      </c>
      <c r="K5" s="1" t="s">
        <v>28</v>
      </c>
      <c r="L5" s="1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A7" workbookViewId="0">
      <selection activeCell="M17" sqref="M17"/>
    </sheetView>
  </sheetViews>
  <sheetFormatPr defaultRowHeight="15.75" x14ac:dyDescent="0.25"/>
  <cols>
    <col min="1" max="1" width="9.140625" style="3"/>
    <col min="2" max="2" width="19.7109375" style="3" customWidth="1"/>
    <col min="3" max="3" width="17.42578125" style="3" customWidth="1"/>
    <col min="4" max="4" width="9.140625" style="3"/>
    <col min="5" max="5" width="13.140625" style="3" customWidth="1"/>
    <col min="6" max="6" width="16.42578125" style="3" customWidth="1"/>
    <col min="7" max="7" width="9.140625" style="3"/>
    <col min="8" max="8" width="15.28515625" style="3" customWidth="1"/>
    <col min="9" max="9" width="18.42578125" style="3" customWidth="1"/>
    <col min="10" max="11" width="9.140625" style="3"/>
    <col min="12" max="12" width="18.28515625" style="3" customWidth="1"/>
    <col min="13" max="13" width="15.42578125" style="3" customWidth="1"/>
    <col min="14" max="14" width="17.42578125" style="3" customWidth="1"/>
    <col min="15" max="16" width="9.140625" style="3"/>
    <col min="17" max="17" width="14.85546875" style="3" customWidth="1"/>
    <col min="18" max="18" width="9.140625" style="3"/>
    <col min="19" max="19" width="17.140625" style="3" customWidth="1"/>
    <col min="20" max="20" width="24" style="3" customWidth="1"/>
    <col min="21" max="16384" width="9.140625" style="3"/>
  </cols>
  <sheetData>
    <row r="1" spans="1:22" ht="31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4" t="s">
        <v>44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 x14ac:dyDescent="0.25">
      <c r="A2" s="1" t="s">
        <v>40</v>
      </c>
      <c r="B2" s="1" t="s">
        <v>12</v>
      </c>
      <c r="C2" s="1">
        <v>3</v>
      </c>
      <c r="D2" s="1">
        <v>4</v>
      </c>
      <c r="E2" s="1">
        <v>2</v>
      </c>
      <c r="F2" s="1">
        <v>3</v>
      </c>
      <c r="G2" s="1">
        <v>5</v>
      </c>
      <c r="H2" s="1">
        <v>2</v>
      </c>
      <c r="I2" s="1">
        <v>3</v>
      </c>
      <c r="J2" s="1">
        <v>2</v>
      </c>
      <c r="K2" s="1">
        <v>1</v>
      </c>
      <c r="M2" s="4"/>
      <c r="N2" s="5">
        <v>0.17</v>
      </c>
      <c r="O2" s="5">
        <v>0.12</v>
      </c>
      <c r="P2" s="5">
        <v>0.06</v>
      </c>
      <c r="Q2" s="5">
        <v>0.15</v>
      </c>
      <c r="R2" s="5">
        <v>0.1</v>
      </c>
      <c r="S2" s="5">
        <v>0.11</v>
      </c>
      <c r="T2" s="5">
        <v>0.06</v>
      </c>
      <c r="U2" s="5">
        <v>7.0000000000000007E-2</v>
      </c>
      <c r="V2" s="5">
        <v>0.16</v>
      </c>
    </row>
    <row r="3" spans="1:22" x14ac:dyDescent="0.25">
      <c r="A3" s="1" t="s">
        <v>41</v>
      </c>
      <c r="B3" s="1" t="s">
        <v>13</v>
      </c>
      <c r="C3" s="1">
        <v>2</v>
      </c>
      <c r="D3" s="1">
        <v>4</v>
      </c>
      <c r="E3" s="1">
        <v>3</v>
      </c>
      <c r="F3" s="1">
        <v>5</v>
      </c>
      <c r="G3" s="1">
        <v>4</v>
      </c>
      <c r="H3" s="1">
        <v>3</v>
      </c>
      <c r="I3" s="1">
        <v>4</v>
      </c>
      <c r="J3" s="1">
        <v>3</v>
      </c>
      <c r="K3" s="1">
        <v>4</v>
      </c>
    </row>
    <row r="4" spans="1:22" x14ac:dyDescent="0.25">
      <c r="A4" s="1" t="s">
        <v>42</v>
      </c>
      <c r="B4" s="1" t="s">
        <v>23</v>
      </c>
      <c r="C4" s="1">
        <v>5</v>
      </c>
      <c r="D4" s="1">
        <v>2</v>
      </c>
      <c r="E4" s="1">
        <v>5</v>
      </c>
      <c r="F4" s="1">
        <v>4</v>
      </c>
      <c r="G4" s="1">
        <v>2</v>
      </c>
      <c r="H4" s="1">
        <v>5</v>
      </c>
      <c r="I4" s="1">
        <v>2</v>
      </c>
      <c r="J4" s="1">
        <v>4</v>
      </c>
      <c r="K4" s="1">
        <v>3</v>
      </c>
    </row>
    <row r="5" spans="1:22" x14ac:dyDescent="0.25">
      <c r="A5" s="1" t="s">
        <v>43</v>
      </c>
      <c r="B5" s="1" t="s">
        <v>30</v>
      </c>
      <c r="C5" s="1">
        <v>5</v>
      </c>
      <c r="D5" s="1">
        <v>4</v>
      </c>
      <c r="E5" s="1">
        <v>4</v>
      </c>
      <c r="F5" s="1">
        <v>5</v>
      </c>
      <c r="G5" s="1">
        <v>5</v>
      </c>
      <c r="H5" s="1">
        <v>4</v>
      </c>
      <c r="I5" s="1">
        <v>4</v>
      </c>
      <c r="J5" s="1">
        <v>4</v>
      </c>
      <c r="K5" s="1">
        <v>4</v>
      </c>
    </row>
    <row r="8" spans="1:22" x14ac:dyDescent="0.25">
      <c r="A8" s="6" t="s">
        <v>45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22" ht="31.5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</row>
    <row r="10" spans="1:22" x14ac:dyDescent="0.25">
      <c r="A10" s="1" t="s">
        <v>40</v>
      </c>
      <c r="B10" s="1" t="s">
        <v>12</v>
      </c>
      <c r="C10" s="1">
        <f>C2/MAX($C$2:$C$5)</f>
        <v>0.6</v>
      </c>
      <c r="D10" s="1">
        <f>D2/MAX($D$2:$D$5)</f>
        <v>1</v>
      </c>
      <c r="E10" s="1">
        <f>E2/MAX($E$2:$E$5)</f>
        <v>0.4</v>
      </c>
      <c r="F10" s="1">
        <f>F2/MAX($F$2:$F$5)</f>
        <v>0.6</v>
      </c>
      <c r="G10" s="1">
        <f>G2/MAX($G$2:$G$5)</f>
        <v>1</v>
      </c>
      <c r="H10" s="1">
        <f>H2/MAX($H$2:$H$5)</f>
        <v>0.4</v>
      </c>
      <c r="I10" s="1">
        <f>I2/MAX($I$2:$I$5)</f>
        <v>0.75</v>
      </c>
      <c r="J10" s="1">
        <f>J2/MAX($J$2:$J$5)</f>
        <v>0.5</v>
      </c>
      <c r="K10" s="1">
        <f>K2/MAX($K$2:$K$5)</f>
        <v>0.25</v>
      </c>
    </row>
    <row r="11" spans="1:22" x14ac:dyDescent="0.25">
      <c r="A11" s="1" t="s">
        <v>41</v>
      </c>
      <c r="B11" s="1" t="s">
        <v>13</v>
      </c>
      <c r="C11" s="1">
        <f t="shared" ref="C11:C13" si="0">C3/MAX($C$2:$C$5)</f>
        <v>0.4</v>
      </c>
      <c r="D11" s="1">
        <f t="shared" ref="D11:D13" si="1">D3/MAX($D$2:$D$5)</f>
        <v>1</v>
      </c>
      <c r="E11" s="1">
        <f t="shared" ref="E11:E13" si="2">E3/MAX($E$2:$E$5)</f>
        <v>0.6</v>
      </c>
      <c r="F11" s="1">
        <f t="shared" ref="F11:F13" si="3">F3/MAX($F$2:$F$5)</f>
        <v>1</v>
      </c>
      <c r="G11" s="1">
        <f t="shared" ref="G11:G13" si="4">G3/MAX($G$2:$G$5)</f>
        <v>0.8</v>
      </c>
      <c r="H11" s="1">
        <f t="shared" ref="H11:H13" si="5">H3/MAX($H$2:$H$5)</f>
        <v>0.6</v>
      </c>
      <c r="I11" s="1">
        <f t="shared" ref="I11:I13" si="6">I3/MAX($I$2:$I$5)</f>
        <v>1</v>
      </c>
      <c r="J11" s="1">
        <f t="shared" ref="J11:J13" si="7">J3/MAX($J$2:$J$5)</f>
        <v>0.75</v>
      </c>
      <c r="K11" s="1">
        <f t="shared" ref="K11:K13" si="8">K3/MAX($K$2:$K$5)</f>
        <v>1</v>
      </c>
    </row>
    <row r="12" spans="1:22" x14ac:dyDescent="0.25">
      <c r="A12" s="1" t="s">
        <v>42</v>
      </c>
      <c r="B12" s="1" t="s">
        <v>23</v>
      </c>
      <c r="C12" s="1">
        <f t="shared" si="0"/>
        <v>1</v>
      </c>
      <c r="D12" s="1">
        <f t="shared" si="1"/>
        <v>0.5</v>
      </c>
      <c r="E12" s="1">
        <f t="shared" si="2"/>
        <v>1</v>
      </c>
      <c r="F12" s="1">
        <f t="shared" si="3"/>
        <v>0.8</v>
      </c>
      <c r="G12" s="1">
        <f t="shared" si="4"/>
        <v>0.4</v>
      </c>
      <c r="H12" s="1">
        <f t="shared" si="5"/>
        <v>1</v>
      </c>
      <c r="I12" s="1">
        <f t="shared" si="6"/>
        <v>0.5</v>
      </c>
      <c r="J12" s="1">
        <f t="shared" si="7"/>
        <v>1</v>
      </c>
      <c r="K12" s="1">
        <f t="shared" si="8"/>
        <v>0.75</v>
      </c>
    </row>
    <row r="13" spans="1:22" x14ac:dyDescent="0.25">
      <c r="A13" s="1" t="s">
        <v>43</v>
      </c>
      <c r="B13" s="1" t="s">
        <v>30</v>
      </c>
      <c r="C13" s="1">
        <f t="shared" si="0"/>
        <v>1</v>
      </c>
      <c r="D13" s="1">
        <f t="shared" si="1"/>
        <v>1</v>
      </c>
      <c r="E13" s="1">
        <f t="shared" si="2"/>
        <v>0.8</v>
      </c>
      <c r="F13" s="1">
        <f t="shared" si="3"/>
        <v>1</v>
      </c>
      <c r="G13" s="1">
        <f t="shared" si="4"/>
        <v>1</v>
      </c>
      <c r="H13" s="1">
        <f t="shared" si="5"/>
        <v>0.8</v>
      </c>
      <c r="I13" s="1">
        <f t="shared" si="6"/>
        <v>1</v>
      </c>
      <c r="J13" s="1">
        <f t="shared" si="7"/>
        <v>1</v>
      </c>
      <c r="K13" s="1">
        <f t="shared" si="8"/>
        <v>1</v>
      </c>
    </row>
    <row r="15" spans="1:22" x14ac:dyDescent="0.25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22" ht="31.5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9" t="s">
        <v>46</v>
      </c>
      <c r="M16" s="9" t="s">
        <v>47</v>
      </c>
    </row>
    <row r="17" spans="1:13" x14ac:dyDescent="0.25">
      <c r="A17" s="1" t="s">
        <v>40</v>
      </c>
      <c r="B17" s="1" t="s">
        <v>12</v>
      </c>
      <c r="C17" s="1">
        <v>3</v>
      </c>
      <c r="D17" s="1">
        <v>4</v>
      </c>
      <c r="E17" s="1">
        <v>2</v>
      </c>
      <c r="F17" s="1">
        <v>3</v>
      </c>
      <c r="G17" s="1">
        <v>5</v>
      </c>
      <c r="H17" s="1">
        <v>2</v>
      </c>
      <c r="I17" s="1">
        <v>3</v>
      </c>
      <c r="J17" s="1">
        <v>2</v>
      </c>
      <c r="K17" s="1">
        <v>1</v>
      </c>
      <c r="L17" s="5">
        <f>(C10*$N$2)+(D10*$O$2)+(E10*$P$2)+(F10*$Q$2)+(G10*$R$2)+(H10*$S$2)+(I10*$T$2)+(J10*$U$2)+(K10*$V$2)</f>
        <v>0.6</v>
      </c>
      <c r="M17" s="5">
        <f>RANK(L17,L17:L20,0)</f>
        <v>4</v>
      </c>
    </row>
    <row r="18" spans="1:13" x14ac:dyDescent="0.25">
      <c r="A18" s="1" t="s">
        <v>41</v>
      </c>
      <c r="B18" s="1" t="s">
        <v>13</v>
      </c>
      <c r="C18" s="1">
        <v>2</v>
      </c>
      <c r="D18" s="1">
        <v>4</v>
      </c>
      <c r="E18" s="1">
        <v>3</v>
      </c>
      <c r="F18" s="1">
        <v>5</v>
      </c>
      <c r="G18" s="1">
        <v>4</v>
      </c>
      <c r="H18" s="1">
        <v>3</v>
      </c>
      <c r="I18" s="1">
        <v>4</v>
      </c>
      <c r="J18" s="1">
        <v>3</v>
      </c>
      <c r="K18" s="1">
        <v>4</v>
      </c>
      <c r="L18" s="5">
        <f t="shared" ref="L18:L20" si="9">(C11*$N$2)+(D11*$O$2)+(E11*$P$2)+(F11*$Q$2)+(G11*$R$2)+(H11*$S$2)+(I11*$T$2)+(J11*$U$2)+(K11*$V$2)</f>
        <v>0.79250000000000009</v>
      </c>
      <c r="M18" s="5">
        <f t="shared" ref="M18:M20" si="10">RANK(L18,L18:L21,0)</f>
        <v>2</v>
      </c>
    </row>
    <row r="19" spans="1:13" x14ac:dyDescent="0.25">
      <c r="A19" s="1" t="s">
        <v>42</v>
      </c>
      <c r="B19" s="1" t="s">
        <v>23</v>
      </c>
      <c r="C19" s="1">
        <v>5</v>
      </c>
      <c r="D19" s="1">
        <v>2</v>
      </c>
      <c r="E19" s="1">
        <v>5</v>
      </c>
      <c r="F19" s="1">
        <v>4</v>
      </c>
      <c r="G19" s="1">
        <v>2</v>
      </c>
      <c r="H19" s="1">
        <v>5</v>
      </c>
      <c r="I19" s="1">
        <v>2</v>
      </c>
      <c r="J19" s="1">
        <v>4</v>
      </c>
      <c r="K19" s="1">
        <v>3</v>
      </c>
      <c r="L19" s="5">
        <f t="shared" si="9"/>
        <v>0.78000000000000014</v>
      </c>
      <c r="M19" s="5">
        <f t="shared" si="10"/>
        <v>2</v>
      </c>
    </row>
    <row r="20" spans="1:13" x14ac:dyDescent="0.25">
      <c r="A20" s="1" t="s">
        <v>43</v>
      </c>
      <c r="B20" s="1" t="s">
        <v>30</v>
      </c>
      <c r="C20" s="1">
        <v>5</v>
      </c>
      <c r="D20" s="1">
        <v>4</v>
      </c>
      <c r="E20" s="1">
        <v>4</v>
      </c>
      <c r="F20" s="1">
        <v>5</v>
      </c>
      <c r="G20" s="1">
        <v>5</v>
      </c>
      <c r="H20" s="1">
        <v>4</v>
      </c>
      <c r="I20" s="1">
        <v>4</v>
      </c>
      <c r="J20" s="1">
        <v>4</v>
      </c>
      <c r="K20" s="1">
        <v>4</v>
      </c>
      <c r="L20" s="5">
        <f t="shared" si="9"/>
        <v>0.96600000000000008</v>
      </c>
      <c r="M20" s="5">
        <f t="shared" si="10"/>
        <v>1</v>
      </c>
    </row>
  </sheetData>
  <mergeCells count="3">
    <mergeCell ref="M1:M2"/>
    <mergeCell ref="A8:K8"/>
    <mergeCell ref="A15:M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siswa</vt:lpstr>
      <vt:lpstr>perhitungan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7</cp:lastModifiedBy>
  <dcterms:created xsi:type="dcterms:W3CDTF">2020-06-15T14:09:42Z</dcterms:created>
  <dcterms:modified xsi:type="dcterms:W3CDTF">2020-12-16T13:29:28Z</dcterms:modified>
</cp:coreProperties>
</file>