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tareasMT\para subir\jupyter_notebooks_gma - copia\app\"/>
    </mc:Choice>
  </mc:AlternateContent>
  <xr:revisionPtr revIDLastSave="0" documentId="13_ncr:1_{62474044-6DCB-4E6D-B3C9-1BF1AC96C499}" xr6:coauthVersionLast="47" xr6:coauthVersionMax="47" xr10:uidLastSave="{00000000-0000-0000-0000-000000000000}"/>
  <bookViews>
    <workbookView xWindow="648" yWindow="408" windowWidth="17280" windowHeight="8880" firstSheet="9" activeTab="10" xr2:uid="{00000000-000D-0000-FFFF-FFFF00000000}"/>
  </bookViews>
  <sheets>
    <sheet name="linearoja" sheetId="6" r:id="rId1"/>
    <sheet name="lineaverde" sheetId="7" r:id="rId2"/>
    <sheet name="lineaamarilla" sheetId="8" r:id="rId3"/>
    <sheet name="lineaazul" sheetId="9" r:id="rId4"/>
    <sheet name="lineanaranja" sheetId="10" r:id="rId5"/>
    <sheet name="lineablanca" sheetId="11" r:id="rId6"/>
    <sheet name="lineaceleste" sheetId="12" r:id="rId7"/>
    <sheet name="lineamorada" sheetId="13" r:id="rId8"/>
    <sheet name="lineaplateada" sheetId="14" r:id="rId9"/>
    <sheet name="lineacafe" sheetId="15" r:id="rId10"/>
    <sheet name="resumentotal" sheetId="16" r:id="rId11"/>
  </sheets>
  <externalReferences>
    <externalReference r:id="rId12"/>
  </externalReferences>
  <calcPr calcId="191029" iterateDelta="1E-4"/>
</workbook>
</file>

<file path=xl/calcChain.xml><?xml version="1.0" encoding="utf-8"?>
<calcChain xmlns="http://schemas.openxmlformats.org/spreadsheetml/2006/main">
  <c r="F19" i="16" l="1"/>
  <c r="E19" i="16"/>
  <c r="D19" i="16"/>
  <c r="C19" i="16"/>
  <c r="B19" i="16"/>
  <c r="F18" i="16"/>
  <c r="E18" i="16"/>
  <c r="D18" i="16"/>
  <c r="C18" i="16"/>
  <c r="B18" i="16"/>
  <c r="F17" i="16"/>
  <c r="E17" i="16"/>
  <c r="D17" i="16"/>
  <c r="C17" i="16"/>
  <c r="B17" i="16"/>
  <c r="F16" i="16"/>
  <c r="E16" i="16"/>
  <c r="D16" i="16"/>
  <c r="C16" i="16"/>
  <c r="B16" i="16"/>
  <c r="F15" i="16"/>
  <c r="E15" i="16"/>
  <c r="D15" i="16"/>
  <c r="C15" i="16"/>
  <c r="B15" i="16"/>
  <c r="F14" i="16"/>
  <c r="E14" i="16"/>
  <c r="D14" i="16"/>
  <c r="C14" i="16"/>
  <c r="B14" i="16"/>
  <c r="F13" i="16"/>
  <c r="D13" i="16"/>
  <c r="E13" i="16"/>
  <c r="C13" i="16"/>
  <c r="B13" i="16"/>
  <c r="F12" i="16"/>
  <c r="E12" i="16"/>
  <c r="D12" i="16"/>
  <c r="C12" i="16"/>
  <c r="B12" i="16"/>
  <c r="F11" i="16"/>
  <c r="E11" i="16"/>
  <c r="D11" i="16"/>
  <c r="C11" i="16"/>
  <c r="B11" i="16"/>
  <c r="F10" i="16"/>
  <c r="E10" i="16"/>
  <c r="D10" i="16"/>
  <c r="C10" i="16"/>
  <c r="B10" i="16"/>
  <c r="N2" i="15" l="1"/>
  <c r="M2" i="15"/>
  <c r="L2" i="15"/>
  <c r="K2" i="15"/>
  <c r="J2" i="15"/>
  <c r="N2" i="14"/>
  <c r="M2" i="14"/>
  <c r="L2" i="14"/>
  <c r="K2" i="14"/>
  <c r="J2" i="14"/>
  <c r="N2" i="13"/>
  <c r="M2" i="13"/>
  <c r="L2" i="13"/>
  <c r="K2" i="13"/>
  <c r="J2" i="13"/>
  <c r="N2" i="12"/>
  <c r="M2" i="12"/>
  <c r="L2" i="12"/>
  <c r="K2" i="12"/>
  <c r="J2" i="12"/>
  <c r="N2" i="11"/>
  <c r="M2" i="11"/>
  <c r="L2" i="11"/>
  <c r="K2" i="11"/>
  <c r="J2" i="11"/>
  <c r="N2" i="10"/>
  <c r="M2" i="10"/>
  <c r="L2" i="10"/>
  <c r="K2" i="10"/>
  <c r="J2" i="10"/>
  <c r="N2" i="9"/>
  <c r="M2" i="9"/>
  <c r="L2" i="9"/>
  <c r="K2" i="9"/>
  <c r="J2" i="9"/>
  <c r="N2" i="8"/>
  <c r="M2" i="8"/>
  <c r="L2" i="8"/>
  <c r="K2" i="8"/>
  <c r="J2" i="8"/>
  <c r="N2" i="7"/>
  <c r="M2" i="7"/>
  <c r="L2" i="7"/>
  <c r="K2" i="7"/>
  <c r="J2" i="7"/>
  <c r="N2" i="6"/>
  <c r="M2" i="6"/>
  <c r="L2" i="6"/>
  <c r="K2" i="6"/>
  <c r="J2" i="6"/>
  <c r="H9" i="6"/>
  <c r="H8" i="6"/>
  <c r="H7" i="6"/>
  <c r="H6" i="6"/>
  <c r="H5" i="6"/>
  <c r="H4" i="6"/>
  <c r="H3" i="6"/>
  <c r="H2" i="6"/>
</calcChain>
</file>

<file path=xl/sharedStrings.xml><?xml version="1.0" encoding="utf-8"?>
<sst xmlns="http://schemas.openxmlformats.org/spreadsheetml/2006/main" count="864" uniqueCount="72">
  <si>
    <t>LINEA AZUL</t>
  </si>
  <si>
    <t>LINEA BLANCA</t>
  </si>
  <si>
    <t>LINEA CELESTE</t>
  </si>
  <si>
    <t>LINEA MORADA</t>
  </si>
  <si>
    <t>LINEA NARANJA</t>
  </si>
  <si>
    <t>LINEA PLATEADA</t>
  </si>
  <si>
    <t>LINEA VERDE</t>
  </si>
  <si>
    <t>ACCIONAMIENTO</t>
  </si>
  <si>
    <t>LINEA ROJA</t>
  </si>
  <si>
    <t>DISPOSITIVOS DE LÍNEA</t>
  </si>
  <si>
    <t>FRENADO</t>
  </si>
  <si>
    <t>SUMINISTROS</t>
  </si>
  <si>
    <t xml:space="preserve">ENERO </t>
  </si>
  <si>
    <t xml:space="preserve">FEBRERO </t>
  </si>
  <si>
    <t xml:space="preserve">MARZO </t>
  </si>
  <si>
    <t xml:space="preserve">ABRIL </t>
  </si>
  <si>
    <t xml:space="preserve">MAYO </t>
  </si>
  <si>
    <t>JUNIO</t>
  </si>
  <si>
    <t>TENSION DEL CABLE TRACTOR</t>
  </si>
  <si>
    <t>DISPOSITIVOS ELECTROMECÁNICOS DE ESTACIONES</t>
  </si>
  <si>
    <t>DISPOSITIVOS DE OPERACIÓN, CONTROL Y MONITOREO</t>
  </si>
  <si>
    <t>ALAMACENAMIENTO DE VEHICULOS</t>
  </si>
  <si>
    <t>PROMEDIO</t>
  </si>
  <si>
    <t>Sistema</t>
  </si>
  <si>
    <t>MAXIMO</t>
  </si>
  <si>
    <t>DISPONIBILIDAD</t>
  </si>
  <si>
    <t>CONFIABILIDAD</t>
  </si>
  <si>
    <t>RESUMEN INDICADORES DE MANTENIMIENTO POR LINEAS</t>
  </si>
  <si>
    <t>INDICADORES DE CONFIABILIDAD DE SISTEMAS RESUMIDO POR LINEAS</t>
  </si>
  <si>
    <t>La disponibilidad de sistemas es un indicador clave que refleja el tiempo durante el cual un sistema está operativo y listo para cumplir con su función. Este porcentaje representa la eficiencia y la fiabilidad del sistema al estar disponible para su uso, sin considerar tiempos de mantenimiento no planificado o interrupciones por fallas.</t>
  </si>
  <si>
    <t xml:space="preserve">La confiabilidad de un sistema se refiere a la probabilidad de que opere correctamente durante un período específico bajo condiciones específicas. Este indicador no solo considera la disponibilidad del sistema, sino también la capacidad de mantener su funcionamiento continuo sin fallos. Se evalúa mediante análisis de datos históricos de fallos y mantenimiento, proporcionando una medida de la consistencia y predictibilidad del desempeño del sistema. </t>
  </si>
  <si>
    <t>El Tiempo Medio Entre Fallas (MTBF) representa el intervalo promedio en el que se espera que ocurra una falla en un sistema o equipo antes de que se presente otra. Este indicador es fundamental para evaluar la confiabilidad operativa, ofreciendo una medida cuantitativa de la frecuencia con la que se pueden esperar interrupciones. Un MTBF más largo indica una mayor fiabilidad del sistema, mientras que uno más corto señala la necesidad de intervenciones y mejoras para reducir la probabilidad de fallas y optimizar el rendimiento continuo del equipo.</t>
  </si>
  <si>
    <t>El Tiempo Medio de Respuesta (MTTA) es el período promedio necesario para responder ante una FALLA. Este indicador es crucial para evaluar la eficiencia y capacidad de respuesta de un sistema o servicio. Un MTTA más corto indica una respuesta más rápida y eficiente, lo cual es fundamental para mantener altos niveles de servicio y satisfacción del cliente. Por otro lado, un MTTA más largo puede indicar áreas donde se requiere mejorar la capacidad de respuesta y la efectividad operativa.</t>
  </si>
  <si>
    <t>El Tiempo Medio Entre Reparaciones (MTTR) es un indicador clave que mide el tiempo promedio transcurrido entre las reparaciones de un sistema. Un MTTR alto sugiere que el sistema requiere reparaciones frecuentes o que los tiempos de reparación son largos, lo cual puede afectar negativamente la disponibilidad y confiabilidad del sistema. Por lo tanto, es fundamental monitorear y reducir el MTTR mediante la mejora de los procesos de mantenimiento, la capacitación del personal y la implementación de técnicas de diagnóstico avanzado.</t>
  </si>
  <si>
    <t>LINEA</t>
  </si>
  <si>
    <t>HITOS IMPORTANTES</t>
  </si>
  <si>
    <t>RIESGOS Y PROBLEMAS</t>
  </si>
  <si>
    <t>ACCIONES CORRECTIVAS</t>
  </si>
  <si>
    <t>COMENTARIOS ADICIONALES</t>
  </si>
  <si>
    <t xml:space="preserve">
Desde esta gestión, hemos logrado implementar una clasificación de fallas y paradas en nuestras líneas, siguiendo las directrices de la norma ISO 14224. Este paso nos ha permitido calcular nuevos indicadores, destacando especialmente la confiabilidad de nuestros sistemas. Este indicador crucial refleja la probabilidad de falla del sistema en el próximo periodo de tiempo, proporcionando una visión detallada a través de resúmenes de promedios. Estos datos no solo clarifican nuestras expectativas, sino que también delinean las acciones necesarias para mejorar continuamente la confiabilidad operativa a lo largo del tiempo.</t>
  </si>
  <si>
    <t>A pesar de la alta disponibilidad del 100%, existe el riesgo de interrupciones no planificadas que pueden afectar temporalmente la operación del sistema. Con un MTBF de 492.27 horas, la frecuencia de fallas es relativamente baja, pero no inexistente. Es esencial seguir monitoreando para identificar patrones que puedan predecir futuras fallas. El MTTA de 25 segundos es adecuado para mantener la eficiencia del sistema, pero hay espacio para mejorar aún más la rapidez de la respuesta ante fallas críticas. El MTTR de 6 minutos y 21 segundos es satisfactorio, pero la duración de las reparaciones puede influir en la disponibilidad general si las fallas son recurrentes.</t>
  </si>
  <si>
    <t xml:space="preserve"> Se han fortalecido los programas de mantenimiento preventivo para reducir la frecuencia de fallas. Se realiza una capacitación continua del personal de mantenimiento para asegurar que están actualizados con las mejores prácticas y técnicas avanzadas de diagnóstico. Se estan revisado y optimizado los procesos de reparación para reducir el MTTR, incluyendo la disponibilidad inmediata de repuestos críticos y la mejora de las herramientas y técnicas utilizadas durante las reparaciones.</t>
  </si>
  <si>
    <t>Se está invirtiendo en tecnologías avanzadas de monitoreo y diagnóstico para anticipar y prevenir fallas antes de que ocurran, mejorando así la confiabilidad del sistema. Mantener altos niveles de servicio y satisfacción del cliente es nuestra prioridad, y los esfuerzos para mejorar el MTTA y MTTR están orientados a asegurar que los usuarios experimenten el mínimo de inconvenientes posibles.</t>
  </si>
  <si>
    <t>Aunque la disponibilidad es alta, hay riesgo de interrupciones no planificadas. Con un MTBF de 450.56 horas, la frecuencia de fallas es significativa, requiriendo monitoreo constante. El MTTA de 41 segundos necesita mejorar para una respuesta más rápida. El MTTR de 12 minutos y 15 segundos sugiere reparaciones que pueden afectar la disponibilidad si se vuelven recurrentes.</t>
  </si>
  <si>
    <t>Actualmente, se está manteniendo y monitoreando activamente la disponibilidad y confiabilidad de la línea naranja para asegurar que continúe operando eficientemente según los estándares establecidos. Se están llevando a cabo esfuerzos para optimizar aún más la gestión de la confiabilidad, asegurando que los tiempos de respuesta (MTTA) y mantenimiento (MTTR) se mantengan mínimos para garantizar la continuidad operativa.</t>
  </si>
  <si>
    <t xml:space="preserve">LINEA AMARILLA </t>
  </si>
  <si>
    <t>Aunque la disponibilidad es alta, existe el riesgo de interrupciones no planificadas que pueden afectar temporalmente la operación del sistema. Con un MTBF de 427.35 horas, la frecuencia de fallas es significativa y requiere monitoreo constante para identificar y mitigar patrones de fallas. El MTTA de 44 segundos indica una capacidad de respuesta adecuada, pero hay margen para mejorar la rapidez de la respuesta ante fallas críticas. El MTTR de 9 minutos y 33 segundos es satisfactorio, pero si las reparaciones se vuelven recurrentes, pueden influir negativamente en la disponibilidad general del sistema.</t>
  </si>
  <si>
    <t>El personal de mantenimiento recibe capacitación continua en las mejores prácticas y técnicas avanzadas de diagnóstico para asegurar una respuesta eficiente y efectiva. Se hace incapie en la reparacion de sisteams de control de torres que es donde el indicador esta muy bajo</t>
  </si>
  <si>
    <t>La línea azul muestra una alta disponibilidad del 99,99%, lo que indica que el sistema está operativo casi todo el tiempo planificado para su uso. Sin embargo, la confiabilidad del 88,91% sugiere que hay una frecuencia notable de fallos o interrupciones durante su operación. El MTBF de 451,13 horas indica una resistencia razonable a las fallas, pero el MTTA de 35 segundos y el MTTR de 10 minutos y 58 segundos reflejan tiempos de respuesta y reparación que podrían optimizarse para reducir el impacto en la continuidad operativa y la satisfacción del usuario.</t>
  </si>
  <si>
    <t>Actualmente, se están implementando medidas para monitorear y mantener la disponibilidad del sistema en línea azul, asegurando que cumpla con los estándares operativos establecidos.</t>
  </si>
  <si>
    <t>La línea naranja muestra una alta disponibilidad del 99,99%, indicando que el sistema está operativo prácticamente todo el tiempo planificado para su uso. Sin embargo, la confiabilidad del 92,73% sugiere que existen algunas ocasiones en las que el sistema puede experimentar fallos o interrupciones, aunque menos frecuentes en comparación con otros sistemas evaluados. El MTBF de 462,98 horas señala una buena resistencia a fallos, mientras que el MTTA de 28 segundos indica una respuesta rápida ante fallas. El MTTR de 0 segundos sugiere que las reparaciones se realizan de manera instantánea o muy rápida.</t>
  </si>
  <si>
    <t>La implementación de checks digitales automáticos representa una medida efectiva para detectar automáticamente las paradas anuales o trabajos de mantenimiento programado. Esta iniciativa contribuirá significativamente a asegurar que los indicadores no se vean afectados por dichas interrupciones</t>
  </si>
  <si>
    <t>La línea naranja demuestra una excelente disponibilidad y una confiabilidad robusta con tiempos de respuesta muy rápidos. Este desempeño positivo refleja un compromiso continuo con la excelencia operativa y la satisfacción del usuario. Es fundamental mantener este enfoque proactivo para mantener los altos estándares de rendimiento y mejorar aún más la eficiencia operativa.</t>
  </si>
  <si>
    <t>La línea blanca muestra una alta disponibilidad del 99,99%, indicando que el sistema está operativo prácticamente todo el tiempo planificado para su uso. Sin embargo, la confiabilidad del 97,02% sugiere que existen algunas ocasiones en las que el sistema puede experimentar fallos o interrupciones, aunque estas son menos frecuentes en comparación con otros sistemas evaluados. El MTBF de 506,08 horas indica una buena resistencia a fallos, mientras que el MTTA de 2 minutos y 1 segundo señala una respuesta rápida ante fallos. El MTTR de 1 hora, 15 minutos y 8 segundos indica que las reparaciones pueden requerir un tiempo considerable.</t>
  </si>
  <si>
    <t>Actualmente, se están implementando medidas para mantener y monitorear activamente la alta disponibilidad y confiabilidad de la línea blanca, asegurando que cumpla con los estándares operativos establecidos. Se están llevando a cabo esfuerzos para optimizar los tiempos de respuesta (MTTA) y reducir los tiempos de reparación (MTTR) para minimizar el impacto en la operación continua del sistema.</t>
  </si>
  <si>
    <t>La línea blanca muestra un rendimiento sólido con una alta disponibilidad y una confiabilidad robusta, aunque con tiempos de reparación que podrían beneficiarse de mejoras. Este desempeño refleja un compromiso continuo con la eficiencia operativa y la satisfacción del usuario.</t>
  </si>
  <si>
    <t>La línea celeste muestra una alta disponibilidad del 99,96%, indicando que el sistema está operativo la mayor parte del tiempo planificado para su uso. Sin embargo, la confiabilidad del 95,24% sugiere que hay una frecuencia notable de fallos o interrupciones durante su operación. El MTBF de 495,90 horas indica una resistencia razonable a las fallas, pero el MTTA de 11 minutos y 5 segundos y el MTTR de 8 horas, 2 minutos y 47 segundos reflejan tiempos de respuesta y reparación que podrían optimizarse para reducir el impacto en la continuidad operativa y la satisfacción del usuario.</t>
  </si>
  <si>
    <t>Actualmente, se están implementando medidas para mejorar la confiabilidad de la línea celeste, centradas en la optimización de los tiempos de respuesta (MTTA) y de reparación (MTTR). Esto incluye la revisión y mejora de los procesos de mantenimiento preventivo, así como la capacitación continua del personal técnico para asegurar una respuesta rápida y efectiva ante fallos.</t>
  </si>
  <si>
    <t>A pesar de algunos desafíos en términos de confiabilidad y tiempos de respuesta, la línea celeste sigue operando a niveles aceptables de disponibilidad. Es esencial continuar con el monitoreo y la mejora continua para garantizar que el sistema cumpla con los estándares de rendimiento y satisfacción del usuario.</t>
  </si>
  <si>
    <t>La línea morada muestra una disponibilidad perfecta del 100,00%, lo que indica que el sistema está operativo todo el tiempo planificado para su uso. Sin embargo, la confiabilidad del 94,58% sugiere que hay ocasiones en las que el sistema puede experimentar fallos o interrupciones durante su funcionamiento. El MTBF de 485,98 horas indica una buena resistencia a las fallas, mientras que el MTTA de 23 segundos y el MTTR de 1 minuto y 12 segundos reflejan tiempos de respuesta y reparación eficientes ante fallos.</t>
  </si>
  <si>
    <t>Actualmente, se están implementando medidas para mantener y monitorear activamente la disponibilidad y confiabilidad de la línea morada, asegurando que cumpla con los estándares operativos establecidos. Se enfoca en la mejora continua de los tiempos de respuesta (MTTA) y reparación (MTTR) para minimizar cualquier impacto en la operación del sistema y garantizar un alto nivel de satisfacción del usuario.</t>
  </si>
  <si>
    <t>La línea morada demuestra un excelente rendimiento con una alta disponibilidad y una confiabilidad robusta. Este desempeño positivo refleja un compromiso con la eficiencia operativa y la optimización del servicio al cliente.</t>
  </si>
  <si>
    <t>La línea plateada muestra una disponibilidad perfecta del 100,00%, lo que indica que el sistema está operativo todo el tiempo planificado para su uso. La confiabilidad del 99,87% es muy alta, sugiriendo que las interrupciones o fallos son extremadamente raros. El MTBF de 550,00 horas indica una excelente resistencia a las fallas, mientras que el MTTA de 40 segundos y el MTTR de 0 segundos indican una respuesta y reparación prácticamente instantáneas ante fallos.</t>
  </si>
  <si>
    <t>Actualmente, se están implementando medidas para mantener y monitorear activamente la disponibilidad y confiabilidad de la línea plateada, asegurando que cumpla con los estándares operativos establecidos. Se enfoca en la optimización continua de los procesos para asegurar que los tiempos de respuesta y reparación se mantengan mínimos, garantizando así un alto nivel de servicio continuo y satisfactorio.</t>
  </si>
  <si>
    <t>La línea plateada demuestra un rendimiento excepcional con una disponibilidad perfecta y una confiabilidad casi perfecta. Este alto nivel de desempeño refleja un compromiso firme con la excelencia operativa y la satisfacción del cliente.</t>
  </si>
  <si>
    <t>LINEA CAFÉ</t>
  </si>
  <si>
    <t>La línea café muestra una alta disponibilidad del 99,98%, lo que indica que el sistema está operativo la mayor parte del tiempo planificado para su uso. Sin embargo, la confiabilidad del 97,92% sugiere que existen algunas ocasiones en las que el sistema puede experimentar fallos o interrupciones durante su operación. El MTBF de 502,54 horas indica una buena resistencia a fallos, mientras que el MTTA de 16 segundos y el MTTR de 0 segundos reflejan tiempos de respuesta eficientes ante fallos.</t>
  </si>
  <si>
    <t>Actualmente, se están implementando medidas para mantener y monitorear activamente la disponibilidad y confiabilidad de la línea café, asegurando que cumpla con los estándares operativos establecidos. Se enfoca en la mejora continua de los procesos de mantenimiento preventivo y en la capacitación del personal técnico para asegurar una respuesta rápida y efectiva ante fallos.</t>
  </si>
  <si>
    <t xml:space="preserve">La línea café muestra un buen desempeño con una alta disponibilidad y una confiabilidad sólida. Este resultado positivo refleja un compromiso con la eficiencia operativa y la satisfacción del usuario. </t>
  </si>
  <si>
    <t>MTBF</t>
  </si>
  <si>
    <t>MTTA</t>
  </si>
  <si>
    <t>MTTR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</si>
</sst>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
    <numFmt numFmtId="166" formatCode="[$-F400]h:mm:ss\ AM/PM"/>
  </numFmts>
  <fonts count="25" x14ac:knownFonts="1">
    <font>
      <sz val="11"/>
      <color theme="1"/>
      <name val="Calibri"/>
      <scheme val="minor"/>
    </font>
    <font>
      <sz val="11"/>
      <color theme="1"/>
      <name val="Calibri"/>
      <family val="2"/>
      <scheme val="minor"/>
    </font>
    <font>
      <b/>
      <sz val="11"/>
      <color theme="1"/>
      <name val="Calibri"/>
      <scheme val="minor"/>
    </font>
    <font>
      <sz val="11"/>
      <color theme="1"/>
      <name val="Calibri"/>
      <scheme val="minor"/>
    </font>
    <font>
      <sz val="10"/>
      <color theme="1"/>
      <name val="Trebuchet MS"/>
    </font>
    <font>
      <sz val="11"/>
      <color theme="1"/>
      <name val="Trebuchet MS"/>
    </font>
    <font>
      <sz val="10"/>
      <color theme="1"/>
      <name val="Trebuchet MS"/>
      <family val="2"/>
    </font>
    <font>
      <sz val="11"/>
      <color rgb="FF006100"/>
      <name val="Calibri"/>
      <scheme val="minor"/>
    </font>
    <font>
      <b/>
      <sz val="11"/>
      <color theme="3"/>
      <name val="Calibri"/>
      <scheme val="minor"/>
    </font>
    <font>
      <b/>
      <sz val="10"/>
      <color theme="3"/>
      <name val="Trebuchet MS"/>
    </font>
    <font>
      <b/>
      <sz val="11"/>
      <color theme="3"/>
      <name val="Trebuchet MS"/>
    </font>
    <font>
      <b/>
      <sz val="12"/>
      <color theme="3"/>
      <name val="Trebuchet MS"/>
    </font>
    <font>
      <sz val="12"/>
      <color theme="1"/>
      <name val="Trebuchet MS"/>
    </font>
    <font>
      <sz val="11"/>
      <color theme="1"/>
      <name val="Trebuchet MS"/>
      <family val="2"/>
    </font>
    <font>
      <b/>
      <sz val="10"/>
      <color theme="3"/>
      <name val="Trebuchet MS"/>
      <family val="2"/>
    </font>
    <font>
      <b/>
      <sz val="9"/>
      <color theme="3"/>
      <name val="Trebuchet MS"/>
    </font>
    <font>
      <b/>
      <sz val="11"/>
      <color theme="3"/>
      <name val="Trebuchet MS"/>
      <family val="2"/>
    </font>
    <font>
      <sz val="12"/>
      <color theme="1"/>
      <name val="Trebuchet MS"/>
      <family val="2"/>
    </font>
    <font>
      <b/>
      <sz val="12"/>
      <color theme="3"/>
      <name val="Trebuchet MS"/>
      <family val="2"/>
    </font>
    <font>
      <b/>
      <sz val="11"/>
      <color theme="1"/>
      <name val="Calibri"/>
      <family val="2"/>
      <scheme val="minor"/>
    </font>
    <font>
      <b/>
      <sz val="16"/>
      <color theme="1"/>
      <name val="Trebuchet MS"/>
      <family val="2"/>
    </font>
    <font>
      <b/>
      <sz val="16"/>
      <color theme="1"/>
      <name val="Trebuchet MS"/>
    </font>
    <font>
      <b/>
      <sz val="11"/>
      <color theme="1"/>
      <name val="Trebuchet MS"/>
      <family val="2"/>
    </font>
    <font>
      <b/>
      <sz val="11"/>
      <color theme="1"/>
      <name val="Trebuchet MS"/>
    </font>
    <font>
      <sz val="9"/>
      <color theme="1"/>
      <name val="Trebuchet MS"/>
    </font>
  </fonts>
  <fills count="10">
    <fill>
      <patternFill patternType="none"/>
    </fill>
    <fill>
      <patternFill patternType="gray125"/>
    </fill>
    <fill>
      <patternFill patternType="solid">
        <fgColor theme="4"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rgb="FFC6EFCE"/>
        <bgColor rgb="FFC6EFCE"/>
      </patternFill>
    </fill>
    <fill>
      <patternFill patternType="solid">
        <fgColor theme="5" tint="0.59999389629810485"/>
        <bgColor indexed="65"/>
      </patternFill>
    </fill>
  </fills>
  <borders count="69">
    <border>
      <left/>
      <right/>
      <top/>
      <bottom/>
      <diagonal/>
    </border>
    <border>
      <left/>
      <right/>
      <top/>
      <bottom style="medium">
        <color theme="4" tint="0.39997558519241921"/>
      </bottom>
      <diagonal/>
    </border>
    <border>
      <left style="medium">
        <color auto="1"/>
      </left>
      <right/>
      <top/>
      <bottom style="medium">
        <color theme="4" tint="0.39997558519241921"/>
      </bottom>
      <diagonal/>
    </border>
    <border>
      <left/>
      <right style="medium">
        <color auto="1"/>
      </right>
      <top/>
      <bottom style="medium">
        <color theme="4" tint="0.3999755851924192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medium">
        <color auto="1"/>
      </right>
      <top style="medium">
        <color auto="1"/>
      </top>
      <bottom style="medium">
        <color theme="4" tint="0.39997558519241921"/>
      </bottom>
      <diagonal/>
    </border>
    <border>
      <left style="medium">
        <color auto="1"/>
      </left>
      <right/>
      <top style="medium">
        <color theme="4" tint="0.39997558519241921"/>
      </top>
      <bottom style="medium">
        <color theme="4" tint="0.39997558519241921"/>
      </bottom>
      <diagonal/>
    </border>
    <border>
      <left/>
      <right/>
      <top style="medium">
        <color theme="4" tint="0.39997558519241921"/>
      </top>
      <bottom style="medium">
        <color theme="4" tint="0.39997558519241921"/>
      </bottom>
      <diagonal/>
    </border>
    <border>
      <left/>
      <right style="medium">
        <color auto="1"/>
      </right>
      <top style="medium">
        <color theme="4" tint="0.39997558519241921"/>
      </top>
      <bottom style="medium">
        <color theme="4" tint="0.39997558519241921"/>
      </bottom>
      <diagonal/>
    </border>
    <border>
      <left style="medium">
        <color auto="1"/>
      </left>
      <right/>
      <top style="medium">
        <color theme="4" tint="0.39997558519241921"/>
      </top>
      <bottom style="medium">
        <color auto="1"/>
      </bottom>
      <diagonal/>
    </border>
    <border>
      <left/>
      <right/>
      <top style="medium">
        <color theme="4" tint="0.39997558519241921"/>
      </top>
      <bottom style="medium">
        <color auto="1"/>
      </bottom>
      <diagonal/>
    </border>
    <border>
      <left/>
      <right style="medium">
        <color auto="1"/>
      </right>
      <top style="medium">
        <color theme="4" tint="0.39997558519241921"/>
      </top>
      <bottom style="medium">
        <color auto="1"/>
      </bottom>
      <diagonal/>
    </border>
    <border>
      <left/>
      <right style="medium">
        <color auto="1"/>
      </right>
      <top style="medium">
        <color theme="4" tint="0.39997558519241921"/>
      </top>
      <bottom/>
      <diagonal/>
    </border>
    <border>
      <left style="medium">
        <color auto="1"/>
      </left>
      <right/>
      <top style="medium">
        <color auto="1"/>
      </top>
      <bottom style="medium">
        <color theme="4" tint="0.39997558519241921"/>
      </bottom>
      <diagonal/>
    </border>
    <border>
      <left/>
      <right/>
      <top style="medium">
        <color auto="1"/>
      </top>
      <bottom style="medium">
        <color theme="4" tint="0.3999755851924192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indexed="2"/>
      </left>
      <right style="thin">
        <color auto="1"/>
      </right>
      <top style="medium">
        <color indexed="2"/>
      </top>
      <bottom/>
      <diagonal/>
    </border>
    <border>
      <left style="thin">
        <color auto="1"/>
      </left>
      <right style="thin">
        <color auto="1"/>
      </right>
      <top style="medium">
        <color indexed="2"/>
      </top>
      <bottom/>
      <diagonal/>
    </border>
    <border>
      <left style="medium">
        <color auto="1"/>
      </left>
      <right style="medium">
        <color auto="1"/>
      </right>
      <top style="medium">
        <color indexed="2"/>
      </top>
      <bottom/>
      <diagonal/>
    </border>
    <border>
      <left style="medium">
        <color auto="1"/>
      </left>
      <right style="thin">
        <color auto="1"/>
      </right>
      <top style="medium">
        <color indexed="2"/>
      </top>
      <bottom/>
      <diagonal/>
    </border>
    <border>
      <left style="thin">
        <color auto="1"/>
      </left>
      <right style="medium">
        <color indexed="2"/>
      </right>
      <top style="medium">
        <color indexed="2"/>
      </top>
      <bottom/>
      <diagonal/>
    </border>
    <border>
      <left style="medium">
        <color rgb="FF00B050"/>
      </left>
      <right style="thin">
        <color auto="1"/>
      </right>
      <top style="medium">
        <color rgb="FF00B050"/>
      </top>
      <bottom/>
      <diagonal/>
    </border>
    <border>
      <left style="thin">
        <color auto="1"/>
      </left>
      <right style="thin">
        <color auto="1"/>
      </right>
      <top style="medium">
        <color rgb="FF00B050"/>
      </top>
      <bottom/>
      <diagonal/>
    </border>
    <border>
      <left style="medium">
        <color auto="1"/>
      </left>
      <right style="medium">
        <color auto="1"/>
      </right>
      <top/>
      <bottom/>
      <diagonal/>
    </border>
    <border>
      <left style="medium">
        <color auto="1"/>
      </left>
      <right style="thin">
        <color auto="1"/>
      </right>
      <top style="medium">
        <color rgb="FF00B050"/>
      </top>
      <bottom/>
      <diagonal/>
    </border>
    <border>
      <left style="thin">
        <color auto="1"/>
      </left>
      <right style="medium">
        <color rgb="FF00B050"/>
      </right>
      <top style="medium">
        <color rgb="FF00B050"/>
      </top>
      <bottom/>
      <diagonal/>
    </border>
    <border>
      <left style="medium">
        <color indexed="5"/>
      </left>
      <right style="thin">
        <color auto="1"/>
      </right>
      <top style="medium">
        <color indexed="5"/>
      </top>
      <bottom/>
      <diagonal/>
    </border>
    <border>
      <left style="thin">
        <color auto="1"/>
      </left>
      <right style="thin">
        <color auto="1"/>
      </right>
      <top style="medium">
        <color indexed="5"/>
      </top>
      <bottom/>
      <diagonal/>
    </border>
    <border>
      <left style="medium">
        <color auto="1"/>
      </left>
      <right style="thin">
        <color auto="1"/>
      </right>
      <top style="medium">
        <color indexed="5"/>
      </top>
      <bottom/>
      <diagonal/>
    </border>
    <border>
      <left style="thin">
        <color auto="1"/>
      </left>
      <right style="medium">
        <color indexed="5"/>
      </right>
      <top style="medium">
        <color indexed="5"/>
      </top>
      <bottom/>
      <diagonal/>
    </border>
    <border>
      <left style="medium">
        <color theme="4"/>
      </left>
      <right style="thin">
        <color auto="1"/>
      </right>
      <top style="medium">
        <color theme="4"/>
      </top>
      <bottom/>
      <diagonal/>
    </border>
    <border>
      <left style="thin">
        <color auto="1"/>
      </left>
      <right style="thin">
        <color auto="1"/>
      </right>
      <top style="medium">
        <color theme="4"/>
      </top>
      <bottom/>
      <diagonal/>
    </border>
    <border>
      <left style="medium">
        <color auto="1"/>
      </left>
      <right style="thin">
        <color auto="1"/>
      </right>
      <top style="medium">
        <color theme="4"/>
      </top>
      <bottom/>
      <diagonal/>
    </border>
    <border>
      <left style="thin">
        <color auto="1"/>
      </left>
      <right style="medium">
        <color theme="4"/>
      </right>
      <top style="medium">
        <color theme="4"/>
      </top>
      <bottom/>
      <diagonal/>
    </border>
    <border>
      <left style="medium">
        <color theme="5"/>
      </left>
      <right style="thin">
        <color auto="1"/>
      </right>
      <top style="medium">
        <color theme="5"/>
      </top>
      <bottom/>
      <diagonal/>
    </border>
    <border>
      <left style="thin">
        <color auto="1"/>
      </left>
      <right style="thin">
        <color auto="1"/>
      </right>
      <top style="medium">
        <color theme="5"/>
      </top>
      <bottom/>
      <diagonal/>
    </border>
    <border>
      <left style="medium">
        <color auto="1"/>
      </left>
      <right style="thin">
        <color auto="1"/>
      </right>
      <top style="medium">
        <color theme="5"/>
      </top>
      <bottom/>
      <diagonal/>
    </border>
    <border>
      <left style="thin">
        <color auto="1"/>
      </left>
      <right style="medium">
        <color theme="5"/>
      </right>
      <top style="medium">
        <color theme="5"/>
      </top>
      <bottom/>
      <diagonal/>
    </border>
    <border>
      <left style="medium">
        <color theme="0" tint="-0.249977111117893"/>
      </left>
      <right style="thin">
        <color auto="1"/>
      </right>
      <top style="medium">
        <color theme="0" tint="-0.249977111117893"/>
      </top>
      <bottom/>
      <diagonal/>
    </border>
    <border>
      <left style="thin">
        <color auto="1"/>
      </left>
      <right style="thin">
        <color auto="1"/>
      </right>
      <top style="medium">
        <color theme="0" tint="-0.249977111117893"/>
      </top>
      <bottom/>
      <diagonal/>
    </border>
    <border>
      <left style="medium">
        <color auto="1"/>
      </left>
      <right style="thin">
        <color auto="1"/>
      </right>
      <top style="medium">
        <color theme="0" tint="-0.249977111117893"/>
      </top>
      <bottom/>
      <diagonal/>
    </border>
    <border>
      <left style="thin">
        <color auto="1"/>
      </left>
      <right style="medium">
        <color theme="0" tint="-0.249977111117893"/>
      </right>
      <top style="medium">
        <color theme="0" tint="-0.249977111117893"/>
      </top>
      <bottom/>
      <diagonal/>
    </border>
    <border>
      <left style="medium">
        <color theme="8"/>
      </left>
      <right style="thin">
        <color auto="1"/>
      </right>
      <top style="medium">
        <color theme="8"/>
      </top>
      <bottom/>
      <diagonal/>
    </border>
    <border>
      <left style="thin">
        <color auto="1"/>
      </left>
      <right style="thin">
        <color auto="1"/>
      </right>
      <top style="medium">
        <color theme="8"/>
      </top>
      <bottom/>
      <diagonal/>
    </border>
    <border>
      <left style="medium">
        <color auto="1"/>
      </left>
      <right style="thin">
        <color auto="1"/>
      </right>
      <top style="medium">
        <color theme="8"/>
      </top>
      <bottom/>
      <diagonal/>
    </border>
    <border>
      <left style="thin">
        <color auto="1"/>
      </left>
      <right style="medium">
        <color theme="8"/>
      </right>
      <top style="medium">
        <color theme="8"/>
      </top>
      <bottom/>
      <diagonal/>
    </border>
    <border>
      <left style="medium">
        <color rgb="FF7030A0"/>
      </left>
      <right style="thin">
        <color auto="1"/>
      </right>
      <top style="medium">
        <color rgb="FF7030A0"/>
      </top>
      <bottom/>
      <diagonal/>
    </border>
    <border>
      <left style="thin">
        <color auto="1"/>
      </left>
      <right style="thin">
        <color auto="1"/>
      </right>
      <top style="medium">
        <color rgb="FF7030A0"/>
      </top>
      <bottom/>
      <diagonal/>
    </border>
    <border>
      <left style="medium">
        <color auto="1"/>
      </left>
      <right style="thin">
        <color auto="1"/>
      </right>
      <top style="medium">
        <color rgb="FF7030A0"/>
      </top>
      <bottom/>
      <diagonal/>
    </border>
    <border>
      <left style="thin">
        <color auto="1"/>
      </left>
      <right style="medium">
        <color rgb="FF7030A0"/>
      </right>
      <top style="medium">
        <color rgb="FF7030A0"/>
      </top>
      <bottom/>
      <diagonal/>
    </border>
    <border>
      <left style="medium">
        <color theme="0" tint="-0.34998626667073579"/>
      </left>
      <right style="thin">
        <color auto="1"/>
      </right>
      <top style="medium">
        <color theme="0" tint="-0.34998626667073579"/>
      </top>
      <bottom/>
      <diagonal/>
    </border>
    <border>
      <left style="thin">
        <color auto="1"/>
      </left>
      <right style="thin">
        <color auto="1"/>
      </right>
      <top style="medium">
        <color theme="0" tint="-0.34998626667073579"/>
      </top>
      <bottom/>
      <diagonal/>
    </border>
    <border>
      <left style="medium">
        <color auto="1"/>
      </left>
      <right style="thin">
        <color auto="1"/>
      </right>
      <top style="medium">
        <color theme="0" tint="-0.34998626667073579"/>
      </top>
      <bottom/>
      <diagonal/>
    </border>
    <border>
      <left style="thin">
        <color auto="1"/>
      </left>
      <right style="medium">
        <color theme="0" tint="-0.34998626667073579"/>
      </right>
      <top style="medium">
        <color theme="0" tint="-0.34998626667073579"/>
      </top>
      <bottom/>
      <diagonal/>
    </border>
    <border>
      <left style="medium">
        <color rgb="FF990000"/>
      </left>
      <right style="thin">
        <color auto="1"/>
      </right>
      <top style="medium">
        <color rgb="FF990000"/>
      </top>
      <bottom style="medium">
        <color rgb="FF990000"/>
      </bottom>
      <diagonal/>
    </border>
    <border>
      <left style="thin">
        <color auto="1"/>
      </left>
      <right style="thin">
        <color auto="1"/>
      </right>
      <top style="medium">
        <color rgb="FF990000"/>
      </top>
      <bottom style="medium">
        <color rgb="FF990000"/>
      </bottom>
      <diagonal/>
    </border>
    <border>
      <left style="medium">
        <color auto="1"/>
      </left>
      <right style="medium">
        <color auto="1"/>
      </right>
      <top/>
      <bottom style="medium">
        <color rgb="FF990000"/>
      </bottom>
      <diagonal/>
    </border>
    <border>
      <left style="medium">
        <color auto="1"/>
      </left>
      <right style="thin">
        <color auto="1"/>
      </right>
      <top style="medium">
        <color rgb="FF990000"/>
      </top>
      <bottom style="medium">
        <color rgb="FF990000"/>
      </bottom>
      <diagonal/>
    </border>
    <border>
      <left style="thin">
        <color auto="1"/>
      </left>
      <right style="medium">
        <color rgb="FF990000"/>
      </right>
      <top style="medium">
        <color rgb="FF990000"/>
      </top>
      <bottom style="medium">
        <color rgb="FF990000"/>
      </bottom>
      <diagonal/>
    </border>
  </borders>
  <cellStyleXfs count="10">
    <xf numFmtId="0" fontId="0" fillId="0" borderId="0"/>
    <xf numFmtId="9" fontId="3" fillId="0" borderId="0" applyFont="0" applyFill="0" applyBorder="0" applyAlignment="0" applyProtection="0"/>
    <xf numFmtId="0" fontId="1" fillId="2" borderId="0" applyNumberFormat="0" applyBorder="0" applyAlignment="0" applyProtection="0"/>
    <xf numFmtId="0" fontId="3" fillId="4" borderId="0" applyNumberFormat="0" applyBorder="0" applyProtection="0"/>
    <xf numFmtId="0" fontId="3" fillId="2" borderId="0" applyNumberFormat="0" applyBorder="0" applyProtection="0"/>
    <xf numFmtId="0" fontId="3" fillId="3" borderId="0" applyNumberFormat="0" applyBorder="0" applyProtection="0"/>
    <xf numFmtId="0" fontId="3" fillId="5" borderId="0" applyNumberFormat="0" applyBorder="0" applyProtection="0"/>
    <xf numFmtId="0" fontId="7" fillId="8" borderId="0" applyNumberFormat="0" applyBorder="0" applyProtection="0"/>
    <xf numFmtId="9" fontId="3" fillId="0" borderId="0" applyFont="0" applyFill="0" applyBorder="0" applyProtection="0"/>
    <xf numFmtId="0" fontId="8" fillId="0" borderId="1" applyNumberFormat="0" applyFill="0" applyProtection="0"/>
  </cellStyleXfs>
  <cellXfs count="282">
    <xf numFmtId="0" fontId="0" fillId="0" borderId="0" xfId="0"/>
    <xf numFmtId="164" fontId="4" fillId="2" borderId="2" xfId="2" applyNumberFormat="1" applyFont="1" applyBorder="1" applyAlignment="1">
      <alignment horizontal="center" vertical="center" wrapText="1"/>
    </xf>
    <xf numFmtId="164" fontId="5" fillId="2" borderId="1" xfId="2" applyNumberFormat="1" applyFont="1" applyBorder="1" applyAlignment="1">
      <alignment horizontal="center" vertical="center" wrapText="1"/>
    </xf>
    <xf numFmtId="164" fontId="5" fillId="2" borderId="3" xfId="2" applyNumberFormat="1" applyFont="1" applyBorder="1" applyAlignment="1">
      <alignment horizontal="center" vertical="center" wrapText="1"/>
    </xf>
    <xf numFmtId="164" fontId="4" fillId="2" borderId="4" xfId="2" applyNumberFormat="1" applyFont="1" applyBorder="1" applyAlignment="1">
      <alignment horizontal="center" vertical="center" wrapText="1"/>
    </xf>
    <xf numFmtId="164" fontId="6" fillId="2" borderId="2" xfId="2" applyNumberFormat="1" applyFont="1" applyBorder="1" applyAlignment="1">
      <alignment horizontal="center" vertical="center" wrapText="1"/>
    </xf>
    <xf numFmtId="2" fontId="9" fillId="6" borderId="2" xfId="9" applyNumberFormat="1" applyFont="1" applyFill="1" applyBorder="1" applyAlignment="1">
      <alignment horizontal="center" vertical="center"/>
    </xf>
    <xf numFmtId="2" fontId="9" fillId="6" borderId="3" xfId="9" applyNumberFormat="1" applyFont="1" applyFill="1" applyBorder="1" applyAlignment="1">
      <alignment horizontal="center" vertical="center"/>
    </xf>
    <xf numFmtId="2" fontId="9" fillId="6" borderId="2" xfId="9" applyNumberFormat="1" applyFont="1" applyFill="1" applyBorder="1" applyAlignment="1">
      <alignment horizontal="center" vertical="center" wrapText="1"/>
    </xf>
    <xf numFmtId="2" fontId="10" fillId="6" borderId="1" xfId="9" applyNumberFormat="1" applyFont="1" applyFill="1" applyAlignment="1">
      <alignment horizontal="center" vertical="center" wrapText="1"/>
    </xf>
    <xf numFmtId="2" fontId="9" fillId="6" borderId="6" xfId="9" applyNumberFormat="1" applyFont="1" applyFill="1" applyBorder="1" applyAlignment="1">
      <alignment horizontal="center" vertical="center" wrapText="1"/>
    </xf>
    <xf numFmtId="2" fontId="9" fillId="7" borderId="2" xfId="9" applyNumberFormat="1" applyFont="1" applyFill="1" applyBorder="1" applyAlignment="1">
      <alignment horizontal="center" vertical="center" wrapText="1"/>
    </xf>
    <xf numFmtId="2" fontId="11" fillId="7" borderId="1" xfId="9" applyNumberFormat="1" applyFont="1" applyFill="1" applyAlignment="1">
      <alignment horizontal="center" vertical="center" wrapText="1"/>
    </xf>
    <xf numFmtId="2" fontId="11" fillId="7" borderId="1" xfId="9" applyNumberFormat="1" applyFont="1" applyFill="1" applyAlignment="1">
      <alignment horizontal="center" vertical="center"/>
    </xf>
    <xf numFmtId="2" fontId="9" fillId="7" borderId="3" xfId="9" applyNumberFormat="1" applyFont="1" applyFill="1" applyBorder="1" applyAlignment="1">
      <alignment horizontal="center" vertical="center"/>
    </xf>
    <xf numFmtId="1" fontId="9" fillId="7" borderId="1" xfId="8" applyNumberFormat="1" applyFont="1" applyFill="1" applyBorder="1" applyAlignment="1">
      <alignment horizontal="center" vertical="center"/>
    </xf>
    <xf numFmtId="1" fontId="9" fillId="7" borderId="3" xfId="8" applyNumberFormat="1" applyFont="1" applyFill="1" applyBorder="1" applyAlignment="1">
      <alignment horizontal="center" vertical="center"/>
    </xf>
    <xf numFmtId="2" fontId="9" fillId="7" borderId="6" xfId="9" applyNumberFormat="1" applyFont="1" applyFill="1" applyBorder="1" applyAlignment="1">
      <alignment horizontal="center" vertical="center" wrapText="1"/>
    </xf>
    <xf numFmtId="1" fontId="9" fillId="7" borderId="7" xfId="8" applyNumberFormat="1" applyFont="1" applyFill="1" applyBorder="1" applyAlignment="1">
      <alignment horizontal="center" vertical="center"/>
    </xf>
    <xf numFmtId="2" fontId="5" fillId="3" borderId="2" xfId="5" applyNumberFormat="1" applyFont="1" applyBorder="1" applyAlignment="1">
      <alignment horizontal="center" vertical="center" wrapText="1"/>
    </xf>
    <xf numFmtId="2" fontId="5" fillId="3" borderId="1" xfId="5" applyNumberFormat="1" applyFont="1" applyBorder="1" applyAlignment="1">
      <alignment horizontal="center" vertical="center" wrapText="1"/>
    </xf>
    <xf numFmtId="2" fontId="5" fillId="3" borderId="1" xfId="5" applyNumberFormat="1" applyFont="1" applyBorder="1" applyAlignment="1">
      <alignment horizontal="center" vertical="center"/>
    </xf>
    <xf numFmtId="2" fontId="5" fillId="3" borderId="3" xfId="5" applyNumberFormat="1" applyFont="1" applyBorder="1" applyAlignment="1">
      <alignment horizontal="center" vertical="center"/>
    </xf>
    <xf numFmtId="2" fontId="4" fillId="3" borderId="2" xfId="5" applyNumberFormat="1" applyFont="1" applyBorder="1" applyAlignment="1">
      <alignment horizontal="center" vertical="center" wrapText="1"/>
    </xf>
    <xf numFmtId="166" fontId="5" fillId="3" borderId="3" xfId="5" applyNumberFormat="1" applyFont="1" applyBorder="1" applyAlignment="1">
      <alignment horizontal="center" vertical="center"/>
    </xf>
    <xf numFmtId="2" fontId="4" fillId="3" borderId="6" xfId="5" applyNumberFormat="1" applyFont="1" applyBorder="1" applyAlignment="1">
      <alignment horizontal="center" vertical="center" wrapText="1"/>
    </xf>
    <xf numFmtId="166" fontId="5" fillId="3" borderId="8" xfId="5" applyNumberFormat="1" applyFont="1" applyBorder="1" applyAlignment="1">
      <alignment horizontal="center" vertical="center"/>
    </xf>
    <xf numFmtId="166" fontId="13" fillId="3" borderId="1" xfId="5" applyNumberFormat="1" applyFont="1" applyBorder="1" applyAlignment="1">
      <alignment horizontal="center" vertical="center"/>
    </xf>
    <xf numFmtId="166" fontId="13" fillId="3" borderId="7" xfId="5" applyNumberFormat="1" applyFont="1" applyBorder="1" applyAlignment="1">
      <alignment horizontal="center" vertical="center"/>
    </xf>
    <xf numFmtId="2" fontId="4" fillId="5" borderId="2" xfId="6" applyNumberFormat="1" applyFont="1" applyBorder="1" applyAlignment="1">
      <alignment horizontal="center" vertical="center" wrapText="1"/>
    </xf>
    <xf numFmtId="2" fontId="12" fillId="5" borderId="1" xfId="6" applyNumberFormat="1" applyFont="1" applyBorder="1" applyAlignment="1">
      <alignment horizontal="center" vertical="center" wrapText="1"/>
    </xf>
    <xf numFmtId="2" fontId="12" fillId="5" borderId="1" xfId="6" applyNumberFormat="1" applyFont="1" applyBorder="1" applyAlignment="1">
      <alignment horizontal="center" vertical="center"/>
    </xf>
    <xf numFmtId="2" fontId="4" fillId="5" borderId="3" xfId="6" applyNumberFormat="1" applyFont="1" applyBorder="1" applyAlignment="1">
      <alignment horizontal="center" vertical="center"/>
    </xf>
    <xf numFmtId="166" fontId="5" fillId="5" borderId="3" xfId="6" applyNumberFormat="1" applyFont="1" applyBorder="1" applyAlignment="1">
      <alignment horizontal="center" vertical="center"/>
    </xf>
    <xf numFmtId="2" fontId="4" fillId="5" borderId="6" xfId="6" applyNumberFormat="1" applyFont="1" applyBorder="1" applyAlignment="1">
      <alignment horizontal="center" vertical="center" wrapText="1"/>
    </xf>
    <xf numFmtId="166" fontId="5" fillId="5" borderId="8" xfId="6" applyNumberFormat="1" applyFont="1" applyBorder="1" applyAlignment="1">
      <alignment horizontal="center" vertical="center"/>
    </xf>
    <xf numFmtId="166" fontId="13" fillId="5" borderId="1" xfId="6" applyNumberFormat="1" applyFont="1" applyBorder="1" applyAlignment="1">
      <alignment horizontal="center" vertical="center"/>
    </xf>
    <xf numFmtId="166" fontId="13" fillId="5" borderId="7" xfId="6" applyNumberFormat="1" applyFont="1" applyBorder="1" applyAlignment="1">
      <alignment horizontal="center" vertical="center"/>
    </xf>
    <xf numFmtId="164" fontId="4" fillId="2" borderId="2" xfId="4" applyNumberFormat="1" applyFont="1" applyBorder="1" applyAlignment="1">
      <alignment horizontal="center" vertical="center" wrapText="1"/>
    </xf>
    <xf numFmtId="164" fontId="5" fillId="2" borderId="1" xfId="4" applyNumberFormat="1" applyFont="1" applyBorder="1" applyAlignment="1">
      <alignment horizontal="center" vertical="center" wrapText="1"/>
    </xf>
    <xf numFmtId="164" fontId="5" fillId="2" borderId="3" xfId="4" applyNumberFormat="1" applyFont="1" applyBorder="1" applyAlignment="1">
      <alignment horizontal="center" vertical="center" wrapText="1"/>
    </xf>
    <xf numFmtId="10" fontId="5" fillId="2" borderId="1" xfId="4" applyNumberFormat="1" applyFont="1" applyBorder="1" applyAlignment="1">
      <alignment horizontal="center" vertical="center" wrapText="1"/>
    </xf>
    <xf numFmtId="10" fontId="5" fillId="2" borderId="3" xfId="8" applyNumberFormat="1" applyFont="1" applyFill="1" applyBorder="1" applyAlignment="1">
      <alignment horizontal="center" vertical="center" wrapText="1"/>
    </xf>
    <xf numFmtId="164" fontId="4" fillId="2" borderId="4" xfId="4" applyNumberFormat="1" applyFont="1" applyBorder="1" applyAlignment="1">
      <alignment horizontal="center" vertical="center" wrapText="1"/>
    </xf>
    <xf numFmtId="10" fontId="5" fillId="2" borderId="0" xfId="4" applyNumberFormat="1" applyFont="1" applyBorder="1" applyAlignment="1">
      <alignment horizontal="center" vertical="center" wrapText="1"/>
    </xf>
    <xf numFmtId="10" fontId="5" fillId="2" borderId="5" xfId="8" applyNumberFormat="1" applyFont="1" applyFill="1" applyBorder="1" applyAlignment="1">
      <alignment horizontal="center" vertical="center" wrapText="1"/>
    </xf>
    <xf numFmtId="10" fontId="10" fillId="6" borderId="1" xfId="8" applyNumberFormat="1" applyFont="1" applyFill="1" applyBorder="1" applyAlignment="1">
      <alignment horizontal="center" vertical="center" wrapText="1"/>
    </xf>
    <xf numFmtId="10" fontId="10" fillId="6" borderId="7" xfId="8" applyNumberFormat="1" applyFont="1" applyFill="1" applyBorder="1" applyAlignment="1">
      <alignment horizontal="center" vertical="center" wrapText="1"/>
    </xf>
    <xf numFmtId="165" fontId="10" fillId="6" borderId="3" xfId="8" applyNumberFormat="1" applyFont="1" applyFill="1" applyBorder="1" applyAlignment="1">
      <alignment horizontal="center" vertical="center"/>
    </xf>
    <xf numFmtId="165" fontId="10" fillId="6" borderId="8" xfId="8" applyNumberFormat="1" applyFont="1" applyFill="1" applyBorder="1" applyAlignment="1">
      <alignment horizontal="center" vertical="center"/>
    </xf>
    <xf numFmtId="1" fontId="10" fillId="7" borderId="1" xfId="8" applyNumberFormat="1" applyFont="1" applyFill="1" applyBorder="1" applyAlignment="1">
      <alignment horizontal="center" vertical="center"/>
    </xf>
    <xf numFmtId="1" fontId="10" fillId="7" borderId="3" xfId="8" applyNumberFormat="1" applyFont="1" applyFill="1" applyBorder="1" applyAlignment="1">
      <alignment horizontal="center" vertical="center"/>
    </xf>
    <xf numFmtId="1" fontId="10" fillId="7" borderId="7" xfId="8" applyNumberFormat="1" applyFont="1" applyFill="1" applyBorder="1" applyAlignment="1">
      <alignment horizontal="center" vertical="center"/>
    </xf>
    <xf numFmtId="166" fontId="13" fillId="3" borderId="3" xfId="5" applyNumberFormat="1" applyFont="1" applyBorder="1" applyAlignment="1">
      <alignment horizontal="center" vertical="center"/>
    </xf>
    <xf numFmtId="166" fontId="13" fillId="3" borderId="8" xfId="5" applyNumberFormat="1" applyFont="1" applyBorder="1" applyAlignment="1">
      <alignment horizontal="center" vertical="center"/>
    </xf>
    <xf numFmtId="166" fontId="13" fillId="5" borderId="3" xfId="6" applyNumberFormat="1" applyFont="1" applyBorder="1" applyAlignment="1">
      <alignment horizontal="center" vertical="center"/>
    </xf>
    <xf numFmtId="166" fontId="13" fillId="5" borderId="8" xfId="6" applyNumberFormat="1" applyFont="1" applyBorder="1" applyAlignment="1">
      <alignment horizontal="center" vertical="center"/>
    </xf>
    <xf numFmtId="164" fontId="4" fillId="2" borderId="10" xfId="4" applyNumberFormat="1" applyFont="1" applyBorder="1" applyAlignment="1">
      <alignment horizontal="center" vertical="center" wrapText="1"/>
    </xf>
    <xf numFmtId="164" fontId="5" fillId="2" borderId="11" xfId="4" applyNumberFormat="1" applyFont="1" applyBorder="1" applyAlignment="1">
      <alignment horizontal="center" vertical="center" wrapText="1"/>
    </xf>
    <xf numFmtId="164" fontId="5" fillId="2" borderId="9" xfId="4" applyNumberFormat="1" applyFont="1" applyBorder="1" applyAlignment="1">
      <alignment horizontal="center" vertical="center" wrapText="1"/>
    </xf>
    <xf numFmtId="10" fontId="5" fillId="2" borderId="11" xfId="4" applyNumberFormat="1" applyFont="1" applyBorder="1" applyAlignment="1">
      <alignment horizontal="center" vertical="center" wrapText="1"/>
    </xf>
    <xf numFmtId="10" fontId="5" fillId="2" borderId="12" xfId="8" applyNumberFormat="1" applyFont="1" applyFill="1" applyBorder="1" applyAlignment="1">
      <alignment horizontal="center" vertical="center" wrapText="1"/>
    </xf>
    <xf numFmtId="164" fontId="4" fillId="2" borderId="13" xfId="4" applyNumberFormat="1" applyFont="1" applyBorder="1" applyAlignment="1">
      <alignment horizontal="center" vertical="center" wrapText="1"/>
    </xf>
    <xf numFmtId="10" fontId="5" fillId="2" borderId="14" xfId="4" applyNumberFormat="1" applyFont="1" applyBorder="1" applyAlignment="1">
      <alignment horizontal="center" vertical="center" wrapText="1"/>
    </xf>
    <xf numFmtId="10" fontId="5" fillId="2" borderId="15" xfId="8" applyNumberFormat="1" applyFont="1" applyFill="1" applyBorder="1" applyAlignment="1">
      <alignment horizontal="center" vertical="center" wrapText="1"/>
    </xf>
    <xf numFmtId="2" fontId="9" fillId="6" borderId="10" xfId="9" applyNumberFormat="1" applyFont="1" applyFill="1" applyBorder="1" applyAlignment="1">
      <alignment horizontal="center" vertical="center"/>
    </xf>
    <xf numFmtId="2" fontId="10" fillId="6" borderId="11" xfId="9" applyNumberFormat="1" applyFont="1" applyFill="1" applyBorder="1" applyAlignment="1">
      <alignment horizontal="center" vertical="center" wrapText="1"/>
    </xf>
    <xf numFmtId="2" fontId="9" fillId="6" borderId="9" xfId="9" applyNumberFormat="1" applyFont="1" applyFill="1" applyBorder="1" applyAlignment="1">
      <alignment horizontal="center" vertical="center"/>
    </xf>
    <xf numFmtId="2" fontId="9" fillId="6" borderId="10" xfId="9" applyNumberFormat="1" applyFont="1" applyFill="1" applyBorder="1" applyAlignment="1">
      <alignment horizontal="center" vertical="center" wrapText="1"/>
    </xf>
    <xf numFmtId="2" fontId="9" fillId="6" borderId="13" xfId="9" applyNumberFormat="1" applyFont="1" applyFill="1" applyBorder="1" applyAlignment="1">
      <alignment horizontal="center" vertical="center" wrapText="1"/>
    </xf>
    <xf numFmtId="10" fontId="10" fillId="6" borderId="11" xfId="8" applyNumberFormat="1" applyFont="1" applyFill="1" applyBorder="1" applyAlignment="1">
      <alignment horizontal="center" vertical="center" wrapText="1"/>
    </xf>
    <xf numFmtId="10" fontId="10" fillId="6" borderId="14" xfId="8" applyNumberFormat="1" applyFont="1" applyFill="1" applyBorder="1" applyAlignment="1">
      <alignment horizontal="center" vertical="center" wrapText="1"/>
    </xf>
    <xf numFmtId="165" fontId="10" fillId="6" borderId="12" xfId="8" applyNumberFormat="1" applyFont="1" applyFill="1" applyBorder="1" applyAlignment="1">
      <alignment horizontal="center" vertical="center"/>
    </xf>
    <xf numFmtId="165" fontId="10" fillId="6" borderId="15" xfId="8" applyNumberFormat="1" applyFont="1" applyFill="1" applyBorder="1" applyAlignment="1">
      <alignment horizontal="center" vertical="center" wrapText="1"/>
    </xf>
    <xf numFmtId="2" fontId="9" fillId="7" borderId="10" xfId="9" applyNumberFormat="1" applyFont="1" applyFill="1" applyBorder="1" applyAlignment="1">
      <alignment horizontal="center" vertical="center" wrapText="1"/>
    </xf>
    <xf numFmtId="2" fontId="11" fillId="7" borderId="11" xfId="9" applyNumberFormat="1" applyFont="1" applyFill="1" applyBorder="1" applyAlignment="1">
      <alignment horizontal="center" vertical="center" wrapText="1"/>
    </xf>
    <xf numFmtId="2" fontId="9" fillId="7" borderId="12" xfId="9" applyNumberFormat="1" applyFont="1" applyFill="1" applyBorder="1" applyAlignment="1">
      <alignment horizontal="center" vertical="center" wrapText="1"/>
    </xf>
    <xf numFmtId="1" fontId="10" fillId="7" borderId="11" xfId="8" applyNumberFormat="1" applyFont="1" applyFill="1" applyBorder="1" applyAlignment="1">
      <alignment horizontal="center" vertical="center"/>
    </xf>
    <xf numFmtId="1" fontId="10" fillId="7" borderId="12" xfId="8" applyNumberFormat="1" applyFont="1" applyFill="1" applyBorder="1" applyAlignment="1">
      <alignment horizontal="center" vertical="center" wrapText="1"/>
    </xf>
    <xf numFmtId="1" fontId="10" fillId="7" borderId="12" xfId="8" applyNumberFormat="1" applyFont="1" applyFill="1" applyBorder="1" applyAlignment="1">
      <alignment horizontal="center" vertical="center"/>
    </xf>
    <xf numFmtId="2" fontId="9" fillId="7" borderId="13" xfId="9" applyNumberFormat="1" applyFont="1" applyFill="1" applyBorder="1" applyAlignment="1">
      <alignment horizontal="center" vertical="center" wrapText="1"/>
    </xf>
    <xf numFmtId="1" fontId="10" fillId="7" borderId="14" xfId="8" applyNumberFormat="1" applyFont="1" applyFill="1" applyBorder="1" applyAlignment="1">
      <alignment horizontal="center" vertical="center"/>
    </xf>
    <xf numFmtId="1" fontId="10" fillId="7" borderId="16" xfId="8" applyNumberFormat="1" applyFont="1" applyFill="1" applyBorder="1" applyAlignment="1">
      <alignment horizontal="center" vertical="center"/>
    </xf>
    <xf numFmtId="2" fontId="5" fillId="3" borderId="10" xfId="5" applyNumberFormat="1" applyFont="1" applyBorder="1" applyAlignment="1">
      <alignment horizontal="center" vertical="center" wrapText="1"/>
    </xf>
    <xf numFmtId="2" fontId="5" fillId="3" borderId="11" xfId="5" applyNumberFormat="1" applyFont="1" applyBorder="1" applyAlignment="1">
      <alignment horizontal="center" vertical="center" wrapText="1"/>
    </xf>
    <xf numFmtId="2" fontId="5" fillId="3" borderId="11" xfId="5" applyNumberFormat="1" applyFont="1" applyBorder="1" applyAlignment="1">
      <alignment horizontal="center" vertical="center"/>
    </xf>
    <xf numFmtId="2" fontId="5" fillId="3" borderId="12" xfId="5" applyNumberFormat="1" applyFont="1" applyBorder="1" applyAlignment="1">
      <alignment horizontal="center" vertical="center"/>
    </xf>
    <xf numFmtId="2" fontId="4" fillId="3" borderId="10" xfId="5" applyNumberFormat="1" applyFont="1" applyBorder="1" applyAlignment="1">
      <alignment horizontal="center" vertical="center" wrapText="1"/>
    </xf>
    <xf numFmtId="166" fontId="5" fillId="3" borderId="11" xfId="5" applyNumberFormat="1" applyFont="1" applyBorder="1" applyAlignment="1">
      <alignment horizontal="center" vertical="center"/>
    </xf>
    <xf numFmtId="166" fontId="5" fillId="3" borderId="12" xfId="5" applyNumberFormat="1" applyFont="1" applyBorder="1" applyAlignment="1">
      <alignment horizontal="center" vertical="center"/>
    </xf>
    <xf numFmtId="2" fontId="4" fillId="3" borderId="13" xfId="5" applyNumberFormat="1" applyFont="1" applyBorder="1" applyAlignment="1">
      <alignment horizontal="center" vertical="center" wrapText="1"/>
    </xf>
    <xf numFmtId="166" fontId="5" fillId="3" borderId="14" xfId="5" applyNumberFormat="1" applyFont="1" applyBorder="1" applyAlignment="1">
      <alignment horizontal="center" vertical="center"/>
    </xf>
    <xf numFmtId="166" fontId="5" fillId="3" borderId="15" xfId="5" applyNumberFormat="1" applyFont="1" applyBorder="1" applyAlignment="1">
      <alignment horizontal="center" vertical="center"/>
    </xf>
    <xf numFmtId="2" fontId="4" fillId="5" borderId="10" xfId="6" applyNumberFormat="1" applyFont="1" applyBorder="1" applyAlignment="1">
      <alignment horizontal="center" vertical="center" wrapText="1"/>
    </xf>
    <xf numFmtId="2" fontId="12" fillId="5" borderId="11" xfId="6" applyNumberFormat="1" applyFont="1" applyBorder="1" applyAlignment="1">
      <alignment horizontal="center" vertical="center" wrapText="1"/>
    </xf>
    <xf numFmtId="2" fontId="12" fillId="5" borderId="11" xfId="6" applyNumberFormat="1" applyFont="1" applyBorder="1" applyAlignment="1">
      <alignment horizontal="center" vertical="center"/>
    </xf>
    <xf numFmtId="2" fontId="4" fillId="5" borderId="12" xfId="6" applyNumberFormat="1" applyFont="1" applyBorder="1" applyAlignment="1">
      <alignment horizontal="center" vertical="center"/>
    </xf>
    <xf numFmtId="166" fontId="5" fillId="5" borderId="11" xfId="6" applyNumberFormat="1" applyFont="1" applyBorder="1" applyAlignment="1">
      <alignment horizontal="center" vertical="center"/>
    </xf>
    <xf numFmtId="166" fontId="5" fillId="5" borderId="12" xfId="6" applyNumberFormat="1" applyFont="1" applyBorder="1" applyAlignment="1">
      <alignment horizontal="center" vertical="center"/>
    </xf>
    <xf numFmtId="2" fontId="4" fillId="5" borderId="13" xfId="6" applyNumberFormat="1" applyFont="1" applyBorder="1" applyAlignment="1">
      <alignment horizontal="center" vertical="center" wrapText="1"/>
    </xf>
    <xf numFmtId="166" fontId="5" fillId="5" borderId="15" xfId="6" applyNumberFormat="1" applyFont="1" applyBorder="1" applyAlignment="1">
      <alignment horizontal="center" vertical="center"/>
    </xf>
    <xf numFmtId="166" fontId="5" fillId="5" borderId="14" xfId="6" applyNumberFormat="1" applyFont="1" applyBorder="1" applyAlignment="1">
      <alignment horizontal="center" vertical="center"/>
    </xf>
    <xf numFmtId="1" fontId="10" fillId="7" borderId="15" xfId="8" applyNumberFormat="1" applyFont="1" applyFill="1" applyBorder="1" applyAlignment="1">
      <alignment horizontal="center" vertical="center"/>
    </xf>
    <xf numFmtId="166" fontId="13" fillId="3" borderId="11" xfId="5" applyNumberFormat="1" applyFont="1" applyBorder="1" applyAlignment="1">
      <alignment horizontal="center" vertical="center"/>
    </xf>
    <xf numFmtId="166" fontId="13" fillId="3" borderId="12" xfId="5" applyNumberFormat="1" applyFont="1" applyBorder="1" applyAlignment="1">
      <alignment horizontal="center" vertical="center"/>
    </xf>
    <xf numFmtId="166" fontId="13" fillId="3" borderId="15" xfId="5" applyNumberFormat="1" applyFont="1" applyBorder="1" applyAlignment="1">
      <alignment horizontal="center" vertical="center"/>
    </xf>
    <xf numFmtId="166" fontId="13" fillId="5" borderId="11" xfId="6" applyNumberFormat="1" applyFont="1" applyBorder="1" applyAlignment="1">
      <alignment horizontal="center" vertical="center"/>
    </xf>
    <xf numFmtId="166" fontId="13" fillId="5" borderId="12" xfId="6" applyNumberFormat="1" applyFont="1" applyBorder="1" applyAlignment="1">
      <alignment horizontal="center" vertical="center"/>
    </xf>
    <xf numFmtId="166" fontId="13" fillId="5" borderId="14" xfId="6" applyNumberFormat="1" applyFont="1" applyBorder="1" applyAlignment="1">
      <alignment horizontal="center" vertical="center"/>
    </xf>
    <xf numFmtId="165" fontId="9" fillId="6" borderId="12" xfId="8" applyNumberFormat="1" applyFont="1" applyFill="1" applyBorder="1" applyAlignment="1">
      <alignment horizontal="center" vertical="center"/>
    </xf>
    <xf numFmtId="165" fontId="9" fillId="6" borderId="15" xfId="8" applyNumberFormat="1" applyFont="1" applyFill="1" applyBorder="1" applyAlignment="1">
      <alignment horizontal="center" vertical="center" wrapText="1"/>
    </xf>
    <xf numFmtId="10" fontId="14" fillId="6" borderId="11" xfId="8" applyNumberFormat="1" applyFont="1" applyFill="1" applyBorder="1" applyAlignment="1">
      <alignment horizontal="center" vertical="center" wrapText="1"/>
    </xf>
    <xf numFmtId="1" fontId="16" fillId="7" borderId="11" xfId="8" applyNumberFormat="1" applyFont="1" applyFill="1" applyBorder="1" applyAlignment="1">
      <alignment horizontal="center" vertical="center"/>
    </xf>
    <xf numFmtId="1" fontId="16" fillId="7" borderId="12" xfId="8" applyNumberFormat="1" applyFont="1" applyFill="1" applyBorder="1" applyAlignment="1">
      <alignment horizontal="center" vertical="center" wrapText="1"/>
    </xf>
    <xf numFmtId="1" fontId="16" fillId="7" borderId="12" xfId="8" applyNumberFormat="1" applyFont="1" applyFill="1" applyBorder="1" applyAlignment="1">
      <alignment horizontal="center" vertical="center"/>
    </xf>
    <xf numFmtId="1" fontId="16" fillId="7" borderId="16" xfId="8" applyNumberFormat="1" applyFont="1" applyFill="1" applyBorder="1" applyAlignment="1">
      <alignment horizontal="center" vertical="center"/>
    </xf>
    <xf numFmtId="10" fontId="15" fillId="6" borderId="11" xfId="8" applyNumberFormat="1" applyFont="1" applyFill="1" applyBorder="1" applyAlignment="1">
      <alignment horizontal="center" vertical="center" wrapText="1"/>
    </xf>
    <xf numFmtId="1" fontId="9" fillId="7" borderId="11" xfId="8" applyNumberFormat="1" applyFont="1" applyFill="1" applyBorder="1" applyAlignment="1">
      <alignment horizontal="center" vertical="center"/>
    </xf>
    <xf numFmtId="1" fontId="9" fillId="7" borderId="12" xfId="8" applyNumberFormat="1" applyFont="1" applyFill="1" applyBorder="1" applyAlignment="1">
      <alignment horizontal="center" vertical="center" wrapText="1"/>
    </xf>
    <xf numFmtId="1" fontId="9" fillId="7" borderId="12" xfId="8" applyNumberFormat="1" applyFont="1" applyFill="1" applyBorder="1" applyAlignment="1">
      <alignment horizontal="center" vertical="center"/>
    </xf>
    <xf numFmtId="1" fontId="9" fillId="7" borderId="15" xfId="8" applyNumberFormat="1" applyFont="1" applyFill="1" applyBorder="1" applyAlignment="1">
      <alignment horizontal="center" vertical="center"/>
    </xf>
    <xf numFmtId="2" fontId="13" fillId="5" borderId="11" xfId="6" applyNumberFormat="1" applyFont="1" applyBorder="1" applyAlignment="1">
      <alignment horizontal="center" vertical="center" wrapText="1"/>
    </xf>
    <xf numFmtId="2" fontId="13" fillId="5" borderId="11" xfId="6" applyNumberFormat="1" applyFont="1" applyBorder="1" applyAlignment="1">
      <alignment horizontal="center" vertical="center"/>
    </xf>
    <xf numFmtId="164" fontId="17" fillId="2" borderId="11" xfId="4" applyNumberFormat="1" applyFont="1" applyBorder="1" applyAlignment="1">
      <alignment horizontal="center" vertical="center" wrapText="1"/>
    </xf>
    <xf numFmtId="164" fontId="17" fillId="2" borderId="9" xfId="4" applyNumberFormat="1" applyFont="1" applyBorder="1" applyAlignment="1">
      <alignment horizontal="center" vertical="center" wrapText="1"/>
    </xf>
    <xf numFmtId="10" fontId="17" fillId="2" borderId="11" xfId="4" applyNumberFormat="1" applyFont="1" applyBorder="1" applyAlignment="1">
      <alignment horizontal="center" vertical="center" wrapText="1"/>
    </xf>
    <xf numFmtId="10" fontId="17" fillId="2" borderId="12" xfId="8" applyNumberFormat="1" applyFont="1" applyFill="1" applyBorder="1" applyAlignment="1">
      <alignment horizontal="center" vertical="center" wrapText="1"/>
    </xf>
    <xf numFmtId="10" fontId="17" fillId="2" borderId="15" xfId="8" applyNumberFormat="1" applyFont="1" applyFill="1" applyBorder="1" applyAlignment="1">
      <alignment horizontal="center" vertical="center" wrapText="1"/>
    </xf>
    <xf numFmtId="164" fontId="13" fillId="2" borderId="10" xfId="4" applyNumberFormat="1" applyFont="1" applyBorder="1" applyAlignment="1">
      <alignment horizontal="center" vertical="center" wrapText="1"/>
    </xf>
    <xf numFmtId="164" fontId="13" fillId="2" borderId="13" xfId="4" applyNumberFormat="1" applyFont="1" applyBorder="1" applyAlignment="1">
      <alignment horizontal="center" vertical="center" wrapText="1"/>
    </xf>
    <xf numFmtId="2" fontId="18" fillId="6" borderId="9" xfId="9" applyNumberFormat="1" applyFont="1" applyFill="1" applyBorder="1" applyAlignment="1">
      <alignment horizontal="center" vertical="center"/>
    </xf>
    <xf numFmtId="2" fontId="18" fillId="6" borderId="11" xfId="9" applyNumberFormat="1" applyFont="1" applyFill="1" applyBorder="1" applyAlignment="1">
      <alignment horizontal="center" vertical="center" wrapText="1"/>
    </xf>
    <xf numFmtId="10" fontId="18" fillId="6" borderId="11" xfId="8" applyNumberFormat="1" applyFont="1" applyFill="1" applyBorder="1" applyAlignment="1">
      <alignment horizontal="center" vertical="center" wrapText="1"/>
    </xf>
    <xf numFmtId="165" fontId="18" fillId="6" borderId="12" xfId="8" applyNumberFormat="1" applyFont="1" applyFill="1" applyBorder="1" applyAlignment="1">
      <alignment horizontal="center" vertical="center"/>
    </xf>
    <xf numFmtId="165" fontId="18" fillId="6" borderId="15" xfId="8" applyNumberFormat="1" applyFont="1" applyFill="1" applyBorder="1" applyAlignment="1">
      <alignment horizontal="center" vertical="center" wrapText="1"/>
    </xf>
    <xf numFmtId="2" fontId="16" fillId="6" borderId="10" xfId="9" applyNumberFormat="1" applyFont="1" applyFill="1" applyBorder="1" applyAlignment="1">
      <alignment horizontal="center" vertical="center"/>
    </xf>
    <xf numFmtId="2" fontId="16" fillId="6" borderId="10" xfId="9" applyNumberFormat="1" applyFont="1" applyFill="1" applyBorder="1" applyAlignment="1">
      <alignment horizontal="center" vertical="center" wrapText="1"/>
    </xf>
    <xf numFmtId="2" fontId="16" fillId="6" borderId="13" xfId="9" applyNumberFormat="1" applyFont="1" applyFill="1" applyBorder="1" applyAlignment="1">
      <alignment horizontal="center" vertical="center" wrapText="1"/>
    </xf>
    <xf numFmtId="2" fontId="18" fillId="7" borderId="11" xfId="9" applyNumberFormat="1" applyFont="1" applyFill="1" applyBorder="1" applyAlignment="1">
      <alignment horizontal="center" vertical="center" wrapText="1"/>
    </xf>
    <xf numFmtId="2" fontId="18" fillId="7" borderId="12" xfId="9" applyNumberFormat="1" applyFont="1" applyFill="1" applyBorder="1" applyAlignment="1">
      <alignment horizontal="center" vertical="center" wrapText="1"/>
    </xf>
    <xf numFmtId="1" fontId="18" fillId="7" borderId="11" xfId="8" applyNumberFormat="1" applyFont="1" applyFill="1" applyBorder="1" applyAlignment="1">
      <alignment horizontal="center" vertical="center"/>
    </xf>
    <xf numFmtId="1" fontId="18" fillId="7" borderId="12" xfId="8" applyNumberFormat="1" applyFont="1" applyFill="1" applyBorder="1" applyAlignment="1">
      <alignment horizontal="center" vertical="center" wrapText="1"/>
    </xf>
    <xf numFmtId="1" fontId="18" fillId="7" borderId="12" xfId="8" applyNumberFormat="1" applyFont="1" applyFill="1" applyBorder="1" applyAlignment="1">
      <alignment horizontal="center" vertical="center"/>
    </xf>
    <xf numFmtId="1" fontId="18" fillId="7" borderId="15" xfId="8" applyNumberFormat="1" applyFont="1" applyFill="1" applyBorder="1" applyAlignment="1">
      <alignment horizontal="center" vertical="center"/>
    </xf>
    <xf numFmtId="2" fontId="16" fillId="7" borderId="10" xfId="9" applyNumberFormat="1" applyFont="1" applyFill="1" applyBorder="1" applyAlignment="1">
      <alignment horizontal="center" vertical="center" wrapText="1"/>
    </xf>
    <xf numFmtId="2" fontId="16" fillId="7" borderId="13" xfId="9" applyNumberFormat="1" applyFont="1" applyFill="1" applyBorder="1" applyAlignment="1">
      <alignment horizontal="center" vertical="center" wrapText="1"/>
    </xf>
    <xf numFmtId="2" fontId="17" fillId="3" borderId="11" xfId="5" applyNumberFormat="1" applyFont="1" applyBorder="1" applyAlignment="1">
      <alignment horizontal="center" vertical="center" wrapText="1"/>
    </xf>
    <xf numFmtId="2" fontId="17" fillId="3" borderId="11" xfId="5" applyNumberFormat="1" applyFont="1" applyBorder="1" applyAlignment="1">
      <alignment horizontal="center" vertical="center"/>
    </xf>
    <xf numFmtId="2" fontId="17" fillId="3" borderId="12" xfId="5" applyNumberFormat="1" applyFont="1" applyBorder="1" applyAlignment="1">
      <alignment horizontal="center" vertical="center"/>
    </xf>
    <xf numFmtId="166" fontId="17" fillId="3" borderId="11" xfId="5" applyNumberFormat="1" applyFont="1" applyBorder="1" applyAlignment="1">
      <alignment horizontal="center" vertical="center"/>
    </xf>
    <xf numFmtId="166" fontId="17" fillId="3" borderId="12" xfId="5" applyNumberFormat="1" applyFont="1" applyBorder="1" applyAlignment="1">
      <alignment horizontal="center" vertical="center"/>
    </xf>
    <xf numFmtId="166" fontId="17" fillId="3" borderId="15" xfId="5" applyNumberFormat="1" applyFont="1" applyBorder="1" applyAlignment="1">
      <alignment horizontal="center" vertical="center"/>
    </xf>
    <xf numFmtId="2" fontId="13" fillId="3" borderId="10" xfId="5" applyNumberFormat="1" applyFont="1" applyBorder="1" applyAlignment="1">
      <alignment horizontal="center" vertical="center" wrapText="1"/>
    </xf>
    <xf numFmtId="2" fontId="13" fillId="3" borderId="13" xfId="5" applyNumberFormat="1" applyFont="1" applyBorder="1" applyAlignment="1">
      <alignment horizontal="center" vertical="center" wrapText="1"/>
    </xf>
    <xf numFmtId="2" fontId="17" fillId="5" borderId="11" xfId="6" applyNumberFormat="1" applyFont="1" applyBorder="1" applyAlignment="1">
      <alignment horizontal="center" vertical="center" wrapText="1"/>
    </xf>
    <xf numFmtId="2" fontId="17" fillId="5" borderId="11" xfId="6" applyNumberFormat="1" applyFont="1" applyBorder="1" applyAlignment="1">
      <alignment horizontal="center" vertical="center"/>
    </xf>
    <xf numFmtId="2" fontId="17" fillId="5" borderId="12" xfId="6" applyNumberFormat="1" applyFont="1" applyBorder="1" applyAlignment="1">
      <alignment horizontal="center" vertical="center"/>
    </xf>
    <xf numFmtId="166" fontId="17" fillId="5" borderId="11" xfId="6" applyNumberFormat="1" applyFont="1" applyBorder="1" applyAlignment="1">
      <alignment horizontal="center" vertical="center"/>
    </xf>
    <xf numFmtId="166" fontId="17" fillId="5" borderId="12" xfId="6" applyNumberFormat="1" applyFont="1" applyBorder="1" applyAlignment="1">
      <alignment horizontal="center" vertical="center"/>
    </xf>
    <xf numFmtId="166" fontId="17" fillId="5" borderId="15" xfId="6" applyNumberFormat="1" applyFont="1" applyBorder="1" applyAlignment="1">
      <alignment horizontal="center" vertical="center"/>
    </xf>
    <xf numFmtId="2" fontId="13" fillId="5" borderId="10" xfId="6" applyNumberFormat="1" applyFont="1" applyBorder="1" applyAlignment="1">
      <alignment horizontal="center" vertical="center" wrapText="1"/>
    </xf>
    <xf numFmtId="2" fontId="13" fillId="5" borderId="13" xfId="6" applyNumberFormat="1" applyFont="1" applyBorder="1" applyAlignment="1">
      <alignment horizontal="center" vertical="center" wrapText="1"/>
    </xf>
    <xf numFmtId="166" fontId="17" fillId="5" borderId="14" xfId="6" applyNumberFormat="1" applyFont="1" applyBorder="1" applyAlignment="1">
      <alignment horizontal="center" vertical="center"/>
    </xf>
    <xf numFmtId="9" fontId="5" fillId="2" borderId="12" xfId="8" applyFont="1" applyFill="1" applyBorder="1" applyAlignment="1">
      <alignment horizontal="center" vertical="center" wrapText="1"/>
    </xf>
    <xf numFmtId="9" fontId="5" fillId="2" borderId="15" xfId="8" applyFont="1" applyFill="1" applyBorder="1" applyAlignment="1">
      <alignment horizontal="center" vertical="center" wrapText="1"/>
    </xf>
    <xf numFmtId="9" fontId="9" fillId="6" borderId="12" xfId="8" applyFont="1" applyFill="1" applyBorder="1" applyAlignment="1">
      <alignment horizontal="center" vertical="center"/>
    </xf>
    <xf numFmtId="9" fontId="9" fillId="6" borderId="15" xfId="8" applyFont="1" applyFill="1" applyBorder="1" applyAlignment="1">
      <alignment horizontal="center" vertical="center" wrapText="1"/>
    </xf>
    <xf numFmtId="0" fontId="9" fillId="9" borderId="17" xfId="9" applyFont="1" applyFill="1" applyBorder="1" applyAlignment="1">
      <alignment horizontal="center" vertical="center" wrapText="1"/>
    </xf>
    <xf numFmtId="0" fontId="9" fillId="9" borderId="18" xfId="9" applyFont="1" applyFill="1" applyBorder="1" applyAlignment="1">
      <alignment horizontal="center" vertical="center" wrapText="1"/>
    </xf>
    <xf numFmtId="0" fontId="9" fillId="9" borderId="9" xfId="9" applyFont="1" applyFill="1" applyBorder="1" applyAlignment="1">
      <alignment horizontal="center" vertical="center" wrapText="1"/>
    </xf>
    <xf numFmtId="10" fontId="13" fillId="2" borderId="11" xfId="4" applyNumberFormat="1" applyFont="1" applyBorder="1" applyAlignment="1">
      <alignment horizontal="center" vertical="center" wrapText="1"/>
    </xf>
    <xf numFmtId="164" fontId="4" fillId="0" borderId="0" xfId="0" applyNumberFormat="1" applyFont="1" applyAlignment="1">
      <alignment horizontal="center" vertical="center"/>
    </xf>
    <xf numFmtId="164" fontId="19" fillId="4" borderId="25" xfId="3" applyNumberFormat="1" applyFont="1" applyBorder="1" applyAlignment="1">
      <alignment horizontal="center" vertical="center" wrapText="1"/>
    </xf>
    <xf numFmtId="164" fontId="2" fillId="4" borderId="25" xfId="3" applyNumberFormat="1" applyFont="1" applyBorder="1" applyAlignment="1">
      <alignment horizontal="center" vertical="center" textRotation="90" wrapText="1"/>
    </xf>
    <xf numFmtId="164" fontId="2" fillId="4" borderId="25" xfId="3" applyNumberFormat="1" applyFont="1" applyBorder="1" applyAlignment="1">
      <alignment horizontal="center" vertical="center" wrapText="1"/>
    </xf>
    <xf numFmtId="164" fontId="2" fillId="4" borderId="25" xfId="3" applyNumberFormat="1" applyFont="1" applyBorder="1" applyAlignment="1">
      <alignment horizontal="left" vertical="center" wrapText="1"/>
    </xf>
    <xf numFmtId="164" fontId="24" fillId="0" borderId="0" xfId="0" applyNumberFormat="1" applyFont="1" applyAlignment="1">
      <alignment horizontal="center" vertical="center"/>
    </xf>
    <xf numFmtId="164" fontId="4" fillId="0" borderId="26" xfId="0" applyNumberFormat="1" applyFont="1" applyBorder="1" applyAlignment="1">
      <alignment horizontal="center" vertical="center" wrapText="1"/>
    </xf>
    <xf numFmtId="9" fontId="4" fillId="0" borderId="27" xfId="8" applyFont="1" applyBorder="1" applyAlignment="1">
      <alignment horizontal="center" vertical="center" wrapText="1"/>
    </xf>
    <xf numFmtId="2" fontId="4" fillId="0" borderId="27" xfId="0" applyNumberFormat="1" applyFont="1" applyBorder="1" applyAlignment="1">
      <alignment horizontal="center" vertical="center" wrapText="1"/>
    </xf>
    <xf numFmtId="166" fontId="4" fillId="0" borderId="27" xfId="0" applyNumberFormat="1" applyFont="1" applyBorder="1" applyAlignment="1">
      <alignment horizontal="center" vertical="center" wrapText="1"/>
    </xf>
    <xf numFmtId="164" fontId="4" fillId="0" borderId="29" xfId="0" applyNumberFormat="1" applyFont="1" applyBorder="1" applyAlignment="1">
      <alignment horizontal="left" vertical="center" wrapText="1"/>
    </xf>
    <xf numFmtId="164" fontId="6" fillId="0" borderId="27" xfId="0" applyNumberFormat="1" applyFont="1" applyBorder="1" applyAlignment="1">
      <alignment horizontal="center" vertical="center" wrapText="1"/>
    </xf>
    <xf numFmtId="164" fontId="4" fillId="0" borderId="30" xfId="0" applyNumberFormat="1" applyFont="1" applyBorder="1" applyAlignment="1">
      <alignment horizontal="center" vertical="center" wrapText="1"/>
    </xf>
    <xf numFmtId="164" fontId="4" fillId="0" borderId="0" xfId="0" applyNumberFormat="1" applyFont="1" applyAlignment="1">
      <alignment horizontal="center" vertical="center" wrapText="1"/>
    </xf>
    <xf numFmtId="164" fontId="4" fillId="0" borderId="31" xfId="0" applyNumberFormat="1" applyFont="1" applyBorder="1" applyAlignment="1">
      <alignment horizontal="center" vertical="center"/>
    </xf>
    <xf numFmtId="10" fontId="4" fillId="0" borderId="32" xfId="0" applyNumberFormat="1" applyFont="1" applyBorder="1" applyAlignment="1">
      <alignment horizontal="center" vertical="center"/>
    </xf>
    <xf numFmtId="2" fontId="4" fillId="0" borderId="32" xfId="0" applyNumberFormat="1" applyFont="1" applyBorder="1" applyAlignment="1">
      <alignment horizontal="center" vertical="center"/>
    </xf>
    <xf numFmtId="166" fontId="4" fillId="0" borderId="32" xfId="0" applyNumberFormat="1" applyFont="1" applyBorder="1" applyAlignment="1">
      <alignment horizontal="center" vertical="center"/>
    </xf>
    <xf numFmtId="164" fontId="6" fillId="0" borderId="34" xfId="0" applyNumberFormat="1" applyFont="1" applyBorder="1" applyAlignment="1">
      <alignment horizontal="left" vertical="center" wrapText="1"/>
    </xf>
    <xf numFmtId="164" fontId="4" fillId="0" borderId="32" xfId="0" applyNumberFormat="1" applyFont="1" applyBorder="1" applyAlignment="1">
      <alignment horizontal="center" vertical="center" wrapText="1"/>
    </xf>
    <xf numFmtId="164" fontId="4" fillId="0" borderId="35" xfId="0" applyNumberFormat="1" applyFont="1" applyBorder="1" applyAlignment="1">
      <alignment horizontal="center" vertical="center" wrapText="1"/>
    </xf>
    <xf numFmtId="164" fontId="6" fillId="0" borderId="36" xfId="0" applyNumberFormat="1" applyFont="1" applyBorder="1" applyAlignment="1">
      <alignment horizontal="center" vertical="center"/>
    </xf>
    <xf numFmtId="10" fontId="4" fillId="0" borderId="37" xfId="0" applyNumberFormat="1" applyFont="1" applyBorder="1" applyAlignment="1">
      <alignment horizontal="center" vertical="center"/>
    </xf>
    <xf numFmtId="2" fontId="4" fillId="0" borderId="37" xfId="0" applyNumberFormat="1" applyFont="1" applyBorder="1" applyAlignment="1">
      <alignment horizontal="center" vertical="center"/>
    </xf>
    <xf numFmtId="166" fontId="4" fillId="0" borderId="37" xfId="0" applyNumberFormat="1" applyFont="1" applyBorder="1" applyAlignment="1">
      <alignment horizontal="center" vertical="center"/>
    </xf>
    <xf numFmtId="164" fontId="6" fillId="0" borderId="38" xfId="0" applyNumberFormat="1" applyFont="1" applyBorder="1" applyAlignment="1">
      <alignment horizontal="left" vertical="center" wrapText="1"/>
    </xf>
    <xf numFmtId="164" fontId="6" fillId="0" borderId="37" xfId="0" applyNumberFormat="1" applyFont="1" applyBorder="1" applyAlignment="1">
      <alignment horizontal="center" vertical="center" wrapText="1"/>
    </xf>
    <xf numFmtId="164" fontId="4" fillId="0" borderId="39" xfId="0" applyNumberFormat="1" applyFont="1" applyBorder="1" applyAlignment="1">
      <alignment horizontal="center" vertical="center" wrapText="1"/>
    </xf>
    <xf numFmtId="164" fontId="4" fillId="0" borderId="40" xfId="0" applyNumberFormat="1" applyFont="1" applyBorder="1" applyAlignment="1">
      <alignment horizontal="center" vertical="center"/>
    </xf>
    <xf numFmtId="10" fontId="4" fillId="0" borderId="41" xfId="0" applyNumberFormat="1" applyFont="1" applyBorder="1" applyAlignment="1">
      <alignment horizontal="center" vertical="center"/>
    </xf>
    <xf numFmtId="2" fontId="4" fillId="0" borderId="41" xfId="0" applyNumberFormat="1" applyFont="1" applyBorder="1" applyAlignment="1">
      <alignment horizontal="center" vertical="center"/>
    </xf>
    <xf numFmtId="166" fontId="4" fillId="0" borderId="41" xfId="0" applyNumberFormat="1" applyFont="1" applyBorder="1" applyAlignment="1">
      <alignment horizontal="center" vertical="center"/>
    </xf>
    <xf numFmtId="164" fontId="6" fillId="0" borderId="42" xfId="0" applyNumberFormat="1" applyFont="1" applyBorder="1" applyAlignment="1">
      <alignment horizontal="left" vertical="center" wrapText="1"/>
    </xf>
    <xf numFmtId="164" fontId="4" fillId="0" borderId="41" xfId="0" applyNumberFormat="1" applyFont="1" applyBorder="1" applyAlignment="1">
      <alignment horizontal="center" vertical="center" wrapText="1"/>
    </xf>
    <xf numFmtId="164" fontId="4" fillId="0" borderId="43" xfId="0" applyNumberFormat="1" applyFont="1" applyBorder="1" applyAlignment="1">
      <alignment horizontal="center" vertical="center" wrapText="1"/>
    </xf>
    <xf numFmtId="164" fontId="4" fillId="0" borderId="44" xfId="0" applyNumberFormat="1" applyFont="1" applyBorder="1" applyAlignment="1">
      <alignment horizontal="center" vertical="center"/>
    </xf>
    <xf numFmtId="10" fontId="4" fillId="0" borderId="45" xfId="0" applyNumberFormat="1" applyFont="1" applyBorder="1" applyAlignment="1">
      <alignment horizontal="center" vertical="center"/>
    </xf>
    <xf numFmtId="2" fontId="4" fillId="0" borderId="45" xfId="0" applyNumberFormat="1" applyFont="1" applyBorder="1" applyAlignment="1">
      <alignment horizontal="center" vertical="center"/>
    </xf>
    <xf numFmtId="166" fontId="4" fillId="0" borderId="45" xfId="0" applyNumberFormat="1" applyFont="1" applyBorder="1" applyAlignment="1">
      <alignment horizontal="center" vertical="center"/>
    </xf>
    <xf numFmtId="164" fontId="6" fillId="0" borderId="46" xfId="0" applyNumberFormat="1" applyFont="1" applyBorder="1" applyAlignment="1">
      <alignment horizontal="left" vertical="center" wrapText="1"/>
    </xf>
    <xf numFmtId="164" fontId="6" fillId="0" borderId="45" xfId="0" applyNumberFormat="1" applyFont="1" applyBorder="1" applyAlignment="1">
      <alignment horizontal="center" vertical="center" wrapText="1"/>
    </xf>
    <xf numFmtId="164" fontId="6" fillId="0" borderId="47" xfId="0" applyNumberFormat="1" applyFont="1" applyBorder="1" applyAlignment="1">
      <alignment horizontal="center" vertical="center" wrapText="1"/>
    </xf>
    <xf numFmtId="164" fontId="4" fillId="0" borderId="48" xfId="0" applyNumberFormat="1" applyFont="1" applyBorder="1" applyAlignment="1">
      <alignment horizontal="center" vertical="center"/>
    </xf>
    <xf numFmtId="10" fontId="4" fillId="0" borderId="49" xfId="0" applyNumberFormat="1" applyFont="1" applyBorder="1" applyAlignment="1">
      <alignment horizontal="center" vertical="center"/>
    </xf>
    <xf numFmtId="2" fontId="4" fillId="0" borderId="49" xfId="0" applyNumberFormat="1" applyFont="1" applyBorder="1" applyAlignment="1">
      <alignment horizontal="center" vertical="center"/>
    </xf>
    <xf numFmtId="166" fontId="4" fillId="0" borderId="49" xfId="0" applyNumberFormat="1" applyFont="1" applyBorder="1" applyAlignment="1">
      <alignment horizontal="center" vertical="center"/>
    </xf>
    <xf numFmtId="164" fontId="6" fillId="0" borderId="50" xfId="0" applyNumberFormat="1" applyFont="1" applyBorder="1" applyAlignment="1">
      <alignment horizontal="left" vertical="center" wrapText="1"/>
    </xf>
    <xf numFmtId="164" fontId="6" fillId="0" borderId="49" xfId="0" applyNumberFormat="1" applyFont="1" applyBorder="1" applyAlignment="1">
      <alignment horizontal="center" vertical="center" wrapText="1"/>
    </xf>
    <xf numFmtId="164" fontId="6" fillId="0" borderId="51" xfId="0" applyNumberFormat="1" applyFont="1" applyBorder="1" applyAlignment="1">
      <alignment horizontal="center" vertical="center" wrapText="1"/>
    </xf>
    <xf numFmtId="164" fontId="6" fillId="0" borderId="52" xfId="0" applyNumberFormat="1" applyFont="1" applyBorder="1" applyAlignment="1">
      <alignment horizontal="center" vertical="center"/>
    </xf>
    <xf numFmtId="10" fontId="4" fillId="0" borderId="53" xfId="0" applyNumberFormat="1" applyFont="1" applyBorder="1" applyAlignment="1">
      <alignment horizontal="center" vertical="center"/>
    </xf>
    <xf numFmtId="2" fontId="4" fillId="0" borderId="53" xfId="0" applyNumberFormat="1" applyFont="1" applyBorder="1" applyAlignment="1">
      <alignment horizontal="center" vertical="center"/>
    </xf>
    <xf numFmtId="166" fontId="4" fillId="0" borderId="53" xfId="0" applyNumberFormat="1" applyFont="1" applyBorder="1" applyAlignment="1">
      <alignment horizontal="center" vertical="center"/>
    </xf>
    <xf numFmtId="164" fontId="6" fillId="0" borderId="54" xfId="0" applyNumberFormat="1" applyFont="1" applyBorder="1" applyAlignment="1">
      <alignment horizontal="left" vertical="center" wrapText="1"/>
    </xf>
    <xf numFmtId="164" fontId="6" fillId="0" borderId="53" xfId="0" applyNumberFormat="1" applyFont="1" applyBorder="1" applyAlignment="1">
      <alignment horizontal="center" vertical="center" wrapText="1"/>
    </xf>
    <xf numFmtId="164" fontId="6" fillId="0" borderId="55" xfId="0" applyNumberFormat="1" applyFont="1" applyBorder="1" applyAlignment="1">
      <alignment horizontal="center" vertical="center" wrapText="1"/>
    </xf>
    <xf numFmtId="164" fontId="6" fillId="0" borderId="56" xfId="0" applyNumberFormat="1" applyFont="1" applyBorder="1" applyAlignment="1">
      <alignment horizontal="center" vertical="center"/>
    </xf>
    <xf numFmtId="10" fontId="4" fillId="0" borderId="57" xfId="0" applyNumberFormat="1" applyFont="1" applyBorder="1" applyAlignment="1">
      <alignment horizontal="center" vertical="center"/>
    </xf>
    <xf numFmtId="2" fontId="4" fillId="0" borderId="57" xfId="0" applyNumberFormat="1" applyFont="1" applyBorder="1" applyAlignment="1">
      <alignment horizontal="center" vertical="center"/>
    </xf>
    <xf numFmtId="166" fontId="4" fillId="0" borderId="57" xfId="0" applyNumberFormat="1" applyFont="1" applyBorder="1" applyAlignment="1">
      <alignment horizontal="center" vertical="center"/>
    </xf>
    <xf numFmtId="164" fontId="6" fillId="0" borderId="58" xfId="0" applyNumberFormat="1" applyFont="1" applyBorder="1" applyAlignment="1">
      <alignment horizontal="left" vertical="center" wrapText="1"/>
    </xf>
    <xf numFmtId="164" fontId="6" fillId="0" borderId="57" xfId="0" applyNumberFormat="1" applyFont="1" applyBorder="1" applyAlignment="1">
      <alignment horizontal="center" vertical="center" wrapText="1"/>
    </xf>
    <xf numFmtId="164" fontId="6" fillId="0" borderId="59" xfId="0" applyNumberFormat="1" applyFont="1" applyBorder="1" applyAlignment="1">
      <alignment horizontal="center" vertical="center" wrapText="1"/>
    </xf>
    <xf numFmtId="164" fontId="4" fillId="0" borderId="60" xfId="0" applyNumberFormat="1" applyFont="1" applyBorder="1" applyAlignment="1">
      <alignment horizontal="center" vertical="center"/>
    </xf>
    <xf numFmtId="10" fontId="4" fillId="0" borderId="61" xfId="0" applyNumberFormat="1" applyFont="1" applyBorder="1" applyAlignment="1">
      <alignment horizontal="center" vertical="center"/>
    </xf>
    <xf numFmtId="2" fontId="4" fillId="0" borderId="61" xfId="0" applyNumberFormat="1" applyFont="1" applyBorder="1" applyAlignment="1">
      <alignment horizontal="center" vertical="center"/>
    </xf>
    <xf numFmtId="166" fontId="4" fillId="0" borderId="61" xfId="0" applyNumberFormat="1" applyFont="1" applyBorder="1" applyAlignment="1">
      <alignment horizontal="center" vertical="center"/>
    </xf>
    <xf numFmtId="164" fontId="6" fillId="0" borderId="62" xfId="0" applyNumberFormat="1" applyFont="1" applyBorder="1" applyAlignment="1">
      <alignment horizontal="left" vertical="center" wrapText="1"/>
    </xf>
    <xf numFmtId="164" fontId="6" fillId="0" borderId="61" xfId="0" applyNumberFormat="1" applyFont="1" applyBorder="1" applyAlignment="1">
      <alignment horizontal="center" vertical="center" wrapText="1"/>
    </xf>
    <xf numFmtId="164" fontId="6" fillId="0" borderId="63" xfId="0" applyNumberFormat="1" applyFont="1" applyBorder="1" applyAlignment="1">
      <alignment horizontal="center" vertical="center" wrapText="1"/>
    </xf>
    <xf numFmtId="164" fontId="4" fillId="0" borderId="64" xfId="0" applyNumberFormat="1" applyFont="1" applyBorder="1" applyAlignment="1">
      <alignment horizontal="center" vertical="center"/>
    </xf>
    <xf numFmtId="10" fontId="4" fillId="0" borderId="65" xfId="0" applyNumberFormat="1" applyFont="1" applyBorder="1" applyAlignment="1">
      <alignment horizontal="center" vertical="center"/>
    </xf>
    <xf numFmtId="2" fontId="4" fillId="0" borderId="65" xfId="0" applyNumberFormat="1" applyFont="1" applyBorder="1" applyAlignment="1">
      <alignment horizontal="center" vertical="center"/>
    </xf>
    <xf numFmtId="166" fontId="4" fillId="0" borderId="65" xfId="0" applyNumberFormat="1" applyFont="1" applyBorder="1" applyAlignment="1">
      <alignment horizontal="center" vertical="center"/>
    </xf>
    <xf numFmtId="164" fontId="6" fillId="0" borderId="67" xfId="0" applyNumberFormat="1" applyFont="1" applyBorder="1" applyAlignment="1">
      <alignment horizontal="left" vertical="center" wrapText="1"/>
    </xf>
    <xf numFmtId="164" fontId="6" fillId="0" borderId="65" xfId="0" applyNumberFormat="1" applyFont="1" applyBorder="1" applyAlignment="1">
      <alignment horizontal="center" vertical="center" wrapText="1"/>
    </xf>
    <xf numFmtId="164" fontId="6" fillId="0" borderId="68" xfId="0" applyNumberFormat="1" applyFont="1" applyBorder="1" applyAlignment="1">
      <alignment horizontal="center" vertical="center" wrapText="1"/>
    </xf>
    <xf numFmtId="164" fontId="4" fillId="0" borderId="0" xfId="0" applyNumberFormat="1" applyFont="1" applyAlignment="1">
      <alignment horizontal="left" vertical="center"/>
    </xf>
    <xf numFmtId="10" fontId="14" fillId="6" borderId="1" xfId="8" applyNumberFormat="1" applyFont="1" applyFill="1" applyBorder="1" applyAlignment="1">
      <alignment horizontal="center" vertical="center" wrapText="1"/>
    </xf>
    <xf numFmtId="10" fontId="14" fillId="6" borderId="3" xfId="8" applyNumberFormat="1" applyFont="1" applyFill="1" applyBorder="1" applyAlignment="1">
      <alignment horizontal="center" vertical="center"/>
    </xf>
    <xf numFmtId="10" fontId="14" fillId="6" borderId="7" xfId="8" applyNumberFormat="1" applyFont="1" applyFill="1" applyBorder="1" applyAlignment="1">
      <alignment horizontal="center" vertical="center" wrapText="1"/>
    </xf>
    <xf numFmtId="10" fontId="14" fillId="6" borderId="8" xfId="8" applyNumberFormat="1" applyFont="1" applyFill="1" applyBorder="1" applyAlignment="1">
      <alignment horizontal="center" vertical="center"/>
    </xf>
    <xf numFmtId="10" fontId="5" fillId="2" borderId="1" xfId="2" applyNumberFormat="1" applyFont="1" applyBorder="1" applyAlignment="1">
      <alignment horizontal="center" vertical="center" wrapText="1"/>
    </xf>
    <xf numFmtId="10" fontId="5" fillId="2" borderId="3" xfId="1" applyNumberFormat="1" applyFont="1" applyFill="1" applyBorder="1" applyAlignment="1">
      <alignment horizontal="center" vertical="center" wrapText="1"/>
    </xf>
    <xf numFmtId="10" fontId="5" fillId="2" borderId="0" xfId="2" applyNumberFormat="1" applyFont="1" applyBorder="1" applyAlignment="1">
      <alignment horizontal="center" vertical="center" wrapText="1"/>
    </xf>
    <xf numFmtId="10" fontId="5" fillId="2" borderId="5" xfId="1" applyNumberFormat="1" applyFont="1" applyFill="1" applyBorder="1" applyAlignment="1">
      <alignment horizontal="center" vertical="center" wrapText="1"/>
    </xf>
    <xf numFmtId="165" fontId="9" fillId="9" borderId="2" xfId="8" applyNumberFormat="1" applyFont="1" applyFill="1" applyBorder="1" applyAlignment="1">
      <alignment horizontal="center" vertical="center"/>
    </xf>
    <xf numFmtId="165" fontId="9" fillId="9" borderId="6" xfId="8" applyNumberFormat="1" applyFont="1" applyFill="1" applyBorder="1" applyAlignment="1">
      <alignment horizontal="center" vertical="center"/>
    </xf>
    <xf numFmtId="165" fontId="9" fillId="9" borderId="1" xfId="8" applyNumberFormat="1" applyFont="1" applyFill="1" applyBorder="1" applyAlignment="1">
      <alignment horizontal="center" vertical="center"/>
    </xf>
    <xf numFmtId="165" fontId="9" fillId="9" borderId="7" xfId="8" applyNumberFormat="1" applyFont="1" applyFill="1" applyBorder="1" applyAlignment="1">
      <alignment horizontal="center" vertical="center"/>
    </xf>
    <xf numFmtId="2" fontId="9" fillId="9" borderId="1" xfId="9" applyNumberFormat="1" applyFont="1" applyFill="1" applyAlignment="1">
      <alignment horizontal="center" vertical="center"/>
    </xf>
    <xf numFmtId="2" fontId="9" fillId="9" borderId="7" xfId="9" applyNumberFormat="1" applyFont="1" applyFill="1" applyBorder="1" applyAlignment="1">
      <alignment horizontal="center" vertical="center"/>
    </xf>
    <xf numFmtId="166" fontId="9" fillId="9" borderId="0" xfId="9" applyNumberFormat="1" applyFont="1" applyFill="1" applyBorder="1" applyAlignment="1">
      <alignment horizontal="center" vertical="center"/>
    </xf>
    <xf numFmtId="166" fontId="9" fillId="9" borderId="7" xfId="9" applyNumberFormat="1" applyFont="1" applyFill="1" applyBorder="1" applyAlignment="1">
      <alignment horizontal="center" vertical="center"/>
    </xf>
    <xf numFmtId="166" fontId="9" fillId="9" borderId="5" xfId="9" applyNumberFormat="1" applyFont="1" applyFill="1" applyBorder="1" applyAlignment="1">
      <alignment horizontal="center" vertical="center"/>
    </xf>
    <xf numFmtId="166" fontId="9" fillId="9" borderId="8" xfId="9" applyNumberFormat="1" applyFont="1" applyFill="1" applyBorder="1" applyAlignment="1">
      <alignment horizontal="center" vertical="center"/>
    </xf>
    <xf numFmtId="164" fontId="13" fillId="0" borderId="22" xfId="0" applyNumberFormat="1" applyFont="1" applyBorder="1" applyAlignment="1">
      <alignment horizontal="left" vertical="top" wrapText="1"/>
    </xf>
    <xf numFmtId="164" fontId="13" fillId="0" borderId="23" xfId="0" applyNumberFormat="1" applyFont="1" applyBorder="1" applyAlignment="1">
      <alignment horizontal="left" vertical="top" wrapText="1"/>
    </xf>
    <xf numFmtId="164" fontId="13" fillId="0" borderId="24" xfId="0" applyNumberFormat="1" applyFont="1" applyBorder="1" applyAlignment="1">
      <alignment horizontal="left" vertical="top" wrapText="1"/>
    </xf>
    <xf numFmtId="164" fontId="6" fillId="0" borderId="28" xfId="0" applyNumberFormat="1" applyFont="1" applyBorder="1" applyAlignment="1">
      <alignment horizontal="center" vertical="center" wrapText="1"/>
    </xf>
    <xf numFmtId="164" fontId="4" fillId="0" borderId="33" xfId="0" applyNumberFormat="1" applyFont="1" applyBorder="1" applyAlignment="1">
      <alignment horizontal="center" vertical="center" wrapText="1"/>
    </xf>
    <xf numFmtId="164" fontId="4" fillId="0" borderId="66" xfId="0" applyNumberFormat="1" applyFont="1" applyBorder="1" applyAlignment="1">
      <alignment horizontal="center" vertical="center" wrapText="1"/>
    </xf>
    <xf numFmtId="164" fontId="20" fillId="0" borderId="19" xfId="0" applyNumberFormat="1" applyFont="1" applyBorder="1" applyAlignment="1">
      <alignment horizontal="center" vertical="center"/>
    </xf>
    <xf numFmtId="164" fontId="21" fillId="0" borderId="20" xfId="0" applyNumberFormat="1" applyFont="1" applyBorder="1" applyAlignment="1">
      <alignment horizontal="center" vertical="center"/>
    </xf>
    <xf numFmtId="164" fontId="21" fillId="0" borderId="21" xfId="0" applyNumberFormat="1" applyFont="1" applyBorder="1" applyAlignment="1">
      <alignment horizontal="center" vertical="center"/>
    </xf>
    <xf numFmtId="164" fontId="21" fillId="0" borderId="6" xfId="0" applyNumberFormat="1" applyFont="1" applyBorder="1" applyAlignment="1">
      <alignment horizontal="center" vertical="center"/>
    </xf>
    <xf numFmtId="164" fontId="21" fillId="0" borderId="7" xfId="0" applyNumberFormat="1" applyFont="1" applyBorder="1" applyAlignment="1">
      <alignment horizontal="center" vertical="center"/>
    </xf>
    <xf numFmtId="164" fontId="21" fillId="0" borderId="8" xfId="0" applyNumberFormat="1" applyFont="1" applyBorder="1" applyAlignment="1">
      <alignment horizontal="center" vertical="center"/>
    </xf>
    <xf numFmtId="164" fontId="22" fillId="0" borderId="22" xfId="0" applyNumberFormat="1" applyFont="1" applyBorder="1" applyAlignment="1">
      <alignment horizontal="center" vertical="center"/>
    </xf>
    <xf numFmtId="164" fontId="23" fillId="0" borderId="23" xfId="0" applyNumberFormat="1" applyFont="1" applyBorder="1" applyAlignment="1">
      <alignment horizontal="center" vertical="center"/>
    </xf>
    <xf numFmtId="164" fontId="23" fillId="0" borderId="24" xfId="0" applyNumberFormat="1" applyFont="1" applyBorder="1" applyAlignment="1">
      <alignment horizontal="center" vertical="center"/>
    </xf>
  </cellXfs>
  <cellStyles count="10">
    <cellStyle name="20% - Énfasis3 2" xfId="3" xr:uid="{9B4607F0-5178-45E2-A1F0-CEABB2174BC3}"/>
    <cellStyle name="40% - Énfasis1" xfId="2" builtinId="31"/>
    <cellStyle name="40% - Énfasis1 2" xfId="4" xr:uid="{166DAC3D-3120-4044-9C51-231DAA9D535E}"/>
    <cellStyle name="60% - Énfasis2 2" xfId="5" xr:uid="{C12F804E-66FF-4EEF-8EBF-12BDB4150616}"/>
    <cellStyle name="60% - Énfasis3 2" xfId="6" xr:uid="{7599633D-D244-4E94-930C-12B71E86FF0F}"/>
    <cellStyle name="Bueno 2" xfId="7" xr:uid="{9DA81562-B296-414C-8230-23F4A989F27D}"/>
    <cellStyle name="Normal" xfId="0" builtinId="0"/>
    <cellStyle name="Porcentaje" xfId="1" builtinId="5"/>
    <cellStyle name="Porcentaje 2" xfId="8" xr:uid="{AC5EE2A7-4D19-4100-B360-1BA3B17540E2}"/>
    <cellStyle name="Título 3 2" xfId="9" xr:uid="{8A7F97E5-3CAB-4D87-BDAB-A2A41CD2BAC6}"/>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BO" b="1"/>
              <a:t>DISPONIBILIDAD Y CONFIABILIDAD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[1]RESUMEN!$B$9</c:f>
              <c:strCache>
                <c:ptCount val="1"/>
                <c:pt idx="0">
                  <c:v>DISPONIBILIDAD</c:v>
                </c:pt>
              </c:strCache>
            </c:strRef>
          </c:tx>
          <c:spPr>
            <a:solidFill>
              <a:schemeClr val="accent6"/>
            </a:solidFill>
            <a:ln>
              <a:noFill/>
            </a:ln>
            <a:effectLst/>
            <a:sp3d/>
          </c:spPr>
          <c:invertIfNegative val="0"/>
          <c:cat>
            <c:strRef>
              <c:f>[1]RESUMEN!$A$10:$A$19</c:f>
              <c:strCache>
                <c:ptCount val="10"/>
                <c:pt idx="0">
                  <c:v>LINEA ROJA</c:v>
                </c:pt>
                <c:pt idx="1">
                  <c:v>LINEA VERDE</c:v>
                </c:pt>
                <c:pt idx="2">
                  <c:v>LINEA AMARILLA </c:v>
                </c:pt>
                <c:pt idx="3">
                  <c:v>LINEA AZUL</c:v>
                </c:pt>
                <c:pt idx="4">
                  <c:v>LINEA NARANJA</c:v>
                </c:pt>
                <c:pt idx="5">
                  <c:v>LINEA BLANCA</c:v>
                </c:pt>
                <c:pt idx="6">
                  <c:v>LINEA CELESTE</c:v>
                </c:pt>
                <c:pt idx="7">
                  <c:v>LINEA MORADA</c:v>
                </c:pt>
                <c:pt idx="8">
                  <c:v>LINEA PLATEADA</c:v>
                </c:pt>
                <c:pt idx="9">
                  <c:v>LINEA CAFÉ</c:v>
                </c:pt>
              </c:strCache>
            </c:strRef>
          </c:cat>
          <c:val>
            <c:numRef>
              <c:f>[1]RESUMEN!$B$10:$B$19</c:f>
              <c:numCache>
                <c:formatCode>General</c:formatCode>
                <c:ptCount val="10"/>
                <c:pt idx="0">
                  <c:v>0.99980625000000012</c:v>
                </c:pt>
                <c:pt idx="1">
                  <c:v>0.9998604166666667</c:v>
                </c:pt>
                <c:pt idx="2">
                  <c:v>0.9998145833333334</c:v>
                </c:pt>
                <c:pt idx="3">
                  <c:v>0.99985624999999989</c:v>
                </c:pt>
                <c:pt idx="4">
                  <c:v>0.99993749999999992</c:v>
                </c:pt>
                <c:pt idx="5">
                  <c:v>0.99992291666666666</c:v>
                </c:pt>
                <c:pt idx="6">
                  <c:v>0.99963124999999997</c:v>
                </c:pt>
                <c:pt idx="7">
                  <c:v>0.99995000000000001</c:v>
                </c:pt>
                <c:pt idx="8">
                  <c:v>0.99999791666666671</c:v>
                </c:pt>
                <c:pt idx="9">
                  <c:v>0.99983749999999993</c:v>
                </c:pt>
              </c:numCache>
            </c:numRef>
          </c:val>
          <c:extLst>
            <c:ext xmlns:c16="http://schemas.microsoft.com/office/drawing/2014/chart" uri="{C3380CC4-5D6E-409C-BE32-E72D297353CC}">
              <c16:uniqueId val="{00000000-EE84-4BDD-B5A9-703173792D99}"/>
            </c:ext>
          </c:extLst>
        </c:ser>
        <c:ser>
          <c:idx val="1"/>
          <c:order val="1"/>
          <c:tx>
            <c:strRef>
              <c:f>[1]RESUMEN!$C$9</c:f>
              <c:strCache>
                <c:ptCount val="1"/>
                <c:pt idx="0">
                  <c:v>CONFIABILIDAD</c:v>
                </c:pt>
              </c:strCache>
            </c:strRef>
          </c:tx>
          <c:spPr>
            <a:solidFill>
              <a:schemeClr val="accent5"/>
            </a:solidFill>
            <a:ln>
              <a:noFill/>
            </a:ln>
            <a:effectLst/>
            <a:sp3d/>
          </c:spPr>
          <c:invertIfNegative val="0"/>
          <c:cat>
            <c:strRef>
              <c:f>[1]RESUMEN!$A$10:$A$19</c:f>
              <c:strCache>
                <c:ptCount val="10"/>
                <c:pt idx="0">
                  <c:v>LINEA ROJA</c:v>
                </c:pt>
                <c:pt idx="1">
                  <c:v>LINEA VERDE</c:v>
                </c:pt>
                <c:pt idx="2">
                  <c:v>LINEA AMARILLA </c:v>
                </c:pt>
                <c:pt idx="3">
                  <c:v>LINEA AZUL</c:v>
                </c:pt>
                <c:pt idx="4">
                  <c:v>LINEA NARANJA</c:v>
                </c:pt>
                <c:pt idx="5">
                  <c:v>LINEA BLANCA</c:v>
                </c:pt>
                <c:pt idx="6">
                  <c:v>LINEA CELESTE</c:v>
                </c:pt>
                <c:pt idx="7">
                  <c:v>LINEA MORADA</c:v>
                </c:pt>
                <c:pt idx="8">
                  <c:v>LINEA PLATEADA</c:v>
                </c:pt>
                <c:pt idx="9">
                  <c:v>LINEA CAFÉ</c:v>
                </c:pt>
              </c:strCache>
            </c:strRef>
          </c:cat>
          <c:val>
            <c:numRef>
              <c:f>[1]RESUMEN!$C$10:$C$19</c:f>
              <c:numCache>
                <c:formatCode>General</c:formatCode>
                <c:ptCount val="10"/>
                <c:pt idx="0">
                  <c:v>0.94035416666666671</c:v>
                </c:pt>
                <c:pt idx="1">
                  <c:v>0.90268749999999998</c:v>
                </c:pt>
                <c:pt idx="2">
                  <c:v>0.86414583333333339</c:v>
                </c:pt>
                <c:pt idx="3">
                  <c:v>0.88911458333333337</c:v>
                </c:pt>
                <c:pt idx="4">
                  <c:v>0.92732291666666655</c:v>
                </c:pt>
                <c:pt idx="5">
                  <c:v>0.97020833333333334</c:v>
                </c:pt>
                <c:pt idx="6">
                  <c:v>0.95242291666666667</c:v>
                </c:pt>
                <c:pt idx="7">
                  <c:v>0.94582708333333332</c:v>
                </c:pt>
                <c:pt idx="8">
                  <c:v>0.99871458333333329</c:v>
                </c:pt>
                <c:pt idx="9">
                  <c:v>0.97922916666666671</c:v>
                </c:pt>
              </c:numCache>
            </c:numRef>
          </c:val>
          <c:extLst>
            <c:ext xmlns:c16="http://schemas.microsoft.com/office/drawing/2014/chart" uri="{C3380CC4-5D6E-409C-BE32-E72D297353CC}">
              <c16:uniqueId val="{00000001-EE84-4BDD-B5A9-703173792D99}"/>
            </c:ext>
          </c:extLst>
        </c:ser>
        <c:dLbls>
          <c:showLegendKey val="0"/>
          <c:showVal val="0"/>
          <c:showCatName val="0"/>
          <c:showSerName val="0"/>
          <c:showPercent val="0"/>
          <c:showBubbleSize val="0"/>
        </c:dLbls>
        <c:gapWidth val="150"/>
        <c:shape val="box"/>
        <c:axId val="570644272"/>
        <c:axId val="570624112"/>
        <c:axId val="0"/>
      </c:bar3DChart>
      <c:catAx>
        <c:axId val="570644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0624112"/>
        <c:crosses val="autoZero"/>
        <c:auto val="1"/>
        <c:lblAlgn val="ctr"/>
        <c:lblOffset val="100"/>
        <c:noMultiLvlLbl val="0"/>
      </c:catAx>
      <c:valAx>
        <c:axId val="57062411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064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TIEMPO</a:t>
            </a:r>
            <a:r>
              <a:rPr lang="en-US" baseline="0"/>
              <a:t> MEDIO ENTRE FALLAS (MTBF)</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2"/>
          <c:order val="2"/>
          <c:tx>
            <c:strRef>
              <c:f>[1]RESUMEN!$D$9</c:f>
              <c:strCache>
                <c:ptCount val="1"/>
                <c:pt idx="0">
                  <c:v>MTBF</c:v>
                </c:pt>
              </c:strCache>
            </c:strRef>
          </c:tx>
          <c:spPr>
            <a:gradFill>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40000" dist="23000" dir="5400000" rotWithShape="0">
                <a:srgbClr val="000000">
                  <a:alpha val="35000"/>
                </a:srgbClr>
              </a:outerShdw>
            </a:effectLst>
          </c:spPr>
          <c:invertIfNegative val="0"/>
          <c:cat>
            <c:strRef>
              <c:f>[1]RESUMEN!$A$10:$A$19</c:f>
              <c:strCache>
                <c:ptCount val="10"/>
                <c:pt idx="0">
                  <c:v>LINEA ROJA</c:v>
                </c:pt>
                <c:pt idx="1">
                  <c:v>LINEA VERDE</c:v>
                </c:pt>
                <c:pt idx="2">
                  <c:v>LINEA AMARILLA </c:v>
                </c:pt>
                <c:pt idx="3">
                  <c:v>LINEA AZUL</c:v>
                </c:pt>
                <c:pt idx="4">
                  <c:v>LINEA NARANJA</c:v>
                </c:pt>
                <c:pt idx="5">
                  <c:v>LINEA BLANCA</c:v>
                </c:pt>
                <c:pt idx="6">
                  <c:v>LINEA CELESTE</c:v>
                </c:pt>
                <c:pt idx="7">
                  <c:v>LINEA MORADA</c:v>
                </c:pt>
                <c:pt idx="8">
                  <c:v>LINEA PLATEADA</c:v>
                </c:pt>
                <c:pt idx="9">
                  <c:v>LINEA CAFÉ</c:v>
                </c:pt>
              </c:strCache>
            </c:strRef>
          </c:cat>
          <c:val>
            <c:numRef>
              <c:f>[1]RESUMEN!$D$10:$D$19</c:f>
              <c:numCache>
                <c:formatCode>General</c:formatCode>
                <c:ptCount val="10"/>
                <c:pt idx="0">
                  <c:v>492.27083333333331</c:v>
                </c:pt>
                <c:pt idx="1">
                  <c:v>450.5625</c:v>
                </c:pt>
                <c:pt idx="2">
                  <c:v>427.35416666666669</c:v>
                </c:pt>
                <c:pt idx="3">
                  <c:v>451.125</c:v>
                </c:pt>
                <c:pt idx="4">
                  <c:v>462.97916666666669</c:v>
                </c:pt>
                <c:pt idx="5">
                  <c:v>506.08333333333331</c:v>
                </c:pt>
                <c:pt idx="6">
                  <c:v>495.89583333333331</c:v>
                </c:pt>
                <c:pt idx="7">
                  <c:v>485.97916666666669</c:v>
                </c:pt>
                <c:pt idx="8">
                  <c:v>550</c:v>
                </c:pt>
                <c:pt idx="9">
                  <c:v>502.54166666666663</c:v>
                </c:pt>
              </c:numCache>
            </c:numRef>
          </c:val>
          <c:extLst>
            <c:ext xmlns:c16="http://schemas.microsoft.com/office/drawing/2014/chart" uri="{C3380CC4-5D6E-409C-BE32-E72D297353CC}">
              <c16:uniqueId val="{00000000-38C5-4ABD-8682-54B346A85D85}"/>
            </c:ext>
          </c:extLst>
        </c:ser>
        <c:dLbls>
          <c:showLegendKey val="0"/>
          <c:showVal val="0"/>
          <c:showCatName val="0"/>
          <c:showSerName val="0"/>
          <c:showPercent val="0"/>
          <c:showBubbleSize val="0"/>
        </c:dLbls>
        <c:gapWidth val="115"/>
        <c:overlap val="-20"/>
        <c:axId val="887835792"/>
        <c:axId val="887841072"/>
        <c:extLst>
          <c:ext xmlns:c15="http://schemas.microsoft.com/office/drawing/2012/chart" uri="{02D57815-91ED-43cb-92C2-25804820EDAC}">
            <c15:filteredBarSeries>
              <c15:ser>
                <c:idx val="0"/>
                <c:order val="0"/>
                <c:tx>
                  <c:strRef>
                    <c:extLst>
                      <c:ext uri="{02D57815-91ED-43cb-92C2-25804820EDAC}">
                        <c15:formulaRef>
                          <c15:sqref>[1]RESUMEN!$B$9</c15:sqref>
                        </c15:formulaRef>
                      </c:ext>
                    </c:extLst>
                    <c:strCache>
                      <c:ptCount val="1"/>
                      <c:pt idx="0">
                        <c:v>DISPONIBILIDAD</c:v>
                      </c:pt>
                    </c:strCache>
                  </c:strRef>
                </c:tx>
                <c:spPr>
                  <a:gradFill>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c:spPr>
                <c:invertIfNegative val="0"/>
                <c:cat>
                  <c:strRef>
                    <c:extLst>
                      <c:ext uri="{02D57815-91ED-43cb-92C2-25804820EDAC}">
                        <c15:formulaRef>
                          <c15:sqref>[1]RESUMEN!$A$10:$A$19</c15:sqref>
                        </c15:formulaRef>
                      </c:ext>
                    </c:extLst>
                    <c:strCache>
                      <c:ptCount val="10"/>
                      <c:pt idx="0">
                        <c:v>LINEA ROJA</c:v>
                      </c:pt>
                      <c:pt idx="1">
                        <c:v>LINEA VERDE</c:v>
                      </c:pt>
                      <c:pt idx="2">
                        <c:v>LINEA AMARILLA </c:v>
                      </c:pt>
                      <c:pt idx="3">
                        <c:v>LINEA AZUL</c:v>
                      </c:pt>
                      <c:pt idx="4">
                        <c:v>LINEA NARANJA</c:v>
                      </c:pt>
                      <c:pt idx="5">
                        <c:v>LINEA BLANCA</c:v>
                      </c:pt>
                      <c:pt idx="6">
                        <c:v>LINEA CELESTE</c:v>
                      </c:pt>
                      <c:pt idx="7">
                        <c:v>LINEA MORADA</c:v>
                      </c:pt>
                      <c:pt idx="8">
                        <c:v>LINEA PLATEADA</c:v>
                      </c:pt>
                      <c:pt idx="9">
                        <c:v>LINEA CAFÉ</c:v>
                      </c:pt>
                    </c:strCache>
                  </c:strRef>
                </c:cat>
                <c:val>
                  <c:numRef>
                    <c:extLst>
                      <c:ext uri="{02D57815-91ED-43cb-92C2-25804820EDAC}">
                        <c15:formulaRef>
                          <c15:sqref>[1]RESUMEN!$B$10:$B$19</c15:sqref>
                        </c15:formulaRef>
                      </c:ext>
                    </c:extLst>
                    <c:numCache>
                      <c:formatCode>General</c:formatCode>
                      <c:ptCount val="10"/>
                      <c:pt idx="0">
                        <c:v>0.99980625000000012</c:v>
                      </c:pt>
                      <c:pt idx="1">
                        <c:v>0.9998604166666667</c:v>
                      </c:pt>
                      <c:pt idx="2">
                        <c:v>0.9998145833333334</c:v>
                      </c:pt>
                      <c:pt idx="3">
                        <c:v>0.99985624999999989</c:v>
                      </c:pt>
                      <c:pt idx="4">
                        <c:v>0.99993749999999992</c:v>
                      </c:pt>
                      <c:pt idx="5">
                        <c:v>0.99992291666666666</c:v>
                      </c:pt>
                      <c:pt idx="6">
                        <c:v>0.99963124999999997</c:v>
                      </c:pt>
                      <c:pt idx="7">
                        <c:v>0.99995000000000001</c:v>
                      </c:pt>
                      <c:pt idx="8">
                        <c:v>0.99999791666666671</c:v>
                      </c:pt>
                      <c:pt idx="9">
                        <c:v>0.99983749999999993</c:v>
                      </c:pt>
                    </c:numCache>
                  </c:numRef>
                </c:val>
                <c:extLst>
                  <c:ext xmlns:c16="http://schemas.microsoft.com/office/drawing/2014/chart" uri="{C3380CC4-5D6E-409C-BE32-E72D297353CC}">
                    <c16:uniqueId val="{00000001-38C5-4ABD-8682-54B346A85D85}"/>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[1]RESUMEN!$C$9</c15:sqref>
                        </c15:formulaRef>
                      </c:ext>
                    </c:extLst>
                    <c:strCache>
                      <c:ptCount val="1"/>
                      <c:pt idx="0">
                        <c:v>CONFIABILIDAD</c:v>
                      </c:pt>
                    </c:strCache>
                  </c:strRef>
                </c:tx>
                <c:spPr>
                  <a:gradFill>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40000" dist="23000" dir="5400000" rotWithShape="0">
                      <a:srgbClr val="000000">
                        <a:alpha val="35000"/>
                      </a:srgbClr>
                    </a:outerShdw>
                  </a:effectLst>
                </c:spPr>
                <c:invertIfNegative val="0"/>
                <c:cat>
                  <c:strRef>
                    <c:extLst xmlns:c15="http://schemas.microsoft.com/office/drawing/2012/chart">
                      <c:ext xmlns:c15="http://schemas.microsoft.com/office/drawing/2012/chart" uri="{02D57815-91ED-43cb-92C2-25804820EDAC}">
                        <c15:formulaRef>
                          <c15:sqref>[1]RESUMEN!$A$10:$A$19</c15:sqref>
                        </c15:formulaRef>
                      </c:ext>
                    </c:extLst>
                    <c:strCache>
                      <c:ptCount val="10"/>
                      <c:pt idx="0">
                        <c:v>LINEA ROJA</c:v>
                      </c:pt>
                      <c:pt idx="1">
                        <c:v>LINEA VERDE</c:v>
                      </c:pt>
                      <c:pt idx="2">
                        <c:v>LINEA AMARILLA </c:v>
                      </c:pt>
                      <c:pt idx="3">
                        <c:v>LINEA AZUL</c:v>
                      </c:pt>
                      <c:pt idx="4">
                        <c:v>LINEA NARANJA</c:v>
                      </c:pt>
                      <c:pt idx="5">
                        <c:v>LINEA BLANCA</c:v>
                      </c:pt>
                      <c:pt idx="6">
                        <c:v>LINEA CELESTE</c:v>
                      </c:pt>
                      <c:pt idx="7">
                        <c:v>LINEA MORADA</c:v>
                      </c:pt>
                      <c:pt idx="8">
                        <c:v>LINEA PLATEADA</c:v>
                      </c:pt>
                      <c:pt idx="9">
                        <c:v>LINEA CAFÉ</c:v>
                      </c:pt>
                    </c:strCache>
                  </c:strRef>
                </c:cat>
                <c:val>
                  <c:numRef>
                    <c:extLst xmlns:c15="http://schemas.microsoft.com/office/drawing/2012/chart">
                      <c:ext xmlns:c15="http://schemas.microsoft.com/office/drawing/2012/chart" uri="{02D57815-91ED-43cb-92C2-25804820EDAC}">
                        <c15:formulaRef>
                          <c15:sqref>[1]RESUMEN!$C$10:$C$19</c15:sqref>
                        </c15:formulaRef>
                      </c:ext>
                    </c:extLst>
                    <c:numCache>
                      <c:formatCode>General</c:formatCode>
                      <c:ptCount val="10"/>
                      <c:pt idx="0">
                        <c:v>0.94035416666666671</c:v>
                      </c:pt>
                      <c:pt idx="1">
                        <c:v>0.90268749999999998</c:v>
                      </c:pt>
                      <c:pt idx="2">
                        <c:v>0.86414583333333339</c:v>
                      </c:pt>
                      <c:pt idx="3">
                        <c:v>0.88911458333333337</c:v>
                      </c:pt>
                      <c:pt idx="4">
                        <c:v>0.92732291666666655</c:v>
                      </c:pt>
                      <c:pt idx="5">
                        <c:v>0.97020833333333334</c:v>
                      </c:pt>
                      <c:pt idx="6">
                        <c:v>0.95242291666666667</c:v>
                      </c:pt>
                      <c:pt idx="7">
                        <c:v>0.94582708333333332</c:v>
                      </c:pt>
                      <c:pt idx="8">
                        <c:v>0.99871458333333329</c:v>
                      </c:pt>
                      <c:pt idx="9">
                        <c:v>0.97922916666666671</c:v>
                      </c:pt>
                    </c:numCache>
                  </c:numRef>
                </c:val>
                <c:extLst xmlns:c15="http://schemas.microsoft.com/office/drawing/2012/chart">
                  <c:ext xmlns:c16="http://schemas.microsoft.com/office/drawing/2014/chart" uri="{C3380CC4-5D6E-409C-BE32-E72D297353CC}">
                    <c16:uniqueId val="{00000002-38C5-4ABD-8682-54B346A85D85}"/>
                  </c:ext>
                </c:extLst>
              </c15:ser>
            </c15:filteredBarSeries>
          </c:ext>
        </c:extLst>
      </c:barChart>
      <c:catAx>
        <c:axId val="8878357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7841072"/>
        <c:crosses val="autoZero"/>
        <c:auto val="1"/>
        <c:lblAlgn val="ctr"/>
        <c:lblOffset val="100"/>
        <c:noMultiLvlLbl val="0"/>
      </c:catAx>
      <c:valAx>
        <c:axId val="887841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783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BO"/>
              <a:t>TIEMPO</a:t>
            </a:r>
            <a:r>
              <a:rPr lang="es-BO" baseline="0"/>
              <a:t> MEDIO DE RESPUESTA Y TIEMPO MEDIO DE REPARACIONES</a:t>
            </a:r>
            <a:endParaRPr lang="es-B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smoothMarker"/>
        <c:varyColors val="0"/>
        <c:ser>
          <c:idx val="3"/>
          <c:order val="3"/>
          <c:tx>
            <c:strRef>
              <c:f>[1]RESUMEN!$E$9</c:f>
              <c:strCache>
                <c:ptCount val="1"/>
                <c:pt idx="0">
                  <c:v>MTTA</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[1]RESUMEN!$A$10:$A$19</c:f>
              <c:strCache>
                <c:ptCount val="10"/>
                <c:pt idx="0">
                  <c:v>LINEA ROJA</c:v>
                </c:pt>
                <c:pt idx="1">
                  <c:v>LINEA VERDE</c:v>
                </c:pt>
                <c:pt idx="2">
                  <c:v>LINEA AMARILLA </c:v>
                </c:pt>
                <c:pt idx="3">
                  <c:v>LINEA AZUL</c:v>
                </c:pt>
                <c:pt idx="4">
                  <c:v>LINEA NARANJA</c:v>
                </c:pt>
                <c:pt idx="5">
                  <c:v>LINEA BLANCA</c:v>
                </c:pt>
                <c:pt idx="6">
                  <c:v>LINEA CELESTE</c:v>
                </c:pt>
                <c:pt idx="7">
                  <c:v>LINEA MORADA</c:v>
                </c:pt>
                <c:pt idx="8">
                  <c:v>LINEA PLATEADA</c:v>
                </c:pt>
                <c:pt idx="9">
                  <c:v>LINEA CAFÉ</c:v>
                </c:pt>
              </c:strCache>
            </c:strRef>
          </c:xVal>
          <c:yVal>
            <c:numRef>
              <c:f>[1]RESUMEN!$E$10:$E$19</c:f>
              <c:numCache>
                <c:formatCode>General</c:formatCode>
                <c:ptCount val="10"/>
                <c:pt idx="0">
                  <c:v>2.840470679012346E-4</c:v>
                </c:pt>
                <c:pt idx="1">
                  <c:v>4.6899112654320981E-4</c:v>
                </c:pt>
                <c:pt idx="2">
                  <c:v>5.0371334876543215E-4</c:v>
                </c:pt>
                <c:pt idx="3">
                  <c:v>4.0967399691358016E-4</c:v>
                </c:pt>
                <c:pt idx="4">
                  <c:v>3.2576195987654325E-4</c:v>
                </c:pt>
                <c:pt idx="5">
                  <c:v>1.4026331018518515E-3</c:v>
                </c:pt>
                <c:pt idx="6">
                  <c:v>7.6945891203703707E-3</c:v>
                </c:pt>
                <c:pt idx="7">
                  <c:v>2.613811728395062E-4</c:v>
                </c:pt>
                <c:pt idx="8">
                  <c:v>4.6561535493827165E-4</c:v>
                </c:pt>
                <c:pt idx="9">
                  <c:v>1.9048996913580249E-4</c:v>
                </c:pt>
              </c:numCache>
            </c:numRef>
          </c:yVal>
          <c:smooth val="1"/>
          <c:extLst>
            <c:ext xmlns:c16="http://schemas.microsoft.com/office/drawing/2014/chart" uri="{C3380CC4-5D6E-409C-BE32-E72D297353CC}">
              <c16:uniqueId val="{00000000-E97F-4EA2-90AD-BE3838B449DD}"/>
            </c:ext>
          </c:extLst>
        </c:ser>
        <c:ser>
          <c:idx val="4"/>
          <c:order val="4"/>
          <c:tx>
            <c:strRef>
              <c:f>[1]RESUMEN!$F$9</c:f>
              <c:strCache>
                <c:ptCount val="1"/>
                <c:pt idx="0">
                  <c:v>MTTR</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[1]RESUMEN!$A$10:$A$19</c:f>
              <c:strCache>
                <c:ptCount val="10"/>
                <c:pt idx="0">
                  <c:v>LINEA ROJA</c:v>
                </c:pt>
                <c:pt idx="1">
                  <c:v>LINEA VERDE</c:v>
                </c:pt>
                <c:pt idx="2">
                  <c:v>LINEA AMARILLA </c:v>
                </c:pt>
                <c:pt idx="3">
                  <c:v>LINEA AZUL</c:v>
                </c:pt>
                <c:pt idx="4">
                  <c:v>LINEA NARANJA</c:v>
                </c:pt>
                <c:pt idx="5">
                  <c:v>LINEA BLANCA</c:v>
                </c:pt>
                <c:pt idx="6">
                  <c:v>LINEA CELESTE</c:v>
                </c:pt>
                <c:pt idx="7">
                  <c:v>LINEA MORADA</c:v>
                </c:pt>
                <c:pt idx="8">
                  <c:v>LINEA PLATEADA</c:v>
                </c:pt>
                <c:pt idx="9">
                  <c:v>LINEA CAFÉ</c:v>
                </c:pt>
              </c:strCache>
            </c:strRef>
          </c:xVal>
          <c:yVal>
            <c:numRef>
              <c:f>[1]RESUMEN!$F$10:$F$19</c:f>
              <c:numCache>
                <c:formatCode>General</c:formatCode>
                <c:ptCount val="10"/>
                <c:pt idx="0">
                  <c:v>4.409722222222222E-3</c:v>
                </c:pt>
                <c:pt idx="1">
                  <c:v>8.5069444444444437E-3</c:v>
                </c:pt>
                <c:pt idx="2">
                  <c:v>6.6319444444444446E-3</c:v>
                </c:pt>
                <c:pt idx="3">
                  <c:v>7.6157407407407406E-3</c:v>
                </c:pt>
                <c:pt idx="4">
                  <c:v>0</c:v>
                </c:pt>
                <c:pt idx="5">
                  <c:v>5.2175925925925924E-2</c:v>
                </c:pt>
                <c:pt idx="6">
                  <c:v>0.33526620370370369</c:v>
                </c:pt>
                <c:pt idx="7">
                  <c:v>8.3333333333333339E-4</c:v>
                </c:pt>
                <c:pt idx="8">
                  <c:v>0</c:v>
                </c:pt>
                <c:pt idx="9">
                  <c:v>0</c:v>
                </c:pt>
              </c:numCache>
            </c:numRef>
          </c:yVal>
          <c:smooth val="1"/>
          <c:extLst>
            <c:ext xmlns:c16="http://schemas.microsoft.com/office/drawing/2014/chart" uri="{C3380CC4-5D6E-409C-BE32-E72D297353CC}">
              <c16:uniqueId val="{00000001-E97F-4EA2-90AD-BE3838B449DD}"/>
            </c:ext>
          </c:extLst>
        </c:ser>
        <c:dLbls>
          <c:showLegendKey val="0"/>
          <c:showVal val="0"/>
          <c:showCatName val="0"/>
          <c:showSerName val="0"/>
          <c:showPercent val="0"/>
          <c:showBubbleSize val="0"/>
        </c:dLbls>
        <c:axId val="887917392"/>
        <c:axId val="887917872"/>
        <c:extLst>
          <c:ext xmlns:c15="http://schemas.microsoft.com/office/drawing/2012/chart" uri="{02D57815-91ED-43cb-92C2-25804820EDAC}">
            <c15:filteredScatterSeries>
              <c15:ser>
                <c:idx val="0"/>
                <c:order val="0"/>
                <c:tx>
                  <c:strRef>
                    <c:extLst>
                      <c:ext uri="{02D57815-91ED-43cb-92C2-25804820EDAC}">
                        <c15:formulaRef>
                          <c15:sqref>[1]RESUMEN!$B$9</c15:sqref>
                        </c15:formulaRef>
                      </c:ext>
                    </c:extLst>
                    <c:strCache>
                      <c:ptCount val="1"/>
                      <c:pt idx="0">
                        <c:v>DISPONIBILIDAD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extLst>
                      <c:ext uri="{02D57815-91ED-43cb-92C2-25804820EDAC}">
                        <c15:formulaRef>
                          <c15:sqref>[1]RESUMEN!$A$10:$A$19</c15:sqref>
                        </c15:formulaRef>
                      </c:ext>
                    </c:extLst>
                    <c:strCache>
                      <c:ptCount val="10"/>
                      <c:pt idx="0">
                        <c:v>LINEA ROJA</c:v>
                      </c:pt>
                      <c:pt idx="1">
                        <c:v>LINEA VERDE</c:v>
                      </c:pt>
                      <c:pt idx="2">
                        <c:v>LINEA AMARILLA </c:v>
                      </c:pt>
                      <c:pt idx="3">
                        <c:v>LINEA AZUL</c:v>
                      </c:pt>
                      <c:pt idx="4">
                        <c:v>LINEA NARANJA</c:v>
                      </c:pt>
                      <c:pt idx="5">
                        <c:v>LINEA BLANCA</c:v>
                      </c:pt>
                      <c:pt idx="6">
                        <c:v>LINEA CELESTE</c:v>
                      </c:pt>
                      <c:pt idx="7">
                        <c:v>LINEA MORADA</c:v>
                      </c:pt>
                      <c:pt idx="8">
                        <c:v>LINEA PLATEADA</c:v>
                      </c:pt>
                      <c:pt idx="9">
                        <c:v>LINEA CAFÉ</c:v>
                      </c:pt>
                    </c:strCache>
                  </c:strRef>
                </c:xVal>
                <c:yVal>
                  <c:numRef>
                    <c:extLst>
                      <c:ext uri="{02D57815-91ED-43cb-92C2-25804820EDAC}">
                        <c15:formulaRef>
                          <c15:sqref>[1]RESUMEN!$B$10:$B$19</c15:sqref>
                        </c15:formulaRef>
                      </c:ext>
                    </c:extLst>
                    <c:numCache>
                      <c:formatCode>General</c:formatCode>
                      <c:ptCount val="10"/>
                      <c:pt idx="0">
                        <c:v>0.99980625000000012</c:v>
                      </c:pt>
                      <c:pt idx="1">
                        <c:v>0.9998604166666667</c:v>
                      </c:pt>
                      <c:pt idx="2">
                        <c:v>0.9998145833333334</c:v>
                      </c:pt>
                      <c:pt idx="3">
                        <c:v>0.99985624999999989</c:v>
                      </c:pt>
                      <c:pt idx="4">
                        <c:v>0.99993749999999992</c:v>
                      </c:pt>
                      <c:pt idx="5">
                        <c:v>0.99992291666666666</c:v>
                      </c:pt>
                      <c:pt idx="6">
                        <c:v>0.99963124999999997</c:v>
                      </c:pt>
                      <c:pt idx="7">
                        <c:v>0.99995000000000001</c:v>
                      </c:pt>
                      <c:pt idx="8">
                        <c:v>0.99999791666666671</c:v>
                      </c:pt>
                      <c:pt idx="9">
                        <c:v>0.99983749999999993</c:v>
                      </c:pt>
                    </c:numCache>
                  </c:numRef>
                </c:yVal>
                <c:smooth val="1"/>
                <c:extLst>
                  <c:ext xmlns:c16="http://schemas.microsoft.com/office/drawing/2014/chart" uri="{C3380CC4-5D6E-409C-BE32-E72D297353CC}">
                    <c16:uniqueId val="{00000002-E97F-4EA2-90AD-BE3838B449DD}"/>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[1]RESUMEN!$C$9</c15:sqref>
                        </c15:formulaRef>
                      </c:ext>
                    </c:extLst>
                    <c:strCache>
                      <c:ptCount val="1"/>
                      <c:pt idx="0">
                        <c:v>CONFIABILIDAD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extLst xmlns:c15="http://schemas.microsoft.com/office/drawing/2012/chart">
                      <c:ext xmlns:c15="http://schemas.microsoft.com/office/drawing/2012/chart" uri="{02D57815-91ED-43cb-92C2-25804820EDAC}">
                        <c15:formulaRef>
                          <c15:sqref>[1]RESUMEN!$A$10:$A$19</c15:sqref>
                        </c15:formulaRef>
                      </c:ext>
                    </c:extLst>
                    <c:strCache>
                      <c:ptCount val="10"/>
                      <c:pt idx="0">
                        <c:v>LINEA ROJA</c:v>
                      </c:pt>
                      <c:pt idx="1">
                        <c:v>LINEA VERDE</c:v>
                      </c:pt>
                      <c:pt idx="2">
                        <c:v>LINEA AMARILLA </c:v>
                      </c:pt>
                      <c:pt idx="3">
                        <c:v>LINEA AZUL</c:v>
                      </c:pt>
                      <c:pt idx="4">
                        <c:v>LINEA NARANJA</c:v>
                      </c:pt>
                      <c:pt idx="5">
                        <c:v>LINEA BLANCA</c:v>
                      </c:pt>
                      <c:pt idx="6">
                        <c:v>LINEA CELESTE</c:v>
                      </c:pt>
                      <c:pt idx="7">
                        <c:v>LINEA MORADA</c:v>
                      </c:pt>
                      <c:pt idx="8">
                        <c:v>LINEA PLATEADA</c:v>
                      </c:pt>
                      <c:pt idx="9">
                        <c:v>LINEA CAFÉ</c:v>
                      </c:pt>
                    </c:strCache>
                  </c:strRef>
                </c:xVal>
                <c:yVal>
                  <c:numRef>
                    <c:extLst xmlns:c15="http://schemas.microsoft.com/office/drawing/2012/chart">
                      <c:ext xmlns:c15="http://schemas.microsoft.com/office/drawing/2012/chart" uri="{02D57815-91ED-43cb-92C2-25804820EDAC}">
                        <c15:formulaRef>
                          <c15:sqref>[1]RESUMEN!$C$10:$C$19</c15:sqref>
                        </c15:formulaRef>
                      </c:ext>
                    </c:extLst>
                    <c:numCache>
                      <c:formatCode>General</c:formatCode>
                      <c:ptCount val="10"/>
                      <c:pt idx="0">
                        <c:v>0.94035416666666671</c:v>
                      </c:pt>
                      <c:pt idx="1">
                        <c:v>0.90268749999999998</c:v>
                      </c:pt>
                      <c:pt idx="2">
                        <c:v>0.86414583333333339</c:v>
                      </c:pt>
                      <c:pt idx="3">
                        <c:v>0.88911458333333337</c:v>
                      </c:pt>
                      <c:pt idx="4">
                        <c:v>0.92732291666666655</c:v>
                      </c:pt>
                      <c:pt idx="5">
                        <c:v>0.97020833333333334</c:v>
                      </c:pt>
                      <c:pt idx="6">
                        <c:v>0.95242291666666667</c:v>
                      </c:pt>
                      <c:pt idx="7">
                        <c:v>0.94582708333333332</c:v>
                      </c:pt>
                      <c:pt idx="8">
                        <c:v>0.99871458333333329</c:v>
                      </c:pt>
                      <c:pt idx="9">
                        <c:v>0.97922916666666671</c:v>
                      </c:pt>
                    </c:numCache>
                  </c:numRef>
                </c:yVal>
                <c:smooth val="1"/>
                <c:extLst xmlns:c15="http://schemas.microsoft.com/office/drawing/2012/chart">
                  <c:ext xmlns:c16="http://schemas.microsoft.com/office/drawing/2014/chart" uri="{C3380CC4-5D6E-409C-BE32-E72D297353CC}">
                    <c16:uniqueId val="{00000003-E97F-4EA2-90AD-BE3838B449DD}"/>
                  </c:ext>
                </c:extLst>
              </c15:ser>
            </c15:filteredScatterSeries>
            <c15:filteredScatterSeries>
              <c15:ser>
                <c:idx val="2"/>
                <c:order val="2"/>
                <c:tx>
                  <c:strRef>
                    <c:extLst xmlns:c15="http://schemas.microsoft.com/office/drawing/2012/chart">
                      <c:ext xmlns:c15="http://schemas.microsoft.com/office/drawing/2012/chart" uri="{02D57815-91ED-43cb-92C2-25804820EDAC}">
                        <c15:formulaRef>
                          <c15:sqref>[1]RESUMEN!$D$9</c15:sqref>
                        </c15:formulaRef>
                      </c:ext>
                    </c:extLst>
                    <c:strCache>
                      <c:ptCount val="1"/>
                      <c:pt idx="0">
                        <c:v>MTBF</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extLst xmlns:c15="http://schemas.microsoft.com/office/drawing/2012/chart">
                      <c:ext xmlns:c15="http://schemas.microsoft.com/office/drawing/2012/chart" uri="{02D57815-91ED-43cb-92C2-25804820EDAC}">
                        <c15:formulaRef>
                          <c15:sqref>[1]RESUMEN!$A$10:$A$19</c15:sqref>
                        </c15:formulaRef>
                      </c:ext>
                    </c:extLst>
                    <c:strCache>
                      <c:ptCount val="10"/>
                      <c:pt idx="0">
                        <c:v>LINEA ROJA</c:v>
                      </c:pt>
                      <c:pt idx="1">
                        <c:v>LINEA VERDE</c:v>
                      </c:pt>
                      <c:pt idx="2">
                        <c:v>LINEA AMARILLA </c:v>
                      </c:pt>
                      <c:pt idx="3">
                        <c:v>LINEA AZUL</c:v>
                      </c:pt>
                      <c:pt idx="4">
                        <c:v>LINEA NARANJA</c:v>
                      </c:pt>
                      <c:pt idx="5">
                        <c:v>LINEA BLANCA</c:v>
                      </c:pt>
                      <c:pt idx="6">
                        <c:v>LINEA CELESTE</c:v>
                      </c:pt>
                      <c:pt idx="7">
                        <c:v>LINEA MORADA</c:v>
                      </c:pt>
                      <c:pt idx="8">
                        <c:v>LINEA PLATEADA</c:v>
                      </c:pt>
                      <c:pt idx="9">
                        <c:v>LINEA CAFÉ</c:v>
                      </c:pt>
                    </c:strCache>
                  </c:strRef>
                </c:xVal>
                <c:yVal>
                  <c:numRef>
                    <c:extLst xmlns:c15="http://schemas.microsoft.com/office/drawing/2012/chart">
                      <c:ext xmlns:c15="http://schemas.microsoft.com/office/drawing/2012/chart" uri="{02D57815-91ED-43cb-92C2-25804820EDAC}">
                        <c15:formulaRef>
                          <c15:sqref>[1]RESUMEN!$D$10:$D$19</c15:sqref>
                        </c15:formulaRef>
                      </c:ext>
                    </c:extLst>
                    <c:numCache>
                      <c:formatCode>General</c:formatCode>
                      <c:ptCount val="10"/>
                      <c:pt idx="0">
                        <c:v>492.27083333333331</c:v>
                      </c:pt>
                      <c:pt idx="1">
                        <c:v>450.5625</c:v>
                      </c:pt>
                      <c:pt idx="2">
                        <c:v>427.35416666666669</c:v>
                      </c:pt>
                      <c:pt idx="3">
                        <c:v>451.125</c:v>
                      </c:pt>
                      <c:pt idx="4">
                        <c:v>462.97916666666669</c:v>
                      </c:pt>
                      <c:pt idx="5">
                        <c:v>506.08333333333331</c:v>
                      </c:pt>
                      <c:pt idx="6">
                        <c:v>495.89583333333331</c:v>
                      </c:pt>
                      <c:pt idx="7">
                        <c:v>485.97916666666669</c:v>
                      </c:pt>
                      <c:pt idx="8">
                        <c:v>550</c:v>
                      </c:pt>
                      <c:pt idx="9">
                        <c:v>502.54166666666663</c:v>
                      </c:pt>
                    </c:numCache>
                  </c:numRef>
                </c:yVal>
                <c:smooth val="1"/>
                <c:extLst xmlns:c15="http://schemas.microsoft.com/office/drawing/2012/chart">
                  <c:ext xmlns:c16="http://schemas.microsoft.com/office/drawing/2014/chart" uri="{C3380CC4-5D6E-409C-BE32-E72D297353CC}">
                    <c16:uniqueId val="{00000004-E97F-4EA2-90AD-BE3838B449DD}"/>
                  </c:ext>
                </c:extLst>
              </c15:ser>
            </c15:filteredScatterSeries>
          </c:ext>
        </c:extLst>
      </c:scatterChart>
      <c:valAx>
        <c:axId val="88791739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7917872"/>
        <c:crosses val="autoZero"/>
        <c:crossBetween val="midCat"/>
      </c:valAx>
      <c:valAx>
        <c:axId val="88791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79173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276224</xdr:colOff>
      <xdr:row>21</xdr:row>
      <xdr:rowOff>33336</xdr:rowOff>
    </xdr:from>
    <xdr:to>
      <xdr:col>7</xdr:col>
      <xdr:colOff>923925</xdr:colOff>
      <xdr:row>43</xdr:row>
      <xdr:rowOff>0</xdr:rowOff>
    </xdr:to>
    <xdr:graphicFrame macro="">
      <xdr:nvGraphicFramePr>
        <xdr:cNvPr id="2" name="Gráfico 1">
          <a:extLst>
            <a:ext uri="{FF2B5EF4-FFF2-40B4-BE49-F238E27FC236}">
              <a16:creationId xmlns:a16="http://schemas.microsoft.com/office/drawing/2014/main" id="{4445A799-62A7-451A-A8E5-D030FC90D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1095375</xdr:colOff>
      <xdr:row>21</xdr:row>
      <xdr:rowOff>52387</xdr:rowOff>
    </xdr:from>
    <xdr:to>
      <xdr:col>9</xdr:col>
      <xdr:colOff>981076</xdr:colOff>
      <xdr:row>42</xdr:row>
      <xdr:rowOff>133350</xdr:rowOff>
    </xdr:to>
    <xdr:graphicFrame macro="">
      <xdr:nvGraphicFramePr>
        <xdr:cNvPr id="3" name="Gráfico 2">
          <a:extLst>
            <a:ext uri="{FF2B5EF4-FFF2-40B4-BE49-F238E27FC236}">
              <a16:creationId xmlns:a16="http://schemas.microsoft.com/office/drawing/2014/main" id="{6AD9CCE1-8422-42EC-8D47-D0197F196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242886</xdr:colOff>
      <xdr:row>43</xdr:row>
      <xdr:rowOff>138111</xdr:rowOff>
    </xdr:from>
    <xdr:to>
      <xdr:col>8</xdr:col>
      <xdr:colOff>47625</xdr:colOff>
      <xdr:row>62</xdr:row>
      <xdr:rowOff>114300</xdr:rowOff>
    </xdr:to>
    <xdr:graphicFrame macro="">
      <xdr:nvGraphicFramePr>
        <xdr:cNvPr id="4" name="Gráfico 3">
          <a:extLst>
            <a:ext uri="{FF2B5EF4-FFF2-40B4-BE49-F238E27FC236}">
              <a16:creationId xmlns:a16="http://schemas.microsoft.com/office/drawing/2014/main" id="{7A57E31D-5C73-4CFC-8882-B2805DC1D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min\Downloads\INDICADORES%20KP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sheetName val="LRO"/>
      <sheetName val="LVE"/>
      <sheetName val="LAM"/>
      <sheetName val="LAZ"/>
      <sheetName val="LNA"/>
      <sheetName val="LBL"/>
      <sheetName val="LCE"/>
      <sheetName val="LMO"/>
      <sheetName val="LPL"/>
      <sheetName val="LCA"/>
    </sheetNames>
    <sheetDataSet>
      <sheetData sheetId="0">
        <row r="9">
          <cell r="B9" t="str">
            <v>DISPONIBILIDAD</v>
          </cell>
          <cell r="C9" t="str">
            <v>CONFIABILIDAD</v>
          </cell>
          <cell r="D9" t="str">
            <v>MTBF</v>
          </cell>
          <cell r="E9" t="str">
            <v>MTTA</v>
          </cell>
          <cell r="F9" t="str">
            <v>MTTR</v>
          </cell>
        </row>
        <row r="10">
          <cell r="A10" t="str">
            <v>LINEA ROJA</v>
          </cell>
          <cell r="B10">
            <v>0.99980625000000012</v>
          </cell>
          <cell r="C10">
            <v>0.94035416666666671</v>
          </cell>
          <cell r="D10">
            <v>492.27083333333331</v>
          </cell>
          <cell r="E10">
            <v>2.840470679012346E-4</v>
          </cell>
          <cell r="F10">
            <v>4.409722222222222E-3</v>
          </cell>
        </row>
        <row r="11">
          <cell r="A11" t="str">
            <v>LINEA VERDE</v>
          </cell>
          <cell r="B11">
            <v>0.9998604166666667</v>
          </cell>
          <cell r="C11">
            <v>0.90268749999999998</v>
          </cell>
          <cell r="D11">
            <v>450.5625</v>
          </cell>
          <cell r="E11">
            <v>4.6899112654320981E-4</v>
          </cell>
          <cell r="F11">
            <v>8.5069444444444437E-3</v>
          </cell>
        </row>
        <row r="12">
          <cell r="A12" t="str">
            <v xml:space="preserve">LINEA AMARILLA </v>
          </cell>
          <cell r="B12">
            <v>0.9998145833333334</v>
          </cell>
          <cell r="C12">
            <v>0.86414583333333339</v>
          </cell>
          <cell r="D12">
            <v>427.35416666666669</v>
          </cell>
          <cell r="E12">
            <v>5.0371334876543215E-4</v>
          </cell>
          <cell r="F12">
            <v>6.6319444444444446E-3</v>
          </cell>
        </row>
        <row r="13">
          <cell r="A13" t="str">
            <v>LINEA AZUL</v>
          </cell>
          <cell r="B13">
            <v>0.99985624999999989</v>
          </cell>
          <cell r="C13">
            <v>0.88911458333333337</v>
          </cell>
          <cell r="D13">
            <v>451.125</v>
          </cell>
          <cell r="E13">
            <v>4.0967399691358016E-4</v>
          </cell>
          <cell r="F13">
            <v>7.6157407407407406E-3</v>
          </cell>
        </row>
        <row r="14">
          <cell r="A14" t="str">
            <v>LINEA NARANJA</v>
          </cell>
          <cell r="B14">
            <v>0.99993749999999992</v>
          </cell>
          <cell r="C14">
            <v>0.92732291666666655</v>
          </cell>
          <cell r="D14">
            <v>462.97916666666669</v>
          </cell>
          <cell r="E14">
            <v>3.2576195987654325E-4</v>
          </cell>
          <cell r="F14">
            <v>0</v>
          </cell>
        </row>
        <row r="15">
          <cell r="A15" t="str">
            <v>LINEA BLANCA</v>
          </cell>
          <cell r="B15">
            <v>0.99992291666666666</v>
          </cell>
          <cell r="C15">
            <v>0.97020833333333334</v>
          </cell>
          <cell r="D15">
            <v>506.08333333333331</v>
          </cell>
          <cell r="E15">
            <v>1.4026331018518515E-3</v>
          </cell>
          <cell r="F15">
            <v>5.2175925925925924E-2</v>
          </cell>
        </row>
        <row r="16">
          <cell r="A16" t="str">
            <v>LINEA CELESTE</v>
          </cell>
          <cell r="B16">
            <v>0.99963124999999997</v>
          </cell>
          <cell r="C16">
            <v>0.95242291666666667</v>
          </cell>
          <cell r="D16">
            <v>495.89583333333331</v>
          </cell>
          <cell r="E16">
            <v>7.6945891203703707E-3</v>
          </cell>
          <cell r="F16">
            <v>0.33526620370370369</v>
          </cell>
        </row>
        <row r="17">
          <cell r="A17" t="str">
            <v>LINEA MORADA</v>
          </cell>
          <cell r="B17">
            <v>0.99995000000000001</v>
          </cell>
          <cell r="C17">
            <v>0.94582708333333332</v>
          </cell>
          <cell r="D17">
            <v>485.97916666666669</v>
          </cell>
          <cell r="E17">
            <v>2.613811728395062E-4</v>
          </cell>
          <cell r="F17">
            <v>8.3333333333333339E-4</v>
          </cell>
        </row>
        <row r="18">
          <cell r="A18" t="str">
            <v>LINEA PLATEADA</v>
          </cell>
          <cell r="B18">
            <v>0.99999791666666671</v>
          </cell>
          <cell r="C18">
            <v>0.99871458333333329</v>
          </cell>
          <cell r="D18">
            <v>550</v>
          </cell>
          <cell r="E18">
            <v>4.6561535493827165E-4</v>
          </cell>
          <cell r="F18">
            <v>0</v>
          </cell>
        </row>
        <row r="19">
          <cell r="A19" t="str">
            <v>LINEA CAFÉ</v>
          </cell>
          <cell r="B19">
            <v>0.99983749999999993</v>
          </cell>
          <cell r="C19">
            <v>0.97922916666666671</v>
          </cell>
          <cell r="D19">
            <v>502.54166666666663</v>
          </cell>
          <cell r="E19">
            <v>1.9048996913580249E-4</v>
          </cell>
          <cell r="F19">
            <v>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E72E7-BDF9-43AD-AFAC-B3A12B70B3C1}">
  <dimension ref="A1:N45"/>
  <sheetViews>
    <sheetView zoomScale="85" zoomScaleNormal="85" workbookViewId="0">
      <selection activeCell="F16" sqref="F16"/>
    </sheetView>
  </sheetViews>
  <sheetFormatPr baseColWidth="10" defaultRowHeight="14.4" x14ac:dyDescent="0.3"/>
  <cols>
    <col min="1" max="1" width="25.6640625" customWidth="1"/>
  </cols>
  <sheetData>
    <row r="1" spans="1:14" ht="29.4" thickBot="1" x14ac:dyDescent="0.35">
      <c r="A1" s="5" t="s">
        <v>23</v>
      </c>
      <c r="B1" s="2" t="s">
        <v>12</v>
      </c>
      <c r="C1" s="2" t="s">
        <v>13</v>
      </c>
      <c r="D1" s="2" t="s">
        <v>14</v>
      </c>
      <c r="E1" s="2" t="s">
        <v>15</v>
      </c>
      <c r="F1" s="2" t="s">
        <v>16</v>
      </c>
      <c r="G1" s="2" t="s">
        <v>17</v>
      </c>
      <c r="H1" s="3" t="s">
        <v>22</v>
      </c>
      <c r="J1" s="167" t="s">
        <v>25</v>
      </c>
      <c r="K1" s="168" t="s">
        <v>26</v>
      </c>
      <c r="L1" s="168" t="s">
        <v>69</v>
      </c>
      <c r="M1" s="168" t="s">
        <v>70</v>
      </c>
      <c r="N1" s="169" t="s">
        <v>71</v>
      </c>
    </row>
    <row r="2" spans="1:14" ht="15" thickBot="1" x14ac:dyDescent="0.35">
      <c r="A2" s="1" t="s">
        <v>7</v>
      </c>
      <c r="B2" s="253">
        <v>1</v>
      </c>
      <c r="C2" s="253">
        <v>1</v>
      </c>
      <c r="D2" s="253">
        <v>1</v>
      </c>
      <c r="E2" s="253">
        <v>1</v>
      </c>
      <c r="F2" s="253">
        <v>1</v>
      </c>
      <c r="G2" s="253">
        <v>1</v>
      </c>
      <c r="H2" s="254">
        <f t="shared" ref="H2:H9" si="0">AVERAGE(B2:G2)</f>
        <v>1</v>
      </c>
      <c r="J2" s="257">
        <f>AVERAGE(H2:H9)</f>
        <v>0.99980625000000012</v>
      </c>
      <c r="K2" s="259">
        <f>AVERAGE(H11:H18)</f>
        <v>0.94035416666666671</v>
      </c>
      <c r="L2" s="261">
        <f>AVERAGE(H20:H27)</f>
        <v>492.27083333333331</v>
      </c>
      <c r="M2" s="263">
        <f>AVERAGE(H29:H36)</f>
        <v>2.840470679012346E-4</v>
      </c>
      <c r="N2" s="265">
        <f>MAX(H38:H45)</f>
        <v>4.409722222222222E-3</v>
      </c>
    </row>
    <row r="3" spans="1:14" ht="15" thickBot="1" x14ac:dyDescent="0.35">
      <c r="A3" s="1" t="s">
        <v>10</v>
      </c>
      <c r="B3" s="253">
        <v>1</v>
      </c>
      <c r="C3" s="253">
        <v>1</v>
      </c>
      <c r="D3" s="253">
        <v>1</v>
      </c>
      <c r="E3" s="253">
        <v>1</v>
      </c>
      <c r="F3" s="253">
        <v>1</v>
      </c>
      <c r="G3" s="253">
        <v>1</v>
      </c>
      <c r="H3" s="254">
        <f t="shared" si="0"/>
        <v>1</v>
      </c>
      <c r="J3" s="258"/>
      <c r="K3" s="260"/>
      <c r="L3" s="262"/>
      <c r="M3" s="264"/>
      <c r="N3" s="266"/>
    </row>
    <row r="4" spans="1:14" ht="29.4" thickBot="1" x14ac:dyDescent="0.35">
      <c r="A4" s="1" t="s">
        <v>18</v>
      </c>
      <c r="B4" s="253">
        <v>1</v>
      </c>
      <c r="C4" s="253">
        <v>1</v>
      </c>
      <c r="D4" s="253">
        <v>1</v>
      </c>
      <c r="E4" s="253">
        <v>1</v>
      </c>
      <c r="F4" s="253">
        <v>1</v>
      </c>
      <c r="G4" s="253">
        <v>1</v>
      </c>
      <c r="H4" s="254">
        <f t="shared" si="0"/>
        <v>1</v>
      </c>
    </row>
    <row r="5" spans="1:14" ht="43.8" thickBot="1" x14ac:dyDescent="0.35">
      <c r="A5" s="1" t="s">
        <v>19</v>
      </c>
      <c r="B5" s="253">
        <v>1</v>
      </c>
      <c r="C5" s="253">
        <v>1</v>
      </c>
      <c r="D5" s="253">
        <v>1</v>
      </c>
      <c r="E5" s="253">
        <v>1</v>
      </c>
      <c r="F5" s="253">
        <v>0.99980000000000002</v>
      </c>
      <c r="G5" s="253">
        <v>1</v>
      </c>
      <c r="H5" s="254">
        <f t="shared" si="0"/>
        <v>0.99996666666666678</v>
      </c>
    </row>
    <row r="6" spans="1:14" ht="43.8" thickBot="1" x14ac:dyDescent="0.35">
      <c r="A6" s="1" t="s">
        <v>20</v>
      </c>
      <c r="B6" s="253">
        <v>1</v>
      </c>
      <c r="C6" s="253">
        <v>1</v>
      </c>
      <c r="D6" s="253">
        <v>1</v>
      </c>
      <c r="E6" s="253">
        <v>1</v>
      </c>
      <c r="F6" s="253">
        <v>1</v>
      </c>
      <c r="G6" s="253">
        <v>1</v>
      </c>
      <c r="H6" s="254">
        <f t="shared" si="0"/>
        <v>1</v>
      </c>
    </row>
    <row r="7" spans="1:14" ht="15" thickBot="1" x14ac:dyDescent="0.35">
      <c r="A7" s="1" t="s">
        <v>9</v>
      </c>
      <c r="B7" s="253">
        <v>0.99939999999999996</v>
      </c>
      <c r="C7" s="253">
        <v>0.99929999999999997</v>
      </c>
      <c r="D7" s="253">
        <v>0.99919999999999998</v>
      </c>
      <c r="E7" s="253">
        <v>1</v>
      </c>
      <c r="F7" s="253">
        <v>1</v>
      </c>
      <c r="G7" s="253">
        <v>0.99299999999999999</v>
      </c>
      <c r="H7" s="254">
        <f t="shared" si="0"/>
        <v>0.99848333333333328</v>
      </c>
    </row>
    <row r="8" spans="1:14" ht="29.4" thickBot="1" x14ac:dyDescent="0.35">
      <c r="A8" s="1" t="s">
        <v>21</v>
      </c>
      <c r="B8" s="253">
        <v>1</v>
      </c>
      <c r="C8" s="253">
        <v>1</v>
      </c>
      <c r="D8" s="253">
        <v>1</v>
      </c>
      <c r="E8" s="253">
        <v>1</v>
      </c>
      <c r="F8" s="253">
        <v>1</v>
      </c>
      <c r="G8" s="253">
        <v>1</v>
      </c>
      <c r="H8" s="254">
        <f t="shared" si="0"/>
        <v>1</v>
      </c>
    </row>
    <row r="9" spans="1:14" x14ac:dyDescent="0.3">
      <c r="A9" s="4" t="s">
        <v>11</v>
      </c>
      <c r="B9" s="255">
        <v>1</v>
      </c>
      <c r="C9" s="255">
        <v>1</v>
      </c>
      <c r="D9" s="255">
        <v>1</v>
      </c>
      <c r="E9" s="255">
        <v>1</v>
      </c>
      <c r="F9" s="255">
        <v>1</v>
      </c>
      <c r="G9" s="255">
        <v>1</v>
      </c>
      <c r="H9" s="256">
        <f t="shared" si="0"/>
        <v>1</v>
      </c>
    </row>
    <row r="10" spans="1:14" ht="15" thickBot="1" x14ac:dyDescent="0.35">
      <c r="A10" s="6" t="s">
        <v>23</v>
      </c>
      <c r="B10" s="9" t="s">
        <v>12</v>
      </c>
      <c r="C10" s="9" t="s">
        <v>13</v>
      </c>
      <c r="D10" s="9" t="s">
        <v>14</v>
      </c>
      <c r="E10" s="9" t="s">
        <v>15</v>
      </c>
      <c r="F10" s="9" t="s">
        <v>16</v>
      </c>
      <c r="G10" s="9" t="s">
        <v>17</v>
      </c>
      <c r="H10" s="7" t="s">
        <v>22</v>
      </c>
    </row>
    <row r="11" spans="1:14" ht="15" thickBot="1" x14ac:dyDescent="0.35">
      <c r="A11" s="8" t="s">
        <v>7</v>
      </c>
      <c r="B11" s="249">
        <v>1</v>
      </c>
      <c r="C11" s="249">
        <v>1</v>
      </c>
      <c r="D11" s="249">
        <v>1</v>
      </c>
      <c r="E11" s="249">
        <v>1</v>
      </c>
      <c r="F11" s="249">
        <v>1</v>
      </c>
      <c r="G11" s="249">
        <v>1</v>
      </c>
      <c r="H11" s="250">
        <v>1</v>
      </c>
    </row>
    <row r="12" spans="1:14" ht="15" thickBot="1" x14ac:dyDescent="0.35">
      <c r="A12" s="8" t="s">
        <v>10</v>
      </c>
      <c r="B12" s="249">
        <v>1</v>
      </c>
      <c r="C12" s="249">
        <v>0.93830000000000002</v>
      </c>
      <c r="D12" s="249">
        <v>1</v>
      </c>
      <c r="E12" s="249">
        <v>1</v>
      </c>
      <c r="F12" s="249">
        <v>1</v>
      </c>
      <c r="G12" s="249">
        <v>1</v>
      </c>
      <c r="H12" s="250">
        <v>0.98971666666666669</v>
      </c>
    </row>
    <row r="13" spans="1:14" ht="29.4" thickBot="1" x14ac:dyDescent="0.35">
      <c r="A13" s="8" t="s">
        <v>18</v>
      </c>
      <c r="B13" s="249">
        <v>1</v>
      </c>
      <c r="C13" s="249">
        <v>1</v>
      </c>
      <c r="D13" s="249">
        <v>1</v>
      </c>
      <c r="E13" s="249">
        <v>1</v>
      </c>
      <c r="F13" s="249">
        <v>1</v>
      </c>
      <c r="G13" s="249">
        <v>1</v>
      </c>
      <c r="H13" s="250">
        <v>1</v>
      </c>
    </row>
    <row r="14" spans="1:14" ht="43.8" thickBot="1" x14ac:dyDescent="0.35">
      <c r="A14" s="8" t="s">
        <v>19</v>
      </c>
      <c r="B14" s="249">
        <v>1</v>
      </c>
      <c r="C14" s="249">
        <v>1</v>
      </c>
      <c r="D14" s="249">
        <v>1</v>
      </c>
      <c r="E14" s="249">
        <v>1</v>
      </c>
      <c r="F14" s="249">
        <v>0.68259999999999998</v>
      </c>
      <c r="G14" s="249">
        <v>1</v>
      </c>
      <c r="H14" s="250">
        <v>0.94709999999999994</v>
      </c>
    </row>
    <row r="15" spans="1:14" ht="43.8" thickBot="1" x14ac:dyDescent="0.35">
      <c r="A15" s="8" t="s">
        <v>20</v>
      </c>
      <c r="B15" s="249">
        <v>1</v>
      </c>
      <c r="C15" s="249">
        <v>1</v>
      </c>
      <c r="D15" s="249">
        <v>1</v>
      </c>
      <c r="E15" s="249">
        <v>1</v>
      </c>
      <c r="F15" s="249">
        <v>1</v>
      </c>
      <c r="G15" s="249">
        <v>0.88049999999999995</v>
      </c>
      <c r="H15" s="250">
        <v>0.98008333333333331</v>
      </c>
    </row>
    <row r="16" spans="1:14" ht="15" thickBot="1" x14ac:dyDescent="0.35">
      <c r="A16" s="8" t="s">
        <v>9</v>
      </c>
      <c r="B16" s="249">
        <v>0.46579999999999999</v>
      </c>
      <c r="C16" s="249">
        <v>0.36099999999999999</v>
      </c>
      <c r="D16" s="249">
        <v>0.27979999999999999</v>
      </c>
      <c r="E16" s="249">
        <v>1</v>
      </c>
      <c r="F16" s="249">
        <v>1</v>
      </c>
      <c r="G16" s="249">
        <v>0.52900000000000003</v>
      </c>
      <c r="H16" s="250">
        <v>0.60593333333333332</v>
      </c>
    </row>
    <row r="17" spans="1:8" ht="29.4" thickBot="1" x14ac:dyDescent="0.35">
      <c r="A17" s="8" t="s">
        <v>21</v>
      </c>
      <c r="B17" s="249">
        <v>1</v>
      </c>
      <c r="C17" s="249">
        <v>1</v>
      </c>
      <c r="D17" s="249">
        <v>1</v>
      </c>
      <c r="E17" s="249">
        <v>1</v>
      </c>
      <c r="F17" s="249">
        <v>1</v>
      </c>
      <c r="G17" s="249">
        <v>1</v>
      </c>
      <c r="H17" s="250">
        <v>1</v>
      </c>
    </row>
    <row r="18" spans="1:8" ht="15" thickBot="1" x14ac:dyDescent="0.35">
      <c r="A18" s="10" t="s">
        <v>11</v>
      </c>
      <c r="B18" s="251">
        <v>1</v>
      </c>
      <c r="C18" s="251">
        <v>1</v>
      </c>
      <c r="D18" s="251">
        <v>1</v>
      </c>
      <c r="E18" s="251">
        <v>1</v>
      </c>
      <c r="F18" s="251">
        <v>1</v>
      </c>
      <c r="G18" s="251">
        <v>1</v>
      </c>
      <c r="H18" s="252">
        <v>1</v>
      </c>
    </row>
    <row r="19" spans="1:8" ht="16.8" thickBot="1" x14ac:dyDescent="0.35">
      <c r="A19" s="11" t="s">
        <v>23</v>
      </c>
      <c r="B19" s="12" t="s">
        <v>12</v>
      </c>
      <c r="C19" s="12" t="s">
        <v>13</v>
      </c>
      <c r="D19" s="12" t="s">
        <v>14</v>
      </c>
      <c r="E19" s="12" t="s">
        <v>15</v>
      </c>
      <c r="F19" s="12" t="s">
        <v>16</v>
      </c>
      <c r="G19" s="13" t="s">
        <v>17</v>
      </c>
      <c r="H19" s="14" t="s">
        <v>22</v>
      </c>
    </row>
    <row r="20" spans="1:8" ht="15" thickBot="1" x14ac:dyDescent="0.35">
      <c r="A20" s="11" t="s">
        <v>7</v>
      </c>
      <c r="B20" s="15">
        <v>550</v>
      </c>
      <c r="C20" s="15">
        <v>550</v>
      </c>
      <c r="D20" s="15">
        <v>550</v>
      </c>
      <c r="E20" s="15">
        <v>550</v>
      </c>
      <c r="F20" s="15">
        <v>550</v>
      </c>
      <c r="G20" s="15">
        <v>550</v>
      </c>
      <c r="H20" s="16">
        <v>550</v>
      </c>
    </row>
    <row r="21" spans="1:8" ht="15" thickBot="1" x14ac:dyDescent="0.35">
      <c r="A21" s="11" t="s">
        <v>10</v>
      </c>
      <c r="B21" s="15">
        <v>550</v>
      </c>
      <c r="C21" s="15">
        <v>550</v>
      </c>
      <c r="D21" s="15">
        <v>550</v>
      </c>
      <c r="E21" s="15">
        <v>550</v>
      </c>
      <c r="F21" s="15">
        <v>550</v>
      </c>
      <c r="G21" s="15">
        <v>550</v>
      </c>
      <c r="H21" s="16">
        <v>550</v>
      </c>
    </row>
    <row r="22" spans="1:8" ht="29.4" thickBot="1" x14ac:dyDescent="0.35">
      <c r="A22" s="11" t="s">
        <v>18</v>
      </c>
      <c r="B22" s="15">
        <v>550</v>
      </c>
      <c r="C22" s="15">
        <v>550</v>
      </c>
      <c r="D22" s="15">
        <v>550</v>
      </c>
      <c r="E22" s="15">
        <v>550</v>
      </c>
      <c r="F22" s="15">
        <v>550</v>
      </c>
      <c r="G22" s="15">
        <v>550</v>
      </c>
      <c r="H22" s="16">
        <v>550</v>
      </c>
    </row>
    <row r="23" spans="1:8" ht="43.8" thickBot="1" x14ac:dyDescent="0.35">
      <c r="A23" s="11" t="s">
        <v>19</v>
      </c>
      <c r="B23" s="15">
        <v>550</v>
      </c>
      <c r="C23" s="15">
        <v>550</v>
      </c>
      <c r="D23" s="15">
        <v>550</v>
      </c>
      <c r="E23" s="15">
        <v>550</v>
      </c>
      <c r="F23" s="15">
        <v>92</v>
      </c>
      <c r="G23" s="15">
        <v>550</v>
      </c>
      <c r="H23" s="16">
        <v>473.66666666666669</v>
      </c>
    </row>
    <row r="24" spans="1:8" ht="43.8" thickBot="1" x14ac:dyDescent="0.35">
      <c r="A24" s="11" t="s">
        <v>20</v>
      </c>
      <c r="B24" s="15">
        <v>550</v>
      </c>
      <c r="C24" s="15">
        <v>550</v>
      </c>
      <c r="D24" s="15">
        <v>550</v>
      </c>
      <c r="E24" s="15">
        <v>550</v>
      </c>
      <c r="F24" s="15">
        <v>550</v>
      </c>
      <c r="G24" s="15">
        <v>275</v>
      </c>
      <c r="H24" s="16">
        <v>504.16666666666669</v>
      </c>
    </row>
    <row r="25" spans="1:8" ht="15" thickBot="1" x14ac:dyDescent="0.35">
      <c r="A25" s="11" t="s">
        <v>9</v>
      </c>
      <c r="B25" s="15">
        <v>46</v>
      </c>
      <c r="C25" s="15">
        <v>34</v>
      </c>
      <c r="D25" s="15">
        <v>27</v>
      </c>
      <c r="E25" s="15">
        <v>550</v>
      </c>
      <c r="F25" s="15">
        <v>550</v>
      </c>
      <c r="G25" s="15">
        <v>55</v>
      </c>
      <c r="H25" s="16">
        <v>210.33333333333334</v>
      </c>
    </row>
    <row r="26" spans="1:8" ht="29.4" thickBot="1" x14ac:dyDescent="0.35">
      <c r="A26" s="11" t="s">
        <v>21</v>
      </c>
      <c r="B26" s="15">
        <v>550</v>
      </c>
      <c r="C26" s="15">
        <v>550</v>
      </c>
      <c r="D26" s="15">
        <v>550</v>
      </c>
      <c r="E26" s="15">
        <v>550</v>
      </c>
      <c r="F26" s="15">
        <v>550</v>
      </c>
      <c r="G26" s="15">
        <v>550</v>
      </c>
      <c r="H26" s="16">
        <v>550</v>
      </c>
    </row>
    <row r="27" spans="1:8" ht="15" thickBot="1" x14ac:dyDescent="0.35">
      <c r="A27" s="17" t="s">
        <v>11</v>
      </c>
      <c r="B27" s="15">
        <v>550</v>
      </c>
      <c r="C27" s="15">
        <v>550</v>
      </c>
      <c r="D27" s="15">
        <v>550</v>
      </c>
      <c r="E27" s="18">
        <v>550</v>
      </c>
      <c r="F27" s="18">
        <v>550</v>
      </c>
      <c r="G27" s="18">
        <v>550</v>
      </c>
      <c r="H27" s="16">
        <v>550</v>
      </c>
    </row>
    <row r="28" spans="1:8" ht="15" thickBot="1" x14ac:dyDescent="0.35">
      <c r="A28" s="19" t="s">
        <v>23</v>
      </c>
      <c r="B28" s="20" t="s">
        <v>12</v>
      </c>
      <c r="C28" s="20" t="s">
        <v>13</v>
      </c>
      <c r="D28" s="20" t="s">
        <v>14</v>
      </c>
      <c r="E28" s="20" t="s">
        <v>15</v>
      </c>
      <c r="F28" s="20" t="s">
        <v>16</v>
      </c>
      <c r="G28" s="21" t="s">
        <v>17</v>
      </c>
      <c r="H28" s="22" t="s">
        <v>22</v>
      </c>
    </row>
    <row r="29" spans="1:8" ht="15" thickBot="1" x14ac:dyDescent="0.35">
      <c r="A29" s="23" t="s">
        <v>7</v>
      </c>
      <c r="B29" s="27">
        <v>0</v>
      </c>
      <c r="C29" s="27">
        <v>0</v>
      </c>
      <c r="D29" s="27">
        <v>0</v>
      </c>
      <c r="E29" s="27">
        <v>0</v>
      </c>
      <c r="F29" s="27">
        <v>0</v>
      </c>
      <c r="G29" s="27">
        <v>0</v>
      </c>
      <c r="H29" s="24">
        <v>0</v>
      </c>
    </row>
    <row r="30" spans="1:8" ht="15" thickBot="1" x14ac:dyDescent="0.35">
      <c r="A30" s="23" t="s">
        <v>10</v>
      </c>
      <c r="B30" s="27">
        <v>0</v>
      </c>
      <c r="C30" s="27">
        <v>5.7870370370370367E-4</v>
      </c>
      <c r="D30" s="27">
        <v>0</v>
      </c>
      <c r="E30" s="27">
        <v>0</v>
      </c>
      <c r="F30" s="27">
        <v>0</v>
      </c>
      <c r="G30" s="27">
        <v>0</v>
      </c>
      <c r="H30" s="24">
        <v>9.6450617283950612E-5</v>
      </c>
    </row>
    <row r="31" spans="1:8" ht="29.4" thickBot="1" x14ac:dyDescent="0.35">
      <c r="A31" s="23" t="s">
        <v>18</v>
      </c>
      <c r="B31" s="27">
        <v>0</v>
      </c>
      <c r="C31" s="27">
        <v>0</v>
      </c>
      <c r="D31" s="27">
        <v>0</v>
      </c>
      <c r="E31" s="27">
        <v>0</v>
      </c>
      <c r="F31" s="27">
        <v>0</v>
      </c>
      <c r="G31" s="27">
        <v>0</v>
      </c>
      <c r="H31" s="24">
        <v>0</v>
      </c>
    </row>
    <row r="32" spans="1:8" ht="43.8" thickBot="1" x14ac:dyDescent="0.35">
      <c r="A32" s="23" t="s">
        <v>19</v>
      </c>
      <c r="B32" s="27">
        <v>6.3657407407407413E-4</v>
      </c>
      <c r="C32" s="27">
        <v>3.0092592592592595E-4</v>
      </c>
      <c r="D32" s="27">
        <v>0</v>
      </c>
      <c r="E32" s="27">
        <v>7.5231481481481482E-4</v>
      </c>
      <c r="F32" s="27">
        <v>1.0763888888888889E-3</v>
      </c>
      <c r="G32" s="27">
        <v>6.3657407407407413E-4</v>
      </c>
      <c r="H32" s="24">
        <v>5.6712962962962967E-4</v>
      </c>
    </row>
    <row r="33" spans="1:8" ht="43.8" thickBot="1" x14ac:dyDescent="0.35">
      <c r="A33" s="23" t="s">
        <v>20</v>
      </c>
      <c r="B33" s="27">
        <v>0</v>
      </c>
      <c r="C33" s="27">
        <v>1.4930555555555556E-3</v>
      </c>
      <c r="D33" s="27">
        <v>0</v>
      </c>
      <c r="E33" s="27">
        <v>0</v>
      </c>
      <c r="F33" s="27">
        <v>0</v>
      </c>
      <c r="G33" s="27">
        <v>1.1574074074074073E-3</v>
      </c>
      <c r="H33" s="24">
        <v>4.4174382716049383E-4</v>
      </c>
    </row>
    <row r="34" spans="1:8" ht="15" thickBot="1" x14ac:dyDescent="0.35">
      <c r="A34" s="23" t="s">
        <v>9</v>
      </c>
      <c r="B34" s="27">
        <v>1.0069444444444444E-3</v>
      </c>
      <c r="C34" s="27">
        <v>9.2592592592592596E-4</v>
      </c>
      <c r="D34" s="27">
        <v>9.837962962962962E-4</v>
      </c>
      <c r="E34" s="27">
        <v>8.2175925925925927E-4</v>
      </c>
      <c r="F34" s="27">
        <v>0</v>
      </c>
      <c r="G34" s="27">
        <v>1.1458333333333333E-3</v>
      </c>
      <c r="H34" s="24">
        <v>8.1404320987654309E-4</v>
      </c>
    </row>
    <row r="35" spans="1:8" ht="29.4" thickBot="1" x14ac:dyDescent="0.35">
      <c r="A35" s="23" t="s">
        <v>21</v>
      </c>
      <c r="B35" s="27">
        <v>0</v>
      </c>
      <c r="C35" s="27">
        <v>0</v>
      </c>
      <c r="D35" s="27">
        <v>0</v>
      </c>
      <c r="E35" s="27">
        <v>0</v>
      </c>
      <c r="F35" s="27">
        <v>0</v>
      </c>
      <c r="G35" s="27">
        <v>0</v>
      </c>
      <c r="H35" s="24">
        <v>0</v>
      </c>
    </row>
    <row r="36" spans="1:8" ht="15" thickBot="1" x14ac:dyDescent="0.35">
      <c r="A36" s="25" t="s">
        <v>11</v>
      </c>
      <c r="B36" s="27">
        <v>0</v>
      </c>
      <c r="C36" s="27">
        <v>2.1180555555555558E-3</v>
      </c>
      <c r="D36" s="27">
        <v>0</v>
      </c>
      <c r="E36" s="28">
        <v>0</v>
      </c>
      <c r="F36" s="28">
        <v>0</v>
      </c>
      <c r="G36" s="28">
        <v>0</v>
      </c>
      <c r="H36" s="26">
        <v>3.5300925925925929E-4</v>
      </c>
    </row>
    <row r="37" spans="1:8" ht="16.8" thickBot="1" x14ac:dyDescent="0.35">
      <c r="A37" s="29" t="s">
        <v>23</v>
      </c>
      <c r="B37" s="30" t="s">
        <v>12</v>
      </c>
      <c r="C37" s="30" t="s">
        <v>13</v>
      </c>
      <c r="D37" s="30" t="s">
        <v>14</v>
      </c>
      <c r="E37" s="30" t="s">
        <v>15</v>
      </c>
      <c r="F37" s="30" t="s">
        <v>16</v>
      </c>
      <c r="G37" s="31" t="s">
        <v>17</v>
      </c>
      <c r="H37" s="32"/>
    </row>
    <row r="38" spans="1:8" ht="15" thickBot="1" x14ac:dyDescent="0.35">
      <c r="A38" s="29" t="s">
        <v>7</v>
      </c>
      <c r="B38" s="36">
        <v>0</v>
      </c>
      <c r="C38" s="36">
        <v>0</v>
      </c>
      <c r="D38" s="36">
        <v>0</v>
      </c>
      <c r="E38" s="36">
        <v>0</v>
      </c>
      <c r="F38" s="36">
        <v>0</v>
      </c>
      <c r="G38" s="36">
        <v>0</v>
      </c>
      <c r="H38" s="33">
        <v>0</v>
      </c>
    </row>
    <row r="39" spans="1:8" ht="15" thickBot="1" x14ac:dyDescent="0.35">
      <c r="A39" s="29" t="s">
        <v>10</v>
      </c>
      <c r="B39" s="36">
        <v>0</v>
      </c>
      <c r="C39" s="36">
        <v>0</v>
      </c>
      <c r="D39" s="36">
        <v>0</v>
      </c>
      <c r="E39" s="36">
        <v>0</v>
      </c>
      <c r="F39" s="36">
        <v>0</v>
      </c>
      <c r="G39" s="36">
        <v>0</v>
      </c>
      <c r="H39" s="33">
        <v>0</v>
      </c>
    </row>
    <row r="40" spans="1:8" ht="29.4" thickBot="1" x14ac:dyDescent="0.35">
      <c r="A40" s="29" t="s">
        <v>18</v>
      </c>
      <c r="B40" s="36">
        <v>0</v>
      </c>
      <c r="C40" s="36">
        <v>0</v>
      </c>
      <c r="D40" s="36">
        <v>0</v>
      </c>
      <c r="E40" s="36">
        <v>0</v>
      </c>
      <c r="F40" s="36">
        <v>0</v>
      </c>
      <c r="G40" s="36">
        <v>0</v>
      </c>
      <c r="H40" s="33">
        <v>0</v>
      </c>
    </row>
    <row r="41" spans="1:8" ht="43.8" thickBot="1" x14ac:dyDescent="0.35">
      <c r="A41" s="29" t="s">
        <v>19</v>
      </c>
      <c r="B41" s="36">
        <v>0</v>
      </c>
      <c r="C41" s="36">
        <v>0</v>
      </c>
      <c r="D41" s="36">
        <v>0</v>
      </c>
      <c r="E41" s="36">
        <v>0</v>
      </c>
      <c r="F41" s="36">
        <v>0</v>
      </c>
      <c r="G41" s="36">
        <v>0</v>
      </c>
      <c r="H41" s="33">
        <v>0</v>
      </c>
    </row>
    <row r="42" spans="1:8" ht="43.8" thickBot="1" x14ac:dyDescent="0.35">
      <c r="A42" s="29" t="s">
        <v>20</v>
      </c>
      <c r="B42" s="36">
        <v>0</v>
      </c>
      <c r="C42" s="36">
        <v>0</v>
      </c>
      <c r="D42" s="36">
        <v>0</v>
      </c>
      <c r="E42" s="36">
        <v>0</v>
      </c>
      <c r="F42" s="36">
        <v>0</v>
      </c>
      <c r="G42" s="36">
        <v>0</v>
      </c>
      <c r="H42" s="33">
        <v>0</v>
      </c>
    </row>
    <row r="43" spans="1:8" ht="15" thickBot="1" x14ac:dyDescent="0.35">
      <c r="A43" s="29" t="s">
        <v>9</v>
      </c>
      <c r="B43" s="36">
        <v>0</v>
      </c>
      <c r="C43" s="36">
        <v>0</v>
      </c>
      <c r="D43" s="36">
        <v>0</v>
      </c>
      <c r="E43" s="36">
        <v>0</v>
      </c>
      <c r="F43" s="36">
        <v>0</v>
      </c>
      <c r="G43" s="36">
        <v>0</v>
      </c>
      <c r="H43" s="33">
        <v>0</v>
      </c>
    </row>
    <row r="44" spans="1:8" ht="29.4" thickBot="1" x14ac:dyDescent="0.35">
      <c r="A44" s="29" t="s">
        <v>21</v>
      </c>
      <c r="B44" s="36">
        <v>0</v>
      </c>
      <c r="C44" s="36">
        <v>0</v>
      </c>
      <c r="D44" s="36">
        <v>0</v>
      </c>
      <c r="E44" s="36">
        <v>0</v>
      </c>
      <c r="F44" s="36">
        <v>0</v>
      </c>
      <c r="G44" s="36">
        <v>0</v>
      </c>
      <c r="H44" s="33">
        <v>0</v>
      </c>
    </row>
    <row r="45" spans="1:8" ht="15" thickBot="1" x14ac:dyDescent="0.35">
      <c r="A45" s="34" t="s">
        <v>11</v>
      </c>
      <c r="B45" s="37">
        <v>0</v>
      </c>
      <c r="C45" s="37">
        <v>4.409722222222222E-3</v>
      </c>
      <c r="D45" s="37">
        <v>0</v>
      </c>
      <c r="E45" s="37">
        <v>0</v>
      </c>
      <c r="F45" s="37">
        <v>0</v>
      </c>
      <c r="G45" s="37">
        <v>0</v>
      </c>
      <c r="H45" s="35">
        <v>4.409722222222222E-3</v>
      </c>
    </row>
  </sheetData>
  <mergeCells count="5">
    <mergeCell ref="J2:J3"/>
    <mergeCell ref="K2:K3"/>
    <mergeCell ref="L2:L3"/>
    <mergeCell ref="M2:M3"/>
    <mergeCell ref="N2:N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C8E8A-7871-46C7-9B2E-9778B2778C14}">
  <dimension ref="A1:N45"/>
  <sheetViews>
    <sheetView workbookViewId="0">
      <selection activeCell="A3" sqref="A3"/>
    </sheetView>
  </sheetViews>
  <sheetFormatPr baseColWidth="10" defaultRowHeight="14.4" x14ac:dyDescent="0.3"/>
  <sheetData>
    <row r="1" spans="1:14" ht="29.4" thickBot="1" x14ac:dyDescent="0.35">
      <c r="A1" s="57"/>
      <c r="B1" s="58" t="s">
        <v>12</v>
      </c>
      <c r="C1" s="58" t="s">
        <v>13</v>
      </c>
      <c r="D1" s="58" t="s">
        <v>14</v>
      </c>
      <c r="E1" s="58" t="s">
        <v>15</v>
      </c>
      <c r="F1" s="58" t="s">
        <v>16</v>
      </c>
      <c r="G1" s="58" t="s">
        <v>17</v>
      </c>
      <c r="H1" s="59" t="s">
        <v>22</v>
      </c>
      <c r="J1" s="167" t="s">
        <v>25</v>
      </c>
      <c r="K1" s="168" t="s">
        <v>26</v>
      </c>
      <c r="L1" s="168" t="s">
        <v>69</v>
      </c>
      <c r="M1" s="168" t="s">
        <v>70</v>
      </c>
      <c r="N1" s="169" t="s">
        <v>71</v>
      </c>
    </row>
    <row r="2" spans="1:14" ht="29.4" thickBot="1" x14ac:dyDescent="0.35">
      <c r="A2" s="57" t="s">
        <v>7</v>
      </c>
      <c r="B2" s="60">
        <v>1</v>
      </c>
      <c r="C2" s="60">
        <v>1</v>
      </c>
      <c r="D2" s="60">
        <v>1</v>
      </c>
      <c r="E2" s="60">
        <v>1</v>
      </c>
      <c r="F2" s="60">
        <v>1</v>
      </c>
      <c r="G2" s="170">
        <v>1</v>
      </c>
      <c r="H2" s="163">
        <v>1</v>
      </c>
      <c r="J2" s="257">
        <f>AVERAGE(H2:H9)</f>
        <v>0.99983749999999993</v>
      </c>
      <c r="K2" s="259">
        <f>AVERAGE(H11:H18)</f>
        <v>0.97922916666666671</v>
      </c>
      <c r="L2" s="261">
        <f>AVERAGE(H20:H27)</f>
        <v>502.54166666666663</v>
      </c>
      <c r="M2" s="263">
        <f>AVERAGE(H29:H36)</f>
        <v>1.9048996913580249E-4</v>
      </c>
      <c r="N2" s="265">
        <f>MAX(H38:H45)</f>
        <v>0</v>
      </c>
    </row>
    <row r="3" spans="1:14" ht="15" thickBot="1" x14ac:dyDescent="0.35">
      <c r="A3" s="57" t="s">
        <v>10</v>
      </c>
      <c r="B3" s="60">
        <v>1</v>
      </c>
      <c r="C3" s="60">
        <v>1</v>
      </c>
      <c r="D3" s="60">
        <v>1</v>
      </c>
      <c r="E3" s="60">
        <v>1</v>
      </c>
      <c r="F3" s="60">
        <v>1</v>
      </c>
      <c r="G3" s="60">
        <v>1</v>
      </c>
      <c r="H3" s="163">
        <v>1</v>
      </c>
      <c r="J3" s="258"/>
      <c r="K3" s="260"/>
      <c r="L3" s="262"/>
      <c r="M3" s="264"/>
      <c r="N3" s="266"/>
    </row>
    <row r="4" spans="1:14" ht="43.8" thickBot="1" x14ac:dyDescent="0.35">
      <c r="A4" s="57" t="s">
        <v>18</v>
      </c>
      <c r="B4" s="60">
        <v>1</v>
      </c>
      <c r="C4" s="60">
        <v>1</v>
      </c>
      <c r="D4" s="60">
        <v>1</v>
      </c>
      <c r="E4" s="60">
        <v>1</v>
      </c>
      <c r="F4" s="60">
        <v>1</v>
      </c>
      <c r="G4" s="60">
        <v>1</v>
      </c>
      <c r="H4" s="163">
        <v>1</v>
      </c>
    </row>
    <row r="5" spans="1:14" ht="72.599999999999994" thickBot="1" x14ac:dyDescent="0.35">
      <c r="A5" s="57" t="s">
        <v>19</v>
      </c>
      <c r="B5" s="60">
        <v>1</v>
      </c>
      <c r="C5" s="60">
        <v>0.99990000000000001</v>
      </c>
      <c r="D5" s="60">
        <v>1</v>
      </c>
      <c r="E5" s="60">
        <v>1</v>
      </c>
      <c r="F5" s="60">
        <v>1</v>
      </c>
      <c r="G5" s="60">
        <v>1</v>
      </c>
      <c r="H5" s="163">
        <v>0.99998333333333334</v>
      </c>
    </row>
    <row r="6" spans="1:14" ht="72.599999999999994" thickBot="1" x14ac:dyDescent="0.35">
      <c r="A6" s="57" t="s">
        <v>20</v>
      </c>
      <c r="B6" s="60">
        <v>1</v>
      </c>
      <c r="C6" s="60">
        <v>0.99990000000000001</v>
      </c>
      <c r="D6" s="60">
        <v>1</v>
      </c>
      <c r="E6" s="60">
        <v>1</v>
      </c>
      <c r="F6" s="60">
        <v>1</v>
      </c>
      <c r="G6" s="60">
        <v>1</v>
      </c>
      <c r="H6" s="163">
        <v>0.99998333333333334</v>
      </c>
    </row>
    <row r="7" spans="1:14" ht="29.4" thickBot="1" x14ac:dyDescent="0.35">
      <c r="A7" s="57" t="s">
        <v>9</v>
      </c>
      <c r="B7" s="60">
        <v>0.99299999999999999</v>
      </c>
      <c r="C7" s="60">
        <v>1</v>
      </c>
      <c r="D7" s="60">
        <v>0.99990000000000001</v>
      </c>
      <c r="E7" s="60">
        <v>0.99980000000000002</v>
      </c>
      <c r="F7" s="60">
        <v>1</v>
      </c>
      <c r="G7" s="60">
        <v>1</v>
      </c>
      <c r="H7" s="163">
        <v>0.99878333333333325</v>
      </c>
    </row>
    <row r="8" spans="1:14" ht="43.8" thickBot="1" x14ac:dyDescent="0.35">
      <c r="A8" s="57" t="s">
        <v>21</v>
      </c>
      <c r="B8" s="60">
        <v>1</v>
      </c>
      <c r="C8" s="60">
        <v>1</v>
      </c>
      <c r="D8" s="60">
        <v>1</v>
      </c>
      <c r="E8" s="60">
        <v>1</v>
      </c>
      <c r="F8" s="60">
        <v>1</v>
      </c>
      <c r="G8" s="60">
        <v>1</v>
      </c>
      <c r="H8" s="163">
        <v>1</v>
      </c>
    </row>
    <row r="9" spans="1:14" ht="29.4" thickBot="1" x14ac:dyDescent="0.35">
      <c r="A9" s="62" t="s">
        <v>11</v>
      </c>
      <c r="B9" s="60">
        <v>1</v>
      </c>
      <c r="C9" s="60">
        <v>1</v>
      </c>
      <c r="D9" s="60">
        <v>1</v>
      </c>
      <c r="E9" s="60">
        <v>1</v>
      </c>
      <c r="F9" s="60">
        <v>0.99970000000000003</v>
      </c>
      <c r="G9" s="60">
        <v>1</v>
      </c>
      <c r="H9" s="164">
        <v>0.99995000000000001</v>
      </c>
    </row>
    <row r="10" spans="1:14" ht="15" thickBot="1" x14ac:dyDescent="0.35">
      <c r="A10" s="68"/>
      <c r="B10" s="66" t="s">
        <v>12</v>
      </c>
      <c r="C10" s="66" t="s">
        <v>13</v>
      </c>
      <c r="D10" s="66" t="s">
        <v>14</v>
      </c>
      <c r="E10" s="66" t="s">
        <v>15</v>
      </c>
      <c r="F10" s="66" t="s">
        <v>16</v>
      </c>
      <c r="G10" s="66" t="s">
        <v>17</v>
      </c>
      <c r="H10" s="67" t="s">
        <v>22</v>
      </c>
    </row>
    <row r="11" spans="1:14" ht="29.4" thickBot="1" x14ac:dyDescent="0.35">
      <c r="A11" s="68" t="s">
        <v>7</v>
      </c>
      <c r="B11" s="116">
        <v>1</v>
      </c>
      <c r="C11" s="116">
        <v>1</v>
      </c>
      <c r="D11" s="116">
        <v>1</v>
      </c>
      <c r="E11" s="116">
        <v>1</v>
      </c>
      <c r="F11" s="116">
        <v>1</v>
      </c>
      <c r="G11" s="116">
        <v>1</v>
      </c>
      <c r="H11" s="165">
        <v>1</v>
      </c>
    </row>
    <row r="12" spans="1:14" ht="15" thickBot="1" x14ac:dyDescent="0.35">
      <c r="A12" s="68" t="s">
        <v>10</v>
      </c>
      <c r="B12" s="116">
        <v>1</v>
      </c>
      <c r="C12" s="116">
        <v>1</v>
      </c>
      <c r="D12" s="116">
        <v>1</v>
      </c>
      <c r="E12" s="116">
        <v>1</v>
      </c>
      <c r="F12" s="116">
        <v>1</v>
      </c>
      <c r="G12" s="116">
        <v>1</v>
      </c>
      <c r="H12" s="165">
        <v>1</v>
      </c>
    </row>
    <row r="13" spans="1:14" ht="43.8" thickBot="1" x14ac:dyDescent="0.35">
      <c r="A13" s="68" t="s">
        <v>18</v>
      </c>
      <c r="B13" s="116">
        <v>1</v>
      </c>
      <c r="C13" s="116">
        <v>1</v>
      </c>
      <c r="D13" s="116">
        <v>1</v>
      </c>
      <c r="E13" s="116">
        <v>1</v>
      </c>
      <c r="F13" s="116">
        <v>1</v>
      </c>
      <c r="G13" s="116">
        <v>1</v>
      </c>
      <c r="H13" s="165">
        <v>1</v>
      </c>
    </row>
    <row r="14" spans="1:14" ht="87" thickBot="1" x14ac:dyDescent="0.35">
      <c r="A14" s="68" t="s">
        <v>19</v>
      </c>
      <c r="B14" s="116">
        <v>1</v>
      </c>
      <c r="C14" s="116">
        <v>0.93830000000000002</v>
      </c>
      <c r="D14" s="116">
        <v>1</v>
      </c>
      <c r="E14" s="116">
        <v>1</v>
      </c>
      <c r="F14" s="116">
        <v>1</v>
      </c>
      <c r="G14" s="116">
        <v>1</v>
      </c>
      <c r="H14" s="165">
        <v>0.98971666666666669</v>
      </c>
    </row>
    <row r="15" spans="1:14" ht="101.4" thickBot="1" x14ac:dyDescent="0.35">
      <c r="A15" s="68" t="s">
        <v>20</v>
      </c>
      <c r="B15" s="116">
        <v>1</v>
      </c>
      <c r="C15" s="116">
        <v>0.88049999999999995</v>
      </c>
      <c r="D15" s="116">
        <v>0.93830000000000002</v>
      </c>
      <c r="E15" s="116">
        <v>0.93830000000000002</v>
      </c>
      <c r="F15" s="116">
        <v>1</v>
      </c>
      <c r="G15" s="116">
        <v>1</v>
      </c>
      <c r="H15" s="165">
        <v>0.95951666666666657</v>
      </c>
    </row>
    <row r="16" spans="1:14" ht="43.8" thickBot="1" x14ac:dyDescent="0.35">
      <c r="A16" s="68" t="s">
        <v>9</v>
      </c>
      <c r="B16" s="116">
        <v>1</v>
      </c>
      <c r="C16" s="116">
        <v>1</v>
      </c>
      <c r="D16" s="116">
        <v>0.88049999999999995</v>
      </c>
      <c r="E16" s="116">
        <v>0.82620000000000005</v>
      </c>
      <c r="F16" s="116">
        <v>1</v>
      </c>
      <c r="G16" s="116">
        <v>1</v>
      </c>
      <c r="H16" s="165">
        <v>0.95111666666666661</v>
      </c>
    </row>
    <row r="17" spans="1:8" ht="58.2" thickBot="1" x14ac:dyDescent="0.35">
      <c r="A17" s="68" t="s">
        <v>21</v>
      </c>
      <c r="B17" s="116">
        <v>1</v>
      </c>
      <c r="C17" s="116">
        <v>1</v>
      </c>
      <c r="D17" s="116">
        <v>1</v>
      </c>
      <c r="E17" s="116">
        <v>1</v>
      </c>
      <c r="F17" s="116">
        <v>1</v>
      </c>
      <c r="G17" s="116">
        <v>1</v>
      </c>
      <c r="H17" s="165">
        <v>1</v>
      </c>
    </row>
    <row r="18" spans="1:8" ht="29.4" thickBot="1" x14ac:dyDescent="0.35">
      <c r="A18" s="69" t="s">
        <v>11</v>
      </c>
      <c r="B18" s="116">
        <v>1</v>
      </c>
      <c r="C18" s="116">
        <v>1</v>
      </c>
      <c r="D18" s="116">
        <v>1</v>
      </c>
      <c r="E18" s="116">
        <v>1</v>
      </c>
      <c r="F18" s="116">
        <v>0.60089999999999999</v>
      </c>
      <c r="G18" s="116">
        <v>1</v>
      </c>
      <c r="H18" s="166">
        <v>0.93348333333333333</v>
      </c>
    </row>
    <row r="19" spans="1:8" ht="16.8" thickBot="1" x14ac:dyDescent="0.35">
      <c r="A19" s="74"/>
      <c r="B19" s="75" t="s">
        <v>12</v>
      </c>
      <c r="C19" s="75" t="s">
        <v>13</v>
      </c>
      <c r="D19" s="75" t="s">
        <v>14</v>
      </c>
      <c r="E19" s="75" t="s">
        <v>15</v>
      </c>
      <c r="F19" s="75" t="s">
        <v>16</v>
      </c>
      <c r="G19" s="75" t="s">
        <v>17</v>
      </c>
      <c r="H19" s="76" t="s">
        <v>22</v>
      </c>
    </row>
    <row r="20" spans="1:8" ht="29.4" thickBot="1" x14ac:dyDescent="0.35">
      <c r="A20" s="74" t="s">
        <v>7</v>
      </c>
      <c r="B20" s="117">
        <v>550</v>
      </c>
      <c r="C20" s="117">
        <v>550</v>
      </c>
      <c r="D20" s="117">
        <v>550</v>
      </c>
      <c r="E20" s="117">
        <v>550</v>
      </c>
      <c r="F20" s="117">
        <v>550</v>
      </c>
      <c r="G20" s="117">
        <v>440</v>
      </c>
      <c r="H20" s="118">
        <v>531.66666666666663</v>
      </c>
    </row>
    <row r="21" spans="1:8" ht="15" thickBot="1" x14ac:dyDescent="0.35">
      <c r="A21" s="74" t="s">
        <v>10</v>
      </c>
      <c r="B21" s="117">
        <v>550</v>
      </c>
      <c r="C21" s="117">
        <v>550</v>
      </c>
      <c r="D21" s="117">
        <v>550</v>
      </c>
      <c r="E21" s="117">
        <v>550</v>
      </c>
      <c r="F21" s="117">
        <v>550</v>
      </c>
      <c r="G21" s="117">
        <v>440</v>
      </c>
      <c r="H21" s="118">
        <v>531.66666666666663</v>
      </c>
    </row>
    <row r="22" spans="1:8" ht="43.8" thickBot="1" x14ac:dyDescent="0.35">
      <c r="A22" s="74" t="s">
        <v>18</v>
      </c>
      <c r="B22" s="117">
        <v>550</v>
      </c>
      <c r="C22" s="117">
        <v>550</v>
      </c>
      <c r="D22" s="117">
        <v>550</v>
      </c>
      <c r="E22" s="117">
        <v>550</v>
      </c>
      <c r="F22" s="117">
        <v>550</v>
      </c>
      <c r="G22" s="117">
        <v>440</v>
      </c>
      <c r="H22" s="119">
        <v>531.66666666666663</v>
      </c>
    </row>
    <row r="23" spans="1:8" ht="87" thickBot="1" x14ac:dyDescent="0.35">
      <c r="A23" s="74" t="s">
        <v>19</v>
      </c>
      <c r="B23" s="117">
        <v>550</v>
      </c>
      <c r="C23" s="117">
        <v>550</v>
      </c>
      <c r="D23" s="117">
        <v>550</v>
      </c>
      <c r="E23" s="117">
        <v>550</v>
      </c>
      <c r="F23" s="117">
        <v>550</v>
      </c>
      <c r="G23" s="117">
        <v>440</v>
      </c>
      <c r="H23" s="119">
        <v>531.66666666666663</v>
      </c>
    </row>
    <row r="24" spans="1:8" ht="101.4" thickBot="1" x14ac:dyDescent="0.35">
      <c r="A24" s="74" t="s">
        <v>20</v>
      </c>
      <c r="B24" s="117">
        <v>550</v>
      </c>
      <c r="C24" s="117">
        <v>275</v>
      </c>
      <c r="D24" s="117">
        <v>550</v>
      </c>
      <c r="E24" s="117">
        <v>550</v>
      </c>
      <c r="F24" s="117">
        <v>550</v>
      </c>
      <c r="G24" s="117">
        <v>440</v>
      </c>
      <c r="H24" s="119">
        <v>485.83333333333331</v>
      </c>
    </row>
    <row r="25" spans="1:8" ht="43.8" thickBot="1" x14ac:dyDescent="0.35">
      <c r="A25" s="74" t="s">
        <v>9</v>
      </c>
      <c r="B25" s="117">
        <v>550</v>
      </c>
      <c r="C25" s="117">
        <v>550</v>
      </c>
      <c r="D25" s="117">
        <v>275</v>
      </c>
      <c r="E25" s="117">
        <v>183</v>
      </c>
      <c r="F25" s="117">
        <v>550</v>
      </c>
      <c r="G25" s="117">
        <v>440</v>
      </c>
      <c r="H25" s="119">
        <v>424.66666666666669</v>
      </c>
    </row>
    <row r="26" spans="1:8" ht="58.2" thickBot="1" x14ac:dyDescent="0.35">
      <c r="A26" s="74" t="s">
        <v>21</v>
      </c>
      <c r="B26" s="117">
        <v>550</v>
      </c>
      <c r="C26" s="117">
        <v>550</v>
      </c>
      <c r="D26" s="117">
        <v>550</v>
      </c>
      <c r="E26" s="117">
        <v>550</v>
      </c>
      <c r="F26" s="117">
        <v>550</v>
      </c>
      <c r="G26" s="117">
        <v>440</v>
      </c>
      <c r="H26" s="119">
        <v>531.66666666666663</v>
      </c>
    </row>
    <row r="27" spans="1:8" ht="29.4" thickBot="1" x14ac:dyDescent="0.35">
      <c r="A27" s="80" t="s">
        <v>11</v>
      </c>
      <c r="B27" s="117">
        <v>550</v>
      </c>
      <c r="C27" s="117">
        <v>550</v>
      </c>
      <c r="D27" s="117">
        <v>550</v>
      </c>
      <c r="E27" s="117">
        <v>550</v>
      </c>
      <c r="F27" s="117">
        <v>69</v>
      </c>
      <c r="G27" s="117">
        <v>440</v>
      </c>
      <c r="H27" s="120">
        <v>451.5</v>
      </c>
    </row>
    <row r="28" spans="1:8" ht="15" thickBot="1" x14ac:dyDescent="0.35">
      <c r="A28" s="83"/>
      <c r="B28" s="84" t="s">
        <v>12</v>
      </c>
      <c r="C28" s="84" t="s">
        <v>13</v>
      </c>
      <c r="D28" s="84" t="s">
        <v>14</v>
      </c>
      <c r="E28" s="84" t="s">
        <v>15</v>
      </c>
      <c r="F28" s="84" t="s">
        <v>16</v>
      </c>
      <c r="G28" s="85" t="s">
        <v>17</v>
      </c>
      <c r="H28" s="86" t="s">
        <v>22</v>
      </c>
    </row>
    <row r="29" spans="1:8" ht="29.4" thickBot="1" x14ac:dyDescent="0.35">
      <c r="A29" s="87" t="s">
        <v>7</v>
      </c>
      <c r="B29" s="88">
        <v>0</v>
      </c>
      <c r="C29" s="88">
        <v>0</v>
      </c>
      <c r="D29" s="88">
        <v>0</v>
      </c>
      <c r="E29" s="88">
        <v>0</v>
      </c>
      <c r="F29" s="88">
        <v>0</v>
      </c>
      <c r="G29" s="88">
        <v>0</v>
      </c>
      <c r="H29" s="89">
        <v>0</v>
      </c>
    </row>
    <row r="30" spans="1:8" ht="15" thickBot="1" x14ac:dyDescent="0.35">
      <c r="A30" s="87" t="s">
        <v>10</v>
      </c>
      <c r="B30" s="88">
        <v>0</v>
      </c>
      <c r="C30" s="88">
        <v>0</v>
      </c>
      <c r="D30" s="88">
        <v>0</v>
      </c>
      <c r="E30" s="88">
        <v>0</v>
      </c>
      <c r="F30" s="88">
        <v>0</v>
      </c>
      <c r="G30" s="88">
        <v>0</v>
      </c>
      <c r="H30" s="89">
        <v>0</v>
      </c>
    </row>
    <row r="31" spans="1:8" ht="43.8" thickBot="1" x14ac:dyDescent="0.35">
      <c r="A31" s="87" t="s">
        <v>18</v>
      </c>
      <c r="B31" s="88">
        <v>0</v>
      </c>
      <c r="C31" s="88">
        <v>0</v>
      </c>
      <c r="D31" s="88">
        <v>0</v>
      </c>
      <c r="E31" s="88">
        <v>0</v>
      </c>
      <c r="F31" s="88">
        <v>0</v>
      </c>
      <c r="G31" s="88">
        <v>0</v>
      </c>
      <c r="H31" s="89">
        <v>0</v>
      </c>
    </row>
    <row r="32" spans="1:8" ht="72.599999999999994" thickBot="1" x14ac:dyDescent="0.35">
      <c r="A32" s="87" t="s">
        <v>19</v>
      </c>
      <c r="B32" s="88">
        <v>0</v>
      </c>
      <c r="C32" s="88">
        <v>1.0648148148148149E-3</v>
      </c>
      <c r="D32" s="88">
        <v>0</v>
      </c>
      <c r="E32" s="88">
        <v>0</v>
      </c>
      <c r="F32" s="88">
        <v>3.7037037037037035E-4</v>
      </c>
      <c r="G32" s="88">
        <v>0</v>
      </c>
      <c r="H32" s="89">
        <v>2.3919753086419754E-4</v>
      </c>
    </row>
    <row r="33" spans="1:8" ht="72.599999999999994" thickBot="1" x14ac:dyDescent="0.35">
      <c r="A33" s="87" t="s">
        <v>20</v>
      </c>
      <c r="B33" s="88">
        <v>0</v>
      </c>
      <c r="C33" s="88">
        <v>7.407407407407407E-4</v>
      </c>
      <c r="D33" s="88">
        <v>6.5972222222222224E-4</v>
      </c>
      <c r="E33" s="88">
        <v>1.0416666666666667E-3</v>
      </c>
      <c r="F33" s="88">
        <v>3.7037037037037035E-4</v>
      </c>
      <c r="G33" s="88">
        <v>0</v>
      </c>
      <c r="H33" s="89">
        <v>4.6874999999999998E-4</v>
      </c>
    </row>
    <row r="34" spans="1:8" ht="29.4" thickBot="1" x14ac:dyDescent="0.35">
      <c r="A34" s="87" t="s">
        <v>9</v>
      </c>
      <c r="B34" s="88">
        <v>8.3333333333333339E-4</v>
      </c>
      <c r="C34" s="88">
        <v>5.0925925925925921E-4</v>
      </c>
      <c r="D34" s="88">
        <v>8.4490740740740739E-4</v>
      </c>
      <c r="E34" s="88">
        <v>1.2268518518518518E-3</v>
      </c>
      <c r="F34" s="88">
        <v>6.4814814814814813E-4</v>
      </c>
      <c r="G34" s="88">
        <v>8.3333333333333339E-4</v>
      </c>
      <c r="H34" s="89">
        <v>8.1597222222222227E-4</v>
      </c>
    </row>
    <row r="35" spans="1:8" ht="43.8" thickBot="1" x14ac:dyDescent="0.35">
      <c r="A35" s="87" t="s">
        <v>21</v>
      </c>
      <c r="B35" s="88">
        <v>0</v>
      </c>
      <c r="C35" s="88">
        <v>0</v>
      </c>
      <c r="D35" s="88">
        <v>0</v>
      </c>
      <c r="E35" s="88">
        <v>0</v>
      </c>
      <c r="F35" s="88">
        <v>0</v>
      </c>
      <c r="G35" s="88">
        <v>0</v>
      </c>
      <c r="H35" s="89">
        <v>0</v>
      </c>
    </row>
    <row r="36" spans="1:8" ht="29.4" thickBot="1" x14ac:dyDescent="0.35">
      <c r="A36" s="90" t="s">
        <v>11</v>
      </c>
      <c r="B36" s="88">
        <v>0</v>
      </c>
      <c r="C36" s="88">
        <v>0</v>
      </c>
      <c r="D36" s="88">
        <v>0</v>
      </c>
      <c r="E36" s="88">
        <v>0</v>
      </c>
      <c r="F36" s="88">
        <v>0</v>
      </c>
      <c r="G36" s="88">
        <v>0</v>
      </c>
      <c r="H36" s="92">
        <v>0</v>
      </c>
    </row>
    <row r="37" spans="1:8" ht="16.8" thickBot="1" x14ac:dyDescent="0.35">
      <c r="A37" s="93"/>
      <c r="B37" s="94" t="s">
        <v>12</v>
      </c>
      <c r="C37" s="94" t="s">
        <v>13</v>
      </c>
      <c r="D37" s="94" t="s">
        <v>14</v>
      </c>
      <c r="E37" s="94" t="s">
        <v>15</v>
      </c>
      <c r="F37" s="94" t="s">
        <v>16</v>
      </c>
      <c r="G37" s="95" t="s">
        <v>17</v>
      </c>
      <c r="H37" s="96" t="s">
        <v>24</v>
      </c>
    </row>
    <row r="38" spans="1:8" ht="29.4" thickBot="1" x14ac:dyDescent="0.35">
      <c r="A38" s="93" t="s">
        <v>7</v>
      </c>
      <c r="B38" s="97">
        <v>0</v>
      </c>
      <c r="C38" s="97">
        <v>0</v>
      </c>
      <c r="D38" s="97">
        <v>0</v>
      </c>
      <c r="E38" s="97">
        <v>0</v>
      </c>
      <c r="F38" s="97">
        <v>0</v>
      </c>
      <c r="G38" s="97">
        <v>0</v>
      </c>
      <c r="H38" s="98">
        <v>0</v>
      </c>
    </row>
    <row r="39" spans="1:8" ht="15" thickBot="1" x14ac:dyDescent="0.35">
      <c r="A39" s="93" t="s">
        <v>10</v>
      </c>
      <c r="B39" s="97">
        <v>0</v>
      </c>
      <c r="C39" s="97">
        <v>0</v>
      </c>
      <c r="D39" s="97">
        <v>0</v>
      </c>
      <c r="E39" s="97">
        <v>0</v>
      </c>
      <c r="F39" s="97">
        <v>0</v>
      </c>
      <c r="G39" s="97">
        <v>0</v>
      </c>
      <c r="H39" s="98">
        <v>0</v>
      </c>
    </row>
    <row r="40" spans="1:8" ht="43.8" thickBot="1" x14ac:dyDescent="0.35">
      <c r="A40" s="93" t="s">
        <v>18</v>
      </c>
      <c r="B40" s="97">
        <v>0</v>
      </c>
      <c r="C40" s="97">
        <v>0</v>
      </c>
      <c r="D40" s="97">
        <v>0</v>
      </c>
      <c r="E40" s="97">
        <v>0</v>
      </c>
      <c r="F40" s="97">
        <v>0</v>
      </c>
      <c r="G40" s="97">
        <v>0</v>
      </c>
      <c r="H40" s="98">
        <v>0</v>
      </c>
    </row>
    <row r="41" spans="1:8" ht="72.599999999999994" thickBot="1" x14ac:dyDescent="0.35">
      <c r="A41" s="93" t="s">
        <v>19</v>
      </c>
      <c r="B41" s="97">
        <v>0</v>
      </c>
      <c r="C41" s="97">
        <v>0</v>
      </c>
      <c r="D41" s="97">
        <v>0</v>
      </c>
      <c r="E41" s="97">
        <v>0</v>
      </c>
      <c r="F41" s="97">
        <v>0</v>
      </c>
      <c r="G41" s="97">
        <v>0</v>
      </c>
      <c r="H41" s="98">
        <v>0</v>
      </c>
    </row>
    <row r="42" spans="1:8" ht="72.599999999999994" thickBot="1" x14ac:dyDescent="0.35">
      <c r="A42" s="93" t="s">
        <v>20</v>
      </c>
      <c r="B42" s="97">
        <v>0</v>
      </c>
      <c r="C42" s="97">
        <v>0</v>
      </c>
      <c r="D42" s="97">
        <v>0</v>
      </c>
      <c r="E42" s="97">
        <v>0</v>
      </c>
      <c r="F42" s="97">
        <v>0</v>
      </c>
      <c r="G42" s="97">
        <v>0</v>
      </c>
      <c r="H42" s="98">
        <v>0</v>
      </c>
    </row>
    <row r="43" spans="1:8" ht="29.4" thickBot="1" x14ac:dyDescent="0.35">
      <c r="A43" s="93" t="s">
        <v>9</v>
      </c>
      <c r="B43" s="97">
        <v>0</v>
      </c>
      <c r="C43" s="97">
        <v>0</v>
      </c>
      <c r="D43" s="97">
        <v>0</v>
      </c>
      <c r="E43" s="97">
        <v>0</v>
      </c>
      <c r="F43" s="97">
        <v>0</v>
      </c>
      <c r="G43" s="97">
        <v>0</v>
      </c>
      <c r="H43" s="98">
        <v>0</v>
      </c>
    </row>
    <row r="44" spans="1:8" ht="43.8" thickBot="1" x14ac:dyDescent="0.35">
      <c r="A44" s="93" t="s">
        <v>21</v>
      </c>
      <c r="B44" s="97">
        <v>0</v>
      </c>
      <c r="C44" s="97">
        <v>0</v>
      </c>
      <c r="D44" s="97">
        <v>0</v>
      </c>
      <c r="E44" s="97">
        <v>0</v>
      </c>
      <c r="F44" s="97">
        <v>0</v>
      </c>
      <c r="G44" s="97">
        <v>0</v>
      </c>
      <c r="H44" s="98">
        <v>0</v>
      </c>
    </row>
    <row r="45" spans="1:8" ht="29.4" thickBot="1" x14ac:dyDescent="0.35">
      <c r="A45" s="99" t="s">
        <v>11</v>
      </c>
      <c r="B45" s="97">
        <v>0</v>
      </c>
      <c r="C45" s="97">
        <v>0</v>
      </c>
      <c r="D45" s="97">
        <v>0</v>
      </c>
      <c r="E45" s="97">
        <v>0</v>
      </c>
      <c r="F45" s="97">
        <v>0</v>
      </c>
      <c r="G45" s="97">
        <v>0</v>
      </c>
      <c r="H45" s="100">
        <v>0</v>
      </c>
    </row>
  </sheetData>
  <mergeCells count="5">
    <mergeCell ref="J2:J3"/>
    <mergeCell ref="K2:K3"/>
    <mergeCell ref="L2:L3"/>
    <mergeCell ref="M2:M3"/>
    <mergeCell ref="N2:N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2E176-BD78-416E-A22E-6E1396E62551}">
  <dimension ref="A1:J19"/>
  <sheetViews>
    <sheetView tabSelected="1" topLeftCell="A13" zoomScale="70" zoomScaleNormal="70" workbookViewId="0">
      <selection activeCell="H10" sqref="H10"/>
    </sheetView>
  </sheetViews>
  <sheetFormatPr baseColWidth="10" defaultColWidth="11.44140625" defaultRowHeight="14.4" x14ac:dyDescent="0.3"/>
  <cols>
    <col min="1" max="1" width="16" style="171" customWidth="1"/>
    <col min="2" max="2" width="11.5546875" style="171" customWidth="1"/>
    <col min="3" max="3" width="11.33203125" style="171" customWidth="1"/>
    <col min="4" max="4" width="9.109375" style="171" customWidth="1"/>
    <col min="5" max="5" width="10" style="171" customWidth="1"/>
    <col min="6" max="6" width="11.44140625" style="171"/>
    <col min="7" max="7" width="27.44140625" style="171" customWidth="1"/>
    <col min="8" max="8" width="63.109375" style="248" customWidth="1"/>
    <col min="9" max="9" width="52.44140625" style="171" customWidth="1"/>
    <col min="10" max="10" width="42.6640625" style="171" customWidth="1"/>
    <col min="11" max="16384" width="11.44140625" style="171"/>
  </cols>
  <sheetData>
    <row r="1" spans="1:10" ht="15" customHeight="1" x14ac:dyDescent="0.3">
      <c r="A1" s="273" t="s">
        <v>27</v>
      </c>
      <c r="B1" s="274"/>
      <c r="C1" s="274"/>
      <c r="D1" s="274"/>
      <c r="E1" s="274"/>
      <c r="F1" s="274"/>
      <c r="G1" s="274"/>
      <c r="H1" s="274"/>
      <c r="I1" s="274"/>
      <c r="J1" s="275"/>
    </row>
    <row r="2" spans="1:10" ht="15" thickBot="1" x14ac:dyDescent="0.35">
      <c r="A2" s="276"/>
      <c r="B2" s="277"/>
      <c r="C2" s="277"/>
      <c r="D2" s="277"/>
      <c r="E2" s="277"/>
      <c r="F2" s="277"/>
      <c r="G2" s="277"/>
      <c r="H2" s="277"/>
      <c r="I2" s="277"/>
      <c r="J2" s="278"/>
    </row>
    <row r="3" spans="1:10" ht="15" thickBot="1" x14ac:dyDescent="0.35">
      <c r="A3" s="279" t="s">
        <v>28</v>
      </c>
      <c r="B3" s="280"/>
      <c r="C3" s="280"/>
      <c r="D3" s="280"/>
      <c r="E3" s="280"/>
      <c r="F3" s="280"/>
      <c r="G3" s="280"/>
      <c r="H3" s="280"/>
      <c r="I3" s="280"/>
      <c r="J3" s="281"/>
    </row>
    <row r="4" spans="1:10" ht="15" thickBot="1" x14ac:dyDescent="0.35">
      <c r="A4" s="267" t="s">
        <v>29</v>
      </c>
      <c r="B4" s="268"/>
      <c r="C4" s="268"/>
      <c r="D4" s="268"/>
      <c r="E4" s="268"/>
      <c r="F4" s="268"/>
      <c r="G4" s="268"/>
      <c r="H4" s="268"/>
      <c r="I4" s="268"/>
      <c r="J4" s="269"/>
    </row>
    <row r="5" spans="1:10" ht="15" thickBot="1" x14ac:dyDescent="0.35">
      <c r="A5" s="267" t="s">
        <v>30</v>
      </c>
      <c r="B5" s="268"/>
      <c r="C5" s="268"/>
      <c r="D5" s="268"/>
      <c r="E5" s="268"/>
      <c r="F5" s="268"/>
      <c r="G5" s="268"/>
      <c r="H5" s="268"/>
      <c r="I5" s="268"/>
      <c r="J5" s="269"/>
    </row>
    <row r="6" spans="1:10" ht="15" thickBot="1" x14ac:dyDescent="0.35">
      <c r="A6" s="267" t="s">
        <v>31</v>
      </c>
      <c r="B6" s="268"/>
      <c r="C6" s="268"/>
      <c r="D6" s="268"/>
      <c r="E6" s="268"/>
      <c r="F6" s="268"/>
      <c r="G6" s="268"/>
      <c r="H6" s="268"/>
      <c r="I6" s="268"/>
      <c r="J6" s="269"/>
    </row>
    <row r="7" spans="1:10" ht="15" thickBot="1" x14ac:dyDescent="0.35">
      <c r="A7" s="267" t="s">
        <v>32</v>
      </c>
      <c r="B7" s="268"/>
      <c r="C7" s="268"/>
      <c r="D7" s="268"/>
      <c r="E7" s="268"/>
      <c r="F7" s="268"/>
      <c r="G7" s="268"/>
      <c r="H7" s="268"/>
      <c r="I7" s="268"/>
      <c r="J7" s="269"/>
    </row>
    <row r="8" spans="1:10" ht="15" thickBot="1" x14ac:dyDescent="0.35">
      <c r="A8" s="267" t="s">
        <v>33</v>
      </c>
      <c r="B8" s="268"/>
      <c r="C8" s="268"/>
      <c r="D8" s="268"/>
      <c r="E8" s="268"/>
      <c r="F8" s="268"/>
      <c r="G8" s="268"/>
      <c r="H8" s="268"/>
      <c r="I8" s="268"/>
      <c r="J8" s="269"/>
    </row>
    <row r="9" spans="1:10" s="176" customFormat="1" ht="78" thickBot="1" x14ac:dyDescent="0.35">
      <c r="A9" s="172" t="s">
        <v>34</v>
      </c>
      <c r="B9" s="173" t="s">
        <v>25</v>
      </c>
      <c r="C9" s="173" t="s">
        <v>26</v>
      </c>
      <c r="D9" s="173" t="s">
        <v>69</v>
      </c>
      <c r="E9" s="173" t="s">
        <v>70</v>
      </c>
      <c r="F9" s="173" t="s">
        <v>71</v>
      </c>
      <c r="G9" s="174" t="s">
        <v>35</v>
      </c>
      <c r="H9" s="175" t="s">
        <v>36</v>
      </c>
      <c r="I9" s="174" t="s">
        <v>37</v>
      </c>
      <c r="J9" s="174" t="s">
        <v>38</v>
      </c>
    </row>
    <row r="10" spans="1:10" s="184" customFormat="1" ht="144.6" thickBot="1" x14ac:dyDescent="0.35">
      <c r="A10" s="177" t="s">
        <v>8</v>
      </c>
      <c r="B10" s="178">
        <f>linearoja!J2</f>
        <v>0.99980625000000012</v>
      </c>
      <c r="C10" s="178">
        <f>linearoja!K2</f>
        <v>0.94035416666666671</v>
      </c>
      <c r="D10" s="179">
        <f>linearoja!L2</f>
        <v>492.27083333333331</v>
      </c>
      <c r="E10" s="180">
        <f>linearoja!M2</f>
        <v>2.840470679012346E-4</v>
      </c>
      <c r="F10" s="180">
        <f>linearoja!N2</f>
        <v>4.409722222222222E-3</v>
      </c>
      <c r="G10" s="270" t="s">
        <v>39</v>
      </c>
      <c r="H10" s="181" t="s">
        <v>40</v>
      </c>
      <c r="I10" s="182" t="s">
        <v>41</v>
      </c>
      <c r="J10" s="183" t="s">
        <v>42</v>
      </c>
    </row>
    <row r="11" spans="1:10" ht="115.8" thickBot="1" x14ac:dyDescent="0.35">
      <c r="A11" s="185" t="s">
        <v>6</v>
      </c>
      <c r="B11" s="186">
        <f>lineaverde!J2</f>
        <v>0.9998604166666667</v>
      </c>
      <c r="C11" s="186">
        <f>lineaverde!K2</f>
        <v>0.90268749999999998</v>
      </c>
      <c r="D11" s="187">
        <f>lineaverde!L2</f>
        <v>450.5625</v>
      </c>
      <c r="E11" s="188">
        <f>lineaverde!M2</f>
        <v>4.6899112654320981E-4</v>
      </c>
      <c r="F11" s="188">
        <f>lineaverde!N2</f>
        <v>8.5069444444444437E-3</v>
      </c>
      <c r="G11" s="271"/>
      <c r="H11" s="189" t="s">
        <v>43</v>
      </c>
      <c r="I11" s="190" t="s">
        <v>44</v>
      </c>
      <c r="J11" s="191"/>
    </row>
    <row r="12" spans="1:10" ht="130.19999999999999" thickBot="1" x14ac:dyDescent="0.35">
      <c r="A12" s="192" t="s">
        <v>45</v>
      </c>
      <c r="B12" s="193">
        <f>lineaamarilla!J2</f>
        <v>0.9998145833333334</v>
      </c>
      <c r="C12" s="193">
        <f>lineaamarilla!K2</f>
        <v>0.86414583333333339</v>
      </c>
      <c r="D12" s="194">
        <f>lineaamarilla!L2</f>
        <v>427.35416666666669</v>
      </c>
      <c r="E12" s="195">
        <f>lineaamarilla!M2</f>
        <v>5.0371334876543215E-4</v>
      </c>
      <c r="F12" s="195">
        <f>lineaamarilla!N2</f>
        <v>6.6319444444444446E-3</v>
      </c>
      <c r="G12" s="271"/>
      <c r="H12" s="196" t="s">
        <v>46</v>
      </c>
      <c r="I12" s="197" t="s">
        <v>47</v>
      </c>
      <c r="J12" s="198"/>
    </row>
    <row r="13" spans="1:10" ht="130.19999999999999" thickBot="1" x14ac:dyDescent="0.35">
      <c r="A13" s="199" t="s">
        <v>0</v>
      </c>
      <c r="B13" s="200">
        <f>lineaazul!J2</f>
        <v>0.99985624999999989</v>
      </c>
      <c r="C13" s="200">
        <f>lineaazul!K2</f>
        <v>0.88911458333333337</v>
      </c>
      <c r="D13" s="201">
        <f>lineaazul!L2</f>
        <v>451.125</v>
      </c>
      <c r="E13" s="202">
        <f>lineaazul!M2</f>
        <v>4.0967399691358016E-4</v>
      </c>
      <c r="F13" s="202">
        <f>lineaazul!N2</f>
        <v>7.6157407407407406E-3</v>
      </c>
      <c r="G13" s="271"/>
      <c r="H13" s="203" t="s">
        <v>48</v>
      </c>
      <c r="I13" s="204" t="s">
        <v>49</v>
      </c>
      <c r="J13" s="205"/>
    </row>
    <row r="14" spans="1:10" ht="130.19999999999999" thickBot="1" x14ac:dyDescent="0.35">
      <c r="A14" s="206" t="s">
        <v>4</v>
      </c>
      <c r="B14" s="207">
        <f>lineanaranja!J2</f>
        <v>0.99993749999999992</v>
      </c>
      <c r="C14" s="207">
        <f>lineanaranja!K2</f>
        <v>0.92732291666666655</v>
      </c>
      <c r="D14" s="208">
        <f>lineanaranja!L2</f>
        <v>462.97916666666669</v>
      </c>
      <c r="E14" s="209">
        <f>lineanaranja!M2</f>
        <v>3.2576195987654325E-4</v>
      </c>
      <c r="F14" s="209">
        <f>lineanaranja!N2</f>
        <v>0</v>
      </c>
      <c r="G14" s="271"/>
      <c r="H14" s="210" t="s">
        <v>50</v>
      </c>
      <c r="I14" s="211" t="s">
        <v>51</v>
      </c>
      <c r="J14" s="212" t="s">
        <v>52</v>
      </c>
    </row>
    <row r="15" spans="1:10" ht="144.6" thickBot="1" x14ac:dyDescent="0.35">
      <c r="A15" s="213" t="s">
        <v>1</v>
      </c>
      <c r="B15" s="214">
        <f>lineablanca!J2</f>
        <v>0.99992291666666666</v>
      </c>
      <c r="C15" s="214">
        <f>lineablanca!K2</f>
        <v>0.97020833333333334</v>
      </c>
      <c r="D15" s="215">
        <f>lineablanca!L2</f>
        <v>506.08333333333331</v>
      </c>
      <c r="E15" s="216">
        <f>lineablanca!M2</f>
        <v>1.4026331018518515E-3</v>
      </c>
      <c r="F15" s="216">
        <f>lineablanca!N2</f>
        <v>5.2175925925925924E-2</v>
      </c>
      <c r="G15" s="271"/>
      <c r="H15" s="217" t="s">
        <v>53</v>
      </c>
      <c r="I15" s="218" t="s">
        <v>54</v>
      </c>
      <c r="J15" s="219" t="s">
        <v>55</v>
      </c>
    </row>
    <row r="16" spans="1:10" ht="130.19999999999999" thickBot="1" x14ac:dyDescent="0.35">
      <c r="A16" s="220" t="s">
        <v>2</v>
      </c>
      <c r="B16" s="221">
        <f>lineaceleste!J2</f>
        <v>0.99963124999999997</v>
      </c>
      <c r="C16" s="221">
        <f>lineaceleste!K2</f>
        <v>0.95242291666666667</v>
      </c>
      <c r="D16" s="222">
        <f>lineaceleste!L2</f>
        <v>495.89583333333331</v>
      </c>
      <c r="E16" s="223">
        <f>lineaceleste!M2</f>
        <v>7.6945891203703707E-3</v>
      </c>
      <c r="F16" s="223">
        <f>lineaceleste!N2</f>
        <v>0.33526620370370369</v>
      </c>
      <c r="G16" s="271"/>
      <c r="H16" s="224" t="s">
        <v>56</v>
      </c>
      <c r="I16" s="225" t="s">
        <v>57</v>
      </c>
      <c r="J16" s="226" t="s">
        <v>58</v>
      </c>
    </row>
    <row r="17" spans="1:10" ht="115.8" thickBot="1" x14ac:dyDescent="0.35">
      <c r="A17" s="227" t="s">
        <v>3</v>
      </c>
      <c r="B17" s="228">
        <f>lineamorada!J2</f>
        <v>0.99995208333333341</v>
      </c>
      <c r="C17" s="228">
        <f>lineamorada!K2</f>
        <v>0.94582708333333332</v>
      </c>
      <c r="D17" s="229">
        <f>lineamorada!L2</f>
        <v>485.97916666666669</v>
      </c>
      <c r="E17" s="230">
        <f>lineamorada!M2</f>
        <v>2.613811728395062E-4</v>
      </c>
      <c r="F17" s="230">
        <f>lineamorada!N2</f>
        <v>8.3333333333333339E-4</v>
      </c>
      <c r="G17" s="271"/>
      <c r="H17" s="231" t="s">
        <v>59</v>
      </c>
      <c r="I17" s="232" t="s">
        <v>60</v>
      </c>
      <c r="J17" s="233" t="s">
        <v>61</v>
      </c>
    </row>
    <row r="18" spans="1:10" ht="115.8" thickBot="1" x14ac:dyDescent="0.35">
      <c r="A18" s="234" t="s">
        <v>5</v>
      </c>
      <c r="B18" s="235">
        <f>lineaplateada!J2</f>
        <v>0.99999791666666671</v>
      </c>
      <c r="C18" s="235">
        <f>lineaplateada!K2</f>
        <v>0.99871458333333329</v>
      </c>
      <c r="D18" s="236">
        <f>lineaplateada!L2</f>
        <v>550</v>
      </c>
      <c r="E18" s="237">
        <f>lineaplateada!M2</f>
        <v>4.6561535493827165E-4</v>
      </c>
      <c r="F18" s="237">
        <f>lineaplateada!N2</f>
        <v>0</v>
      </c>
      <c r="G18" s="271"/>
      <c r="H18" s="238" t="s">
        <v>62</v>
      </c>
      <c r="I18" s="239" t="s">
        <v>63</v>
      </c>
      <c r="J18" s="240" t="s">
        <v>64</v>
      </c>
    </row>
    <row r="19" spans="1:10" ht="115.8" thickBot="1" x14ac:dyDescent="0.35">
      <c r="A19" s="241" t="s">
        <v>65</v>
      </c>
      <c r="B19" s="242">
        <f>lineacafe!J2</f>
        <v>0.99983749999999993</v>
      </c>
      <c r="C19" s="242">
        <f>lineacafe!K2</f>
        <v>0.97922916666666671</v>
      </c>
      <c r="D19" s="243">
        <f>lineacafe!L2</f>
        <v>502.54166666666663</v>
      </c>
      <c r="E19" s="244">
        <f>lineacafe!M2</f>
        <v>1.9048996913580249E-4</v>
      </c>
      <c r="F19" s="244">
        <f>lineacafe!N2</f>
        <v>0</v>
      </c>
      <c r="G19" s="272"/>
      <c r="H19" s="245" t="s">
        <v>66</v>
      </c>
      <c r="I19" s="246" t="s">
        <v>67</v>
      </c>
      <c r="J19" s="247" t="s">
        <v>68</v>
      </c>
    </row>
  </sheetData>
  <mergeCells count="8">
    <mergeCell ref="A8:J8"/>
    <mergeCell ref="G10:G19"/>
    <mergeCell ref="A1:J2"/>
    <mergeCell ref="A3:J3"/>
    <mergeCell ref="A4:J4"/>
    <mergeCell ref="A5:J5"/>
    <mergeCell ref="A6:J6"/>
    <mergeCell ref="A7:J7"/>
  </mergeCells>
  <conditionalFormatting sqref="A10">
    <cfRule type="colorScale" priority="4">
      <colorScale>
        <cfvo type="min"/>
        <cfvo type="percentile" val="50"/>
        <cfvo type="max"/>
        <color rgb="FF63BE7B"/>
        <color rgb="FFFCFCFF"/>
        <color rgb="FFF8696B"/>
      </colorScale>
    </cfRule>
  </conditionalFormatting>
  <conditionalFormatting sqref="A10:A19">
    <cfRule type="colorScale" priority="5">
      <colorScale>
        <cfvo type="min"/>
        <cfvo type="max"/>
        <color rgb="FFF8696B"/>
        <color rgb="FFFCFCFF"/>
      </colorScale>
    </cfRule>
  </conditionalFormatting>
  <conditionalFormatting sqref="B1:C3 B9:C19 B79:C1048576">
    <cfRule type="cellIs" dxfId="2" priority="3" operator="lessThan">
      <formula>0.932071875</formula>
    </cfRule>
  </conditionalFormatting>
  <conditionalFormatting sqref="D10:D19">
    <cfRule type="cellIs" dxfId="1" priority="2" operator="lessThan">
      <formula>488.68</formula>
    </cfRule>
  </conditionalFormatting>
  <conditionalFormatting sqref="E10:F19">
    <cfRule type="cellIs" dxfId="0" priority="1" operator="greaterThan">
      <formula>0.167633102</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FBF4F-F7CE-4759-8A82-DF55E4FFC551}">
  <dimension ref="A1:N45"/>
  <sheetViews>
    <sheetView topLeftCell="B1" zoomScale="70" zoomScaleNormal="70" workbookViewId="0">
      <selection activeCell="O1" sqref="O1"/>
    </sheetView>
  </sheetViews>
  <sheetFormatPr baseColWidth="10" defaultRowHeight="14.4" x14ac:dyDescent="0.3"/>
  <cols>
    <col min="1" max="1" width="21.6640625" customWidth="1"/>
  </cols>
  <sheetData>
    <row r="1" spans="1:14" ht="29.4" thickBot="1" x14ac:dyDescent="0.35">
      <c r="A1" s="38" t="s">
        <v>23</v>
      </c>
      <c r="B1" s="39" t="s">
        <v>12</v>
      </c>
      <c r="C1" s="39" t="s">
        <v>13</v>
      </c>
      <c r="D1" s="39" t="s">
        <v>14</v>
      </c>
      <c r="E1" s="39" t="s">
        <v>15</v>
      </c>
      <c r="F1" s="39" t="s">
        <v>16</v>
      </c>
      <c r="G1" s="39" t="s">
        <v>17</v>
      </c>
      <c r="H1" s="40" t="s">
        <v>22</v>
      </c>
      <c r="J1" s="167" t="s">
        <v>25</v>
      </c>
      <c r="K1" s="168" t="s">
        <v>26</v>
      </c>
      <c r="L1" s="168" t="s">
        <v>69</v>
      </c>
      <c r="M1" s="168" t="s">
        <v>70</v>
      </c>
      <c r="N1" s="169" t="s">
        <v>71</v>
      </c>
    </row>
    <row r="2" spans="1:14" ht="15" thickBot="1" x14ac:dyDescent="0.35">
      <c r="A2" s="38" t="s">
        <v>7</v>
      </c>
      <c r="B2" s="41">
        <v>1</v>
      </c>
      <c r="C2" s="41">
        <v>1</v>
      </c>
      <c r="D2" s="41">
        <v>1</v>
      </c>
      <c r="E2" s="41">
        <v>1</v>
      </c>
      <c r="F2" s="41">
        <v>1</v>
      </c>
      <c r="G2" s="41">
        <v>1</v>
      </c>
      <c r="H2" s="42">
        <v>1</v>
      </c>
      <c r="J2" s="257">
        <f>AVERAGE(H2:H9)</f>
        <v>0.9998604166666667</v>
      </c>
      <c r="K2" s="259">
        <f>AVERAGE(H11:H18)</f>
        <v>0.90268749999999998</v>
      </c>
      <c r="L2" s="261">
        <f>AVERAGE(H20:H27)</f>
        <v>450.5625</v>
      </c>
      <c r="M2" s="263">
        <f>AVERAGE(H29:H36)</f>
        <v>4.6899112654320981E-4</v>
      </c>
      <c r="N2" s="265">
        <f>MAX(H38:H45)</f>
        <v>8.5069444444444437E-3</v>
      </c>
    </row>
    <row r="3" spans="1:14" ht="15" thickBot="1" x14ac:dyDescent="0.35">
      <c r="A3" s="38" t="s">
        <v>10</v>
      </c>
      <c r="B3" s="41">
        <v>1</v>
      </c>
      <c r="C3" s="41">
        <v>1</v>
      </c>
      <c r="D3" s="41">
        <v>1</v>
      </c>
      <c r="E3" s="41">
        <v>1</v>
      </c>
      <c r="F3" s="41">
        <v>1</v>
      </c>
      <c r="G3" s="41">
        <v>1</v>
      </c>
      <c r="H3" s="42">
        <v>1</v>
      </c>
      <c r="J3" s="258"/>
      <c r="K3" s="260"/>
      <c r="L3" s="262"/>
      <c r="M3" s="264"/>
      <c r="N3" s="266"/>
    </row>
    <row r="4" spans="1:14" ht="29.4" thickBot="1" x14ac:dyDescent="0.35">
      <c r="A4" s="38" t="s">
        <v>18</v>
      </c>
      <c r="B4" s="41">
        <v>1</v>
      </c>
      <c r="C4" s="41">
        <v>1</v>
      </c>
      <c r="D4" s="41">
        <v>1</v>
      </c>
      <c r="E4" s="41">
        <v>1</v>
      </c>
      <c r="F4" s="41">
        <v>1</v>
      </c>
      <c r="G4" s="41">
        <v>1</v>
      </c>
      <c r="H4" s="42">
        <v>1</v>
      </c>
    </row>
    <row r="5" spans="1:14" ht="43.8" thickBot="1" x14ac:dyDescent="0.35">
      <c r="A5" s="38" t="s">
        <v>19</v>
      </c>
      <c r="B5" s="41">
        <v>0.99960000000000004</v>
      </c>
      <c r="C5" s="41">
        <v>0.99990000000000001</v>
      </c>
      <c r="D5" s="41">
        <v>0.99990000000000001</v>
      </c>
      <c r="E5" s="41">
        <v>0.99970000000000003</v>
      </c>
      <c r="F5" s="41">
        <v>1</v>
      </c>
      <c r="G5" s="41">
        <v>0.99980000000000002</v>
      </c>
      <c r="H5" s="42">
        <v>0.9998166666666668</v>
      </c>
    </row>
    <row r="6" spans="1:14" ht="43.8" thickBot="1" x14ac:dyDescent="0.35">
      <c r="A6" s="38" t="s">
        <v>20</v>
      </c>
      <c r="B6" s="41">
        <v>1</v>
      </c>
      <c r="C6" s="41">
        <v>0.99980000000000002</v>
      </c>
      <c r="D6" s="41">
        <v>0.99990000000000001</v>
      </c>
      <c r="E6" s="41">
        <v>1</v>
      </c>
      <c r="F6" s="41">
        <v>1</v>
      </c>
      <c r="G6" s="41">
        <v>1</v>
      </c>
      <c r="H6" s="42">
        <v>0.99995000000000001</v>
      </c>
    </row>
    <row r="7" spans="1:14" ht="15" thickBot="1" x14ac:dyDescent="0.35">
      <c r="A7" s="38" t="s">
        <v>9</v>
      </c>
      <c r="B7" s="41">
        <v>0.99970000000000003</v>
      </c>
      <c r="C7" s="41">
        <v>0.99890000000000001</v>
      </c>
      <c r="D7" s="41">
        <v>0.99829999999999997</v>
      </c>
      <c r="E7" s="41">
        <v>0.99909999999999999</v>
      </c>
      <c r="F7" s="41">
        <v>0.99929999999999997</v>
      </c>
      <c r="G7" s="41">
        <v>0.99939999999999996</v>
      </c>
      <c r="H7" s="42">
        <v>0.99911666666666665</v>
      </c>
    </row>
    <row r="8" spans="1:14" ht="29.4" thickBot="1" x14ac:dyDescent="0.35">
      <c r="A8" s="38" t="s">
        <v>21</v>
      </c>
      <c r="B8" s="41">
        <v>1</v>
      </c>
      <c r="C8" s="41">
        <v>1</v>
      </c>
      <c r="D8" s="41">
        <v>1</v>
      </c>
      <c r="E8" s="41">
        <v>1</v>
      </c>
      <c r="F8" s="41">
        <v>1</v>
      </c>
      <c r="G8" s="41">
        <v>1</v>
      </c>
      <c r="H8" s="42">
        <v>1</v>
      </c>
    </row>
    <row r="9" spans="1:14" x14ac:dyDescent="0.3">
      <c r="A9" s="43" t="s">
        <v>11</v>
      </c>
      <c r="B9" s="44">
        <v>1</v>
      </c>
      <c r="C9" s="44">
        <v>1</v>
      </c>
      <c r="D9" s="44">
        <v>1</v>
      </c>
      <c r="E9" s="44">
        <v>1</v>
      </c>
      <c r="F9" s="44">
        <v>1</v>
      </c>
      <c r="G9" s="44">
        <v>1</v>
      </c>
      <c r="H9" s="45">
        <v>1</v>
      </c>
    </row>
    <row r="10" spans="1:14" ht="15" thickBot="1" x14ac:dyDescent="0.35">
      <c r="A10" s="6" t="s">
        <v>23</v>
      </c>
      <c r="B10" s="9" t="s">
        <v>12</v>
      </c>
      <c r="C10" s="9" t="s">
        <v>13</v>
      </c>
      <c r="D10" s="9" t="s">
        <v>14</v>
      </c>
      <c r="E10" s="9" t="s">
        <v>15</v>
      </c>
      <c r="F10" s="9" t="s">
        <v>16</v>
      </c>
      <c r="G10" s="9" t="s">
        <v>17</v>
      </c>
      <c r="H10" s="7" t="s">
        <v>22</v>
      </c>
    </row>
    <row r="11" spans="1:14" ht="15" thickBot="1" x14ac:dyDescent="0.35">
      <c r="A11" s="8" t="s">
        <v>7</v>
      </c>
      <c r="B11" s="46">
        <v>1</v>
      </c>
      <c r="C11" s="46">
        <v>1</v>
      </c>
      <c r="D11" s="46">
        <v>1</v>
      </c>
      <c r="E11" s="46">
        <v>1</v>
      </c>
      <c r="F11" s="46">
        <v>1</v>
      </c>
      <c r="G11" s="46">
        <v>1</v>
      </c>
      <c r="H11" s="48">
        <v>1</v>
      </c>
    </row>
    <row r="12" spans="1:14" ht="15" thickBot="1" x14ac:dyDescent="0.35">
      <c r="A12" s="8" t="s">
        <v>10</v>
      </c>
      <c r="B12" s="46">
        <v>1</v>
      </c>
      <c r="C12" s="46">
        <v>1</v>
      </c>
      <c r="D12" s="46">
        <v>1</v>
      </c>
      <c r="E12" s="46">
        <v>1</v>
      </c>
      <c r="F12" s="46">
        <v>1</v>
      </c>
      <c r="G12" s="46">
        <v>1</v>
      </c>
      <c r="H12" s="48">
        <v>1</v>
      </c>
    </row>
    <row r="13" spans="1:14" ht="29.4" thickBot="1" x14ac:dyDescent="0.35">
      <c r="A13" s="8" t="s">
        <v>18</v>
      </c>
      <c r="B13" s="46">
        <v>1</v>
      </c>
      <c r="C13" s="46">
        <v>1</v>
      </c>
      <c r="D13" s="46">
        <v>1</v>
      </c>
      <c r="E13" s="46">
        <v>1</v>
      </c>
      <c r="F13" s="46">
        <v>1</v>
      </c>
      <c r="G13" s="46">
        <v>1</v>
      </c>
      <c r="H13" s="48">
        <v>1</v>
      </c>
    </row>
    <row r="14" spans="1:14" ht="43.8" thickBot="1" x14ac:dyDescent="0.35">
      <c r="A14" s="8" t="s">
        <v>19</v>
      </c>
      <c r="B14" s="46">
        <v>0.88039999999999996</v>
      </c>
      <c r="C14" s="46">
        <v>0.88049999999999995</v>
      </c>
      <c r="D14" s="46">
        <v>0.93830000000000002</v>
      </c>
      <c r="E14" s="46">
        <v>0.82620000000000005</v>
      </c>
      <c r="F14" s="46">
        <v>1</v>
      </c>
      <c r="G14" s="46">
        <v>0.88049999999999995</v>
      </c>
      <c r="H14" s="48">
        <v>0.90098333333333314</v>
      </c>
    </row>
    <row r="15" spans="1:14" ht="43.8" thickBot="1" x14ac:dyDescent="0.35">
      <c r="A15" s="8" t="s">
        <v>20</v>
      </c>
      <c r="B15" s="46">
        <v>1</v>
      </c>
      <c r="C15" s="46">
        <v>0.93830000000000002</v>
      </c>
      <c r="D15" s="46">
        <v>0.88049999999999995</v>
      </c>
      <c r="E15" s="46">
        <v>1</v>
      </c>
      <c r="F15" s="46">
        <v>0.93830000000000002</v>
      </c>
      <c r="G15" s="46">
        <v>0.88049999999999995</v>
      </c>
      <c r="H15" s="48">
        <v>0.93959999999999999</v>
      </c>
    </row>
    <row r="16" spans="1:14" ht="29.4" thickBot="1" x14ac:dyDescent="0.35">
      <c r="A16" s="8" t="s">
        <v>9</v>
      </c>
      <c r="B16" s="46">
        <v>0.72740000000000005</v>
      </c>
      <c r="C16" s="46">
        <v>0.2462</v>
      </c>
      <c r="D16" s="46">
        <v>0.1008</v>
      </c>
      <c r="E16" s="46">
        <v>0.2797</v>
      </c>
      <c r="F16" s="46">
        <v>0.4657</v>
      </c>
      <c r="G16" s="46">
        <v>0.4657</v>
      </c>
      <c r="H16" s="48">
        <v>0.38091666666666663</v>
      </c>
    </row>
    <row r="17" spans="1:8" ht="29.4" thickBot="1" x14ac:dyDescent="0.35">
      <c r="A17" s="8" t="s">
        <v>21</v>
      </c>
      <c r="B17" s="46">
        <v>1</v>
      </c>
      <c r="C17" s="46">
        <v>1</v>
      </c>
      <c r="D17" s="46">
        <v>1</v>
      </c>
      <c r="E17" s="46">
        <v>1</v>
      </c>
      <c r="F17" s="46">
        <v>1</v>
      </c>
      <c r="G17" s="46">
        <v>1</v>
      </c>
      <c r="H17" s="48">
        <v>1</v>
      </c>
    </row>
    <row r="18" spans="1:8" ht="15" thickBot="1" x14ac:dyDescent="0.35">
      <c r="A18" s="10" t="s">
        <v>11</v>
      </c>
      <c r="B18" s="47">
        <v>1</v>
      </c>
      <c r="C18" s="47">
        <v>1</v>
      </c>
      <c r="D18" s="47">
        <v>1</v>
      </c>
      <c r="E18" s="47">
        <v>1</v>
      </c>
      <c r="F18" s="47">
        <v>1</v>
      </c>
      <c r="G18" s="47">
        <v>1</v>
      </c>
      <c r="H18" s="49">
        <v>1</v>
      </c>
    </row>
    <row r="19" spans="1:8" ht="16.8" thickBot="1" x14ac:dyDescent="0.35">
      <c r="A19" s="11" t="s">
        <v>23</v>
      </c>
      <c r="B19" s="12" t="s">
        <v>12</v>
      </c>
      <c r="C19" s="12" t="s">
        <v>13</v>
      </c>
      <c r="D19" s="12" t="s">
        <v>14</v>
      </c>
      <c r="E19" s="12" t="s">
        <v>15</v>
      </c>
      <c r="F19" s="12" t="s">
        <v>16</v>
      </c>
      <c r="G19" s="13" t="s">
        <v>17</v>
      </c>
      <c r="H19" s="14" t="s">
        <v>22</v>
      </c>
    </row>
    <row r="20" spans="1:8" ht="15" thickBot="1" x14ac:dyDescent="0.35">
      <c r="A20" s="11" t="s">
        <v>7</v>
      </c>
      <c r="B20" s="50">
        <v>550</v>
      </c>
      <c r="C20" s="50">
        <v>550</v>
      </c>
      <c r="D20" s="50">
        <v>550</v>
      </c>
      <c r="E20" s="50">
        <v>550</v>
      </c>
      <c r="F20" s="50">
        <v>550</v>
      </c>
      <c r="G20" s="50">
        <v>550</v>
      </c>
      <c r="H20" s="51">
        <v>550</v>
      </c>
    </row>
    <row r="21" spans="1:8" ht="15" thickBot="1" x14ac:dyDescent="0.35">
      <c r="A21" s="11" t="s">
        <v>10</v>
      </c>
      <c r="B21" s="50">
        <v>550</v>
      </c>
      <c r="C21" s="50">
        <v>550</v>
      </c>
      <c r="D21" s="50">
        <v>550</v>
      </c>
      <c r="E21" s="50">
        <v>550</v>
      </c>
      <c r="F21" s="50">
        <v>550</v>
      </c>
      <c r="G21" s="50">
        <v>550</v>
      </c>
      <c r="H21" s="51">
        <v>550</v>
      </c>
    </row>
    <row r="22" spans="1:8" ht="29.4" thickBot="1" x14ac:dyDescent="0.35">
      <c r="A22" s="11" t="s">
        <v>18</v>
      </c>
      <c r="B22" s="50">
        <v>550</v>
      </c>
      <c r="C22" s="50">
        <v>550</v>
      </c>
      <c r="D22" s="50">
        <v>550</v>
      </c>
      <c r="E22" s="50">
        <v>550</v>
      </c>
      <c r="F22" s="50">
        <v>550</v>
      </c>
      <c r="G22" s="50">
        <v>550</v>
      </c>
      <c r="H22" s="51">
        <v>550</v>
      </c>
    </row>
    <row r="23" spans="1:8" ht="43.8" thickBot="1" x14ac:dyDescent="0.35">
      <c r="A23" s="11" t="s">
        <v>19</v>
      </c>
      <c r="B23" s="50">
        <v>275</v>
      </c>
      <c r="C23" s="50">
        <v>275</v>
      </c>
      <c r="D23" s="50">
        <v>550</v>
      </c>
      <c r="E23" s="50">
        <v>183</v>
      </c>
      <c r="F23" s="50">
        <v>550</v>
      </c>
      <c r="G23" s="50">
        <v>275</v>
      </c>
      <c r="H23" s="51">
        <v>351.33333333333331</v>
      </c>
    </row>
    <row r="24" spans="1:8" ht="43.8" thickBot="1" x14ac:dyDescent="0.35">
      <c r="A24" s="11" t="s">
        <v>20</v>
      </c>
      <c r="B24" s="50">
        <v>550</v>
      </c>
      <c r="C24" s="50">
        <v>550</v>
      </c>
      <c r="D24" s="50">
        <v>275</v>
      </c>
      <c r="E24" s="50">
        <v>550</v>
      </c>
      <c r="F24" s="50">
        <v>550</v>
      </c>
      <c r="G24" s="50">
        <v>275</v>
      </c>
      <c r="H24" s="51">
        <v>458.33333333333331</v>
      </c>
    </row>
    <row r="25" spans="1:8" ht="29.4" thickBot="1" x14ac:dyDescent="0.35">
      <c r="A25" s="11" t="s">
        <v>9</v>
      </c>
      <c r="B25" s="50">
        <v>110</v>
      </c>
      <c r="C25" s="50">
        <v>25</v>
      </c>
      <c r="D25" s="50">
        <v>15</v>
      </c>
      <c r="E25" s="50">
        <v>27</v>
      </c>
      <c r="F25" s="50">
        <v>46</v>
      </c>
      <c r="G25" s="50">
        <v>46</v>
      </c>
      <c r="H25" s="51">
        <v>44.833333333333336</v>
      </c>
    </row>
    <row r="26" spans="1:8" ht="29.4" thickBot="1" x14ac:dyDescent="0.35">
      <c r="A26" s="11" t="s">
        <v>21</v>
      </c>
      <c r="B26" s="50">
        <v>550</v>
      </c>
      <c r="C26" s="50">
        <v>550</v>
      </c>
      <c r="D26" s="50">
        <v>550</v>
      </c>
      <c r="E26" s="50">
        <v>550</v>
      </c>
      <c r="F26" s="50">
        <v>550</v>
      </c>
      <c r="G26" s="50">
        <v>550</v>
      </c>
      <c r="H26" s="51">
        <v>550</v>
      </c>
    </row>
    <row r="27" spans="1:8" ht="15" thickBot="1" x14ac:dyDescent="0.35">
      <c r="A27" s="17" t="s">
        <v>11</v>
      </c>
      <c r="B27" s="50">
        <v>550</v>
      </c>
      <c r="C27" s="50">
        <v>550</v>
      </c>
      <c r="D27" s="50">
        <v>550</v>
      </c>
      <c r="E27" s="52">
        <v>550</v>
      </c>
      <c r="F27" s="52">
        <v>550</v>
      </c>
      <c r="G27" s="52">
        <v>550</v>
      </c>
      <c r="H27" s="51">
        <v>550</v>
      </c>
    </row>
    <row r="28" spans="1:8" ht="15" thickBot="1" x14ac:dyDescent="0.35">
      <c r="A28" s="19" t="s">
        <v>23</v>
      </c>
      <c r="B28" s="20" t="s">
        <v>12</v>
      </c>
      <c r="C28" s="20" t="s">
        <v>13</v>
      </c>
      <c r="D28" s="20" t="s">
        <v>14</v>
      </c>
      <c r="E28" s="20" t="s">
        <v>15</v>
      </c>
      <c r="F28" s="20" t="s">
        <v>16</v>
      </c>
      <c r="G28" s="21" t="s">
        <v>17</v>
      </c>
      <c r="H28" s="22" t="s">
        <v>22</v>
      </c>
    </row>
    <row r="29" spans="1:8" ht="15" thickBot="1" x14ac:dyDescent="0.35">
      <c r="A29" s="23" t="s">
        <v>7</v>
      </c>
      <c r="B29" s="27">
        <v>0</v>
      </c>
      <c r="C29" s="27">
        <v>0</v>
      </c>
      <c r="D29" s="27">
        <v>0</v>
      </c>
      <c r="E29" s="27">
        <v>0</v>
      </c>
      <c r="F29" s="27">
        <v>0</v>
      </c>
      <c r="G29" s="27">
        <v>0</v>
      </c>
      <c r="H29" s="53">
        <v>0</v>
      </c>
    </row>
    <row r="30" spans="1:8" ht="15" thickBot="1" x14ac:dyDescent="0.35">
      <c r="A30" s="23" t="s">
        <v>10</v>
      </c>
      <c r="B30" s="27">
        <v>0</v>
      </c>
      <c r="C30" s="27">
        <v>0</v>
      </c>
      <c r="D30" s="27">
        <v>0</v>
      </c>
      <c r="E30" s="27">
        <v>0</v>
      </c>
      <c r="F30" s="27">
        <v>0</v>
      </c>
      <c r="G30" s="27">
        <v>0</v>
      </c>
      <c r="H30" s="53">
        <v>0</v>
      </c>
    </row>
    <row r="31" spans="1:8" ht="29.4" thickBot="1" x14ac:dyDescent="0.35">
      <c r="A31" s="23" t="s">
        <v>18</v>
      </c>
      <c r="B31" s="27">
        <v>0</v>
      </c>
      <c r="C31" s="27">
        <v>0</v>
      </c>
      <c r="D31" s="27">
        <v>0</v>
      </c>
      <c r="E31" s="27">
        <v>0</v>
      </c>
      <c r="F31" s="27">
        <v>0</v>
      </c>
      <c r="G31" s="27">
        <v>0</v>
      </c>
      <c r="H31" s="53">
        <v>0</v>
      </c>
    </row>
    <row r="32" spans="1:8" ht="43.8" thickBot="1" x14ac:dyDescent="0.35">
      <c r="A32" s="23" t="s">
        <v>19</v>
      </c>
      <c r="B32" s="27">
        <v>2.685185185185185E-3</v>
      </c>
      <c r="C32" s="27">
        <v>1.5162037037037036E-3</v>
      </c>
      <c r="D32" s="27">
        <v>3.0208333333333333E-3</v>
      </c>
      <c r="E32" s="27">
        <v>1.9212962962962964E-3</v>
      </c>
      <c r="F32" s="27">
        <v>0</v>
      </c>
      <c r="G32" s="27">
        <v>1.3657407407407407E-3</v>
      </c>
      <c r="H32" s="53">
        <v>1.7515432098765429E-3</v>
      </c>
    </row>
    <row r="33" spans="1:8" ht="43.8" thickBot="1" x14ac:dyDescent="0.35">
      <c r="A33" s="23" t="s">
        <v>20</v>
      </c>
      <c r="B33" s="27">
        <v>0</v>
      </c>
      <c r="C33" s="27">
        <v>2.3148148148148147E-3</v>
      </c>
      <c r="D33" s="27">
        <v>1.238425925925926E-3</v>
      </c>
      <c r="E33" s="27">
        <v>5.6712962962962967E-4</v>
      </c>
      <c r="F33" s="27">
        <v>8.2175925925925927E-4</v>
      </c>
      <c r="G33" s="27">
        <v>4.5138888888888887E-4</v>
      </c>
      <c r="H33" s="53">
        <v>8.989197530864197E-4</v>
      </c>
    </row>
    <row r="34" spans="1:8" ht="15" thickBot="1" x14ac:dyDescent="0.35">
      <c r="A34" s="23" t="s">
        <v>9</v>
      </c>
      <c r="B34" s="27">
        <v>1.0879629629629629E-3</v>
      </c>
      <c r="C34" s="27">
        <v>1.1805555555555556E-3</v>
      </c>
      <c r="D34" s="27">
        <v>1.0416666666666667E-3</v>
      </c>
      <c r="E34" s="27">
        <v>1.0763888888888889E-3</v>
      </c>
      <c r="F34" s="27">
        <v>1.3078703703703703E-3</v>
      </c>
      <c r="G34" s="27">
        <v>9.1435185185185185E-4</v>
      </c>
      <c r="H34" s="53">
        <v>1.1014660493827162E-3</v>
      </c>
    </row>
    <row r="35" spans="1:8" ht="29.4" thickBot="1" x14ac:dyDescent="0.35">
      <c r="A35" s="23" t="s">
        <v>21</v>
      </c>
      <c r="B35" s="27">
        <v>0</v>
      </c>
      <c r="C35" s="27">
        <v>0</v>
      </c>
      <c r="D35" s="27">
        <v>0</v>
      </c>
      <c r="E35" s="27">
        <v>0</v>
      </c>
      <c r="F35" s="27">
        <v>0</v>
      </c>
      <c r="G35" s="27">
        <v>0</v>
      </c>
      <c r="H35" s="53">
        <v>0</v>
      </c>
    </row>
    <row r="36" spans="1:8" ht="15" thickBot="1" x14ac:dyDescent="0.35">
      <c r="A36" s="25" t="s">
        <v>11</v>
      </c>
      <c r="B36" s="27">
        <v>0</v>
      </c>
      <c r="C36" s="27">
        <v>0</v>
      </c>
      <c r="D36" s="27">
        <v>0</v>
      </c>
      <c r="E36" s="28">
        <v>0</v>
      </c>
      <c r="F36" s="28">
        <v>0</v>
      </c>
      <c r="G36" s="28">
        <v>0</v>
      </c>
      <c r="H36" s="54">
        <v>0</v>
      </c>
    </row>
    <row r="37" spans="1:8" ht="16.8" thickBot="1" x14ac:dyDescent="0.35">
      <c r="A37" s="29" t="s">
        <v>23</v>
      </c>
      <c r="B37" s="30" t="s">
        <v>12</v>
      </c>
      <c r="C37" s="30" t="s">
        <v>13</v>
      </c>
      <c r="D37" s="30" t="s">
        <v>14</v>
      </c>
      <c r="E37" s="30" t="s">
        <v>15</v>
      </c>
      <c r="F37" s="30" t="s">
        <v>16</v>
      </c>
      <c r="G37" s="31" t="s">
        <v>17</v>
      </c>
      <c r="H37" s="32" t="s">
        <v>24</v>
      </c>
    </row>
    <row r="38" spans="1:8" ht="15" thickBot="1" x14ac:dyDescent="0.35">
      <c r="A38" s="29" t="s">
        <v>7</v>
      </c>
      <c r="B38" s="36">
        <v>0</v>
      </c>
      <c r="C38" s="36">
        <v>0</v>
      </c>
      <c r="D38" s="36">
        <v>0</v>
      </c>
      <c r="E38" s="36">
        <v>0</v>
      </c>
      <c r="F38" s="36">
        <v>0</v>
      </c>
      <c r="G38" s="36">
        <v>0</v>
      </c>
      <c r="H38" s="55">
        <v>0</v>
      </c>
    </row>
    <row r="39" spans="1:8" ht="15" thickBot="1" x14ac:dyDescent="0.35">
      <c r="A39" s="29" t="s">
        <v>10</v>
      </c>
      <c r="B39" s="36">
        <v>0</v>
      </c>
      <c r="C39" s="36">
        <v>0</v>
      </c>
      <c r="D39" s="36">
        <v>0</v>
      </c>
      <c r="E39" s="36">
        <v>0</v>
      </c>
      <c r="F39" s="36">
        <v>0</v>
      </c>
      <c r="G39" s="36">
        <v>0</v>
      </c>
      <c r="H39" s="55">
        <v>0</v>
      </c>
    </row>
    <row r="40" spans="1:8" ht="29.4" thickBot="1" x14ac:dyDescent="0.35">
      <c r="A40" s="29" t="s">
        <v>18</v>
      </c>
      <c r="B40" s="36">
        <v>0</v>
      </c>
      <c r="C40" s="36">
        <v>0</v>
      </c>
      <c r="D40" s="36">
        <v>0</v>
      </c>
      <c r="E40" s="36">
        <v>0</v>
      </c>
      <c r="F40" s="36">
        <v>0</v>
      </c>
      <c r="G40" s="36">
        <v>0</v>
      </c>
      <c r="H40" s="55">
        <v>0</v>
      </c>
    </row>
    <row r="41" spans="1:8" ht="43.8" thickBot="1" x14ac:dyDescent="0.35">
      <c r="A41" s="29" t="s">
        <v>19</v>
      </c>
      <c r="B41" s="36">
        <v>8.5069444444444437E-3</v>
      </c>
      <c r="C41" s="36">
        <v>0</v>
      </c>
      <c r="D41" s="36">
        <v>0</v>
      </c>
      <c r="E41" s="36">
        <v>0</v>
      </c>
      <c r="F41" s="36">
        <v>0</v>
      </c>
      <c r="G41" s="36">
        <v>3.4027777777777776E-3</v>
      </c>
      <c r="H41" s="55">
        <v>8.5069444444444437E-3</v>
      </c>
    </row>
    <row r="42" spans="1:8" ht="43.8" thickBot="1" x14ac:dyDescent="0.35">
      <c r="A42" s="29" t="s">
        <v>20</v>
      </c>
      <c r="B42" s="36">
        <v>0</v>
      </c>
      <c r="C42" s="36">
        <v>0</v>
      </c>
      <c r="D42" s="36">
        <v>0</v>
      </c>
      <c r="E42" s="36">
        <v>0</v>
      </c>
      <c r="F42" s="36">
        <v>0</v>
      </c>
      <c r="G42" s="36">
        <v>0</v>
      </c>
      <c r="H42" s="55">
        <v>0</v>
      </c>
    </row>
    <row r="43" spans="1:8" ht="15" thickBot="1" x14ac:dyDescent="0.35">
      <c r="A43" s="29" t="s">
        <v>9</v>
      </c>
      <c r="B43" s="36">
        <v>0</v>
      </c>
      <c r="C43" s="36">
        <v>5.6134259259259262E-3</v>
      </c>
      <c r="D43" s="36">
        <v>4.7106481481481478E-3</v>
      </c>
      <c r="E43" s="36">
        <v>0</v>
      </c>
      <c r="F43" s="36">
        <v>0</v>
      </c>
      <c r="G43" s="36">
        <v>0</v>
      </c>
      <c r="H43" s="55">
        <v>5.6134259259259262E-3</v>
      </c>
    </row>
    <row r="44" spans="1:8" ht="29.4" thickBot="1" x14ac:dyDescent="0.35">
      <c r="A44" s="29" t="s">
        <v>21</v>
      </c>
      <c r="B44" s="36">
        <v>0</v>
      </c>
      <c r="C44" s="36">
        <v>0</v>
      </c>
      <c r="D44" s="36">
        <v>0</v>
      </c>
      <c r="E44" s="36">
        <v>0</v>
      </c>
      <c r="F44" s="36">
        <v>0</v>
      </c>
      <c r="G44" s="36">
        <v>0</v>
      </c>
      <c r="H44" s="55">
        <v>0</v>
      </c>
    </row>
    <row r="45" spans="1:8" ht="15" thickBot="1" x14ac:dyDescent="0.35">
      <c r="A45" s="34" t="s">
        <v>11</v>
      </c>
      <c r="B45" s="37">
        <v>0</v>
      </c>
      <c r="C45" s="37">
        <v>0</v>
      </c>
      <c r="D45" s="37">
        <v>0</v>
      </c>
      <c r="E45" s="37">
        <v>0</v>
      </c>
      <c r="F45" s="37">
        <v>0</v>
      </c>
      <c r="G45" s="37">
        <v>0</v>
      </c>
      <c r="H45" s="56">
        <v>0</v>
      </c>
    </row>
  </sheetData>
  <mergeCells count="5">
    <mergeCell ref="J2:J3"/>
    <mergeCell ref="K2:K3"/>
    <mergeCell ref="L2:L3"/>
    <mergeCell ref="M2:M3"/>
    <mergeCell ref="N2:N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5BCC-9733-4518-82C5-39FE38F3ADDA}">
  <dimension ref="A1:N45"/>
  <sheetViews>
    <sheetView zoomScale="70" zoomScaleNormal="70" workbookViewId="0">
      <selection activeCell="O1" sqref="O1"/>
    </sheetView>
  </sheetViews>
  <sheetFormatPr baseColWidth="10" defaultRowHeight="14.4" x14ac:dyDescent="0.3"/>
  <cols>
    <col min="1" max="1" width="23.109375" customWidth="1"/>
  </cols>
  <sheetData>
    <row r="1" spans="1:14" ht="29.4" thickBot="1" x14ac:dyDescent="0.35">
      <c r="A1" s="57"/>
      <c r="B1" s="58" t="s">
        <v>12</v>
      </c>
      <c r="C1" s="58" t="s">
        <v>13</v>
      </c>
      <c r="D1" s="58" t="s">
        <v>14</v>
      </c>
      <c r="E1" s="58" t="s">
        <v>15</v>
      </c>
      <c r="F1" s="58" t="s">
        <v>16</v>
      </c>
      <c r="G1" s="58" t="s">
        <v>17</v>
      </c>
      <c r="H1" s="59" t="s">
        <v>22</v>
      </c>
      <c r="J1" s="167" t="s">
        <v>25</v>
      </c>
      <c r="K1" s="168" t="s">
        <v>26</v>
      </c>
      <c r="L1" s="168" t="s">
        <v>69</v>
      </c>
      <c r="M1" s="168" t="s">
        <v>70</v>
      </c>
      <c r="N1" s="169" t="s">
        <v>71</v>
      </c>
    </row>
    <row r="2" spans="1:14" ht="15" thickBot="1" x14ac:dyDescent="0.35">
      <c r="A2" s="57" t="s">
        <v>7</v>
      </c>
      <c r="B2" s="60">
        <v>1</v>
      </c>
      <c r="C2" s="60">
        <v>1</v>
      </c>
      <c r="D2" s="60">
        <v>1</v>
      </c>
      <c r="E2" s="60">
        <v>1</v>
      </c>
      <c r="F2" s="60">
        <v>1</v>
      </c>
      <c r="G2" s="60">
        <v>1</v>
      </c>
      <c r="H2" s="61">
        <v>1</v>
      </c>
      <c r="J2" s="257">
        <f>AVERAGE(H2:H9)</f>
        <v>0.9998145833333334</v>
      </c>
      <c r="K2" s="259">
        <f>AVERAGE(H11:H18)</f>
        <v>0.86414583333333339</v>
      </c>
      <c r="L2" s="261">
        <f>AVERAGE(H20:H27)</f>
        <v>427.35416666666669</v>
      </c>
      <c r="M2" s="263">
        <f>AVERAGE(H29:H36)</f>
        <v>5.0371334876543215E-4</v>
      </c>
      <c r="N2" s="265">
        <f>MAX(H38:H45)</f>
        <v>6.6319444444444446E-3</v>
      </c>
    </row>
    <row r="3" spans="1:14" ht="15" thickBot="1" x14ac:dyDescent="0.35">
      <c r="A3" s="57" t="s">
        <v>10</v>
      </c>
      <c r="B3" s="60">
        <v>1</v>
      </c>
      <c r="C3" s="60">
        <v>1</v>
      </c>
      <c r="D3" s="60">
        <v>1</v>
      </c>
      <c r="E3" s="60">
        <v>1</v>
      </c>
      <c r="F3" s="60">
        <v>1</v>
      </c>
      <c r="G3" s="60">
        <v>1</v>
      </c>
      <c r="H3" s="61">
        <v>1</v>
      </c>
      <c r="J3" s="258"/>
      <c r="K3" s="260"/>
      <c r="L3" s="262"/>
      <c r="M3" s="264"/>
      <c r="N3" s="266"/>
    </row>
    <row r="4" spans="1:14" ht="29.4" thickBot="1" x14ac:dyDescent="0.35">
      <c r="A4" s="57" t="s">
        <v>18</v>
      </c>
      <c r="B4" s="60">
        <v>1</v>
      </c>
      <c r="C4" s="60">
        <v>1</v>
      </c>
      <c r="D4" s="60">
        <v>1</v>
      </c>
      <c r="E4" s="60">
        <v>1</v>
      </c>
      <c r="F4" s="60">
        <v>1</v>
      </c>
      <c r="G4" s="60">
        <v>1</v>
      </c>
      <c r="H4" s="61">
        <v>1</v>
      </c>
    </row>
    <row r="5" spans="1:14" ht="43.8" thickBot="1" x14ac:dyDescent="0.35">
      <c r="A5" s="57" t="s">
        <v>19</v>
      </c>
      <c r="B5" s="60">
        <v>0.99970000000000003</v>
      </c>
      <c r="C5" s="60">
        <v>0.99960000000000004</v>
      </c>
      <c r="D5" s="60">
        <v>0.99980000000000002</v>
      </c>
      <c r="E5" s="60">
        <v>0.99970000000000003</v>
      </c>
      <c r="F5" s="60">
        <v>0.99960000000000004</v>
      </c>
      <c r="G5" s="60">
        <v>1</v>
      </c>
      <c r="H5" s="61">
        <v>0.99973333333333336</v>
      </c>
    </row>
    <row r="6" spans="1:14" ht="43.8" thickBot="1" x14ac:dyDescent="0.35">
      <c r="A6" s="57" t="s">
        <v>20</v>
      </c>
      <c r="B6" s="60">
        <v>1</v>
      </c>
      <c r="C6" s="60">
        <v>0.99970000000000003</v>
      </c>
      <c r="D6" s="60">
        <v>1</v>
      </c>
      <c r="E6" s="60">
        <v>0.99980000000000002</v>
      </c>
      <c r="F6" s="60">
        <v>1</v>
      </c>
      <c r="G6" s="60">
        <v>0.99990000000000001</v>
      </c>
      <c r="H6" s="61">
        <v>0.9998999999999999</v>
      </c>
    </row>
    <row r="7" spans="1:14" ht="15" thickBot="1" x14ac:dyDescent="0.35">
      <c r="A7" s="57" t="s">
        <v>9</v>
      </c>
      <c r="B7" s="60">
        <v>0.999</v>
      </c>
      <c r="C7" s="60">
        <v>0.99829999999999997</v>
      </c>
      <c r="D7" s="60">
        <v>0.99880000000000002</v>
      </c>
      <c r="E7" s="60">
        <v>0.99860000000000004</v>
      </c>
      <c r="F7" s="60">
        <v>0.99870000000000003</v>
      </c>
      <c r="G7" s="60">
        <v>0.99990000000000001</v>
      </c>
      <c r="H7" s="61">
        <v>0.99888333333333346</v>
      </c>
    </row>
    <row r="8" spans="1:14" ht="29.4" thickBot="1" x14ac:dyDescent="0.35">
      <c r="A8" s="57" t="s">
        <v>21</v>
      </c>
      <c r="B8" s="60">
        <v>1</v>
      </c>
      <c r="C8" s="60">
        <v>1</v>
      </c>
      <c r="D8" s="60">
        <v>1</v>
      </c>
      <c r="E8" s="60">
        <v>1</v>
      </c>
      <c r="F8" s="60">
        <v>1</v>
      </c>
      <c r="G8" s="60">
        <v>1</v>
      </c>
      <c r="H8" s="61">
        <v>1</v>
      </c>
    </row>
    <row r="9" spans="1:14" ht="15" thickBot="1" x14ac:dyDescent="0.35">
      <c r="A9" s="62" t="s">
        <v>11</v>
      </c>
      <c r="B9" s="60">
        <v>1</v>
      </c>
      <c r="C9" s="60">
        <v>1</v>
      </c>
      <c r="D9" s="60">
        <v>1</v>
      </c>
      <c r="E9" s="63">
        <v>1</v>
      </c>
      <c r="F9" s="63">
        <v>1</v>
      </c>
      <c r="G9" s="63">
        <v>1</v>
      </c>
      <c r="H9" s="64">
        <v>1</v>
      </c>
    </row>
    <row r="10" spans="1:14" ht="15" thickBot="1" x14ac:dyDescent="0.35">
      <c r="A10" s="65"/>
      <c r="B10" s="66" t="s">
        <v>12</v>
      </c>
      <c r="C10" s="66" t="s">
        <v>13</v>
      </c>
      <c r="D10" s="66" t="s">
        <v>14</v>
      </c>
      <c r="E10" s="66" t="s">
        <v>15</v>
      </c>
      <c r="F10" s="66" t="s">
        <v>16</v>
      </c>
      <c r="G10" s="66" t="s">
        <v>17</v>
      </c>
      <c r="H10" s="67" t="s">
        <v>22</v>
      </c>
    </row>
    <row r="11" spans="1:14" ht="15" thickBot="1" x14ac:dyDescent="0.35">
      <c r="A11" s="68" t="s">
        <v>7</v>
      </c>
      <c r="B11" s="70">
        <v>1</v>
      </c>
      <c r="C11" s="70">
        <v>1</v>
      </c>
      <c r="D11" s="70">
        <v>1</v>
      </c>
      <c r="E11" s="70">
        <v>1</v>
      </c>
      <c r="F11" s="70">
        <v>1</v>
      </c>
      <c r="G11" s="70">
        <v>1</v>
      </c>
      <c r="H11" s="72">
        <v>1</v>
      </c>
    </row>
    <row r="12" spans="1:14" ht="15" thickBot="1" x14ac:dyDescent="0.35">
      <c r="A12" s="68" t="s">
        <v>10</v>
      </c>
      <c r="B12" s="70">
        <v>1</v>
      </c>
      <c r="C12" s="70">
        <v>1</v>
      </c>
      <c r="D12" s="70">
        <v>1</v>
      </c>
      <c r="E12" s="70">
        <v>1</v>
      </c>
      <c r="F12" s="70">
        <v>1</v>
      </c>
      <c r="G12" s="70">
        <v>1</v>
      </c>
      <c r="H12" s="72">
        <v>1</v>
      </c>
    </row>
    <row r="13" spans="1:14" ht="29.4" thickBot="1" x14ac:dyDescent="0.35">
      <c r="A13" s="68" t="s">
        <v>18</v>
      </c>
      <c r="B13" s="70">
        <v>1</v>
      </c>
      <c r="C13" s="70">
        <v>1</v>
      </c>
      <c r="D13" s="70">
        <v>1</v>
      </c>
      <c r="E13" s="70">
        <v>1</v>
      </c>
      <c r="F13" s="70">
        <v>1</v>
      </c>
      <c r="G13" s="70">
        <v>1</v>
      </c>
      <c r="H13" s="72">
        <v>1</v>
      </c>
    </row>
    <row r="14" spans="1:14" ht="43.8" thickBot="1" x14ac:dyDescent="0.35">
      <c r="A14" s="68" t="s">
        <v>19</v>
      </c>
      <c r="B14" s="70">
        <v>0.64049999999999996</v>
      </c>
      <c r="C14" s="70">
        <v>0.72740000000000005</v>
      </c>
      <c r="D14" s="70">
        <v>0.93830000000000002</v>
      </c>
      <c r="E14" s="70">
        <v>0.52910000000000001</v>
      </c>
      <c r="F14" s="70">
        <v>0.64039999999999997</v>
      </c>
      <c r="G14" s="70">
        <v>1</v>
      </c>
      <c r="H14" s="72">
        <v>0.74595</v>
      </c>
    </row>
    <row r="15" spans="1:14" ht="43.8" thickBot="1" x14ac:dyDescent="0.35">
      <c r="A15" s="68" t="s">
        <v>20</v>
      </c>
      <c r="B15" s="70">
        <v>1</v>
      </c>
      <c r="C15" s="70">
        <v>0.88049999999999995</v>
      </c>
      <c r="D15" s="70">
        <v>0.93830000000000002</v>
      </c>
      <c r="E15" s="70">
        <v>0.88049999999999995</v>
      </c>
      <c r="F15" s="70">
        <v>0.93830000000000002</v>
      </c>
      <c r="G15" s="70">
        <v>0.72740000000000005</v>
      </c>
      <c r="H15" s="72">
        <v>0.89416666666666667</v>
      </c>
    </row>
    <row r="16" spans="1:14" ht="15" thickBot="1" x14ac:dyDescent="0.35">
      <c r="A16" s="68" t="s">
        <v>9</v>
      </c>
      <c r="B16" s="70">
        <v>0.29809999999999998</v>
      </c>
      <c r="C16" s="70">
        <v>3.8699999999999998E-2</v>
      </c>
      <c r="D16" s="70">
        <v>0.17899999999999999</v>
      </c>
      <c r="E16" s="70">
        <v>0.13869999999999999</v>
      </c>
      <c r="F16" s="70">
        <v>0.15759999999999999</v>
      </c>
      <c r="G16" s="70">
        <v>0.82620000000000005</v>
      </c>
      <c r="H16" s="72">
        <v>0.27305000000000001</v>
      </c>
    </row>
    <row r="17" spans="1:8" ht="29.4" thickBot="1" x14ac:dyDescent="0.35">
      <c r="A17" s="68" t="s">
        <v>21</v>
      </c>
      <c r="B17" s="70">
        <v>1</v>
      </c>
      <c r="C17" s="70">
        <v>1</v>
      </c>
      <c r="D17" s="70">
        <v>1</v>
      </c>
      <c r="E17" s="70">
        <v>1</v>
      </c>
      <c r="F17" s="70">
        <v>1</v>
      </c>
      <c r="G17" s="70">
        <v>1</v>
      </c>
      <c r="H17" s="72">
        <v>1</v>
      </c>
    </row>
    <row r="18" spans="1:8" ht="15" thickBot="1" x14ac:dyDescent="0.35">
      <c r="A18" s="69" t="s">
        <v>11</v>
      </c>
      <c r="B18" s="70">
        <v>1</v>
      </c>
      <c r="C18" s="70">
        <v>1</v>
      </c>
      <c r="D18" s="70">
        <v>1</v>
      </c>
      <c r="E18" s="71">
        <v>1</v>
      </c>
      <c r="F18" s="71">
        <v>1</v>
      </c>
      <c r="G18" s="71">
        <v>1</v>
      </c>
      <c r="H18" s="73">
        <v>1</v>
      </c>
    </row>
    <row r="19" spans="1:8" ht="16.8" thickBot="1" x14ac:dyDescent="0.35">
      <c r="A19" s="74"/>
      <c r="B19" s="75" t="s">
        <v>12</v>
      </c>
      <c r="C19" s="75" t="s">
        <v>13</v>
      </c>
      <c r="D19" s="75" t="s">
        <v>14</v>
      </c>
      <c r="E19" s="75" t="s">
        <v>15</v>
      </c>
      <c r="F19" s="75" t="s">
        <v>16</v>
      </c>
      <c r="G19" s="75" t="s">
        <v>17</v>
      </c>
      <c r="H19" s="76" t="s">
        <v>22</v>
      </c>
    </row>
    <row r="20" spans="1:8" ht="15" thickBot="1" x14ac:dyDescent="0.35">
      <c r="A20" s="74" t="s">
        <v>7</v>
      </c>
      <c r="B20" s="77">
        <v>550</v>
      </c>
      <c r="C20" s="77">
        <v>550</v>
      </c>
      <c r="D20" s="77">
        <v>550</v>
      </c>
      <c r="E20" s="77">
        <v>550</v>
      </c>
      <c r="F20" s="77">
        <v>550</v>
      </c>
      <c r="G20" s="77">
        <v>550</v>
      </c>
      <c r="H20" s="78">
        <v>550</v>
      </c>
    </row>
    <row r="21" spans="1:8" ht="15" thickBot="1" x14ac:dyDescent="0.35">
      <c r="A21" s="74" t="s">
        <v>10</v>
      </c>
      <c r="B21" s="77">
        <v>550</v>
      </c>
      <c r="C21" s="77">
        <v>550</v>
      </c>
      <c r="D21" s="77">
        <v>550</v>
      </c>
      <c r="E21" s="77">
        <v>550</v>
      </c>
      <c r="F21" s="77">
        <v>550</v>
      </c>
      <c r="G21" s="77">
        <v>550</v>
      </c>
      <c r="H21" s="78">
        <v>550</v>
      </c>
    </row>
    <row r="22" spans="1:8" ht="29.4" thickBot="1" x14ac:dyDescent="0.35">
      <c r="A22" s="74" t="s">
        <v>18</v>
      </c>
      <c r="B22" s="77">
        <v>550</v>
      </c>
      <c r="C22" s="77">
        <v>550</v>
      </c>
      <c r="D22" s="77">
        <v>550</v>
      </c>
      <c r="E22" s="77">
        <v>550</v>
      </c>
      <c r="F22" s="77">
        <v>550</v>
      </c>
      <c r="G22" s="77">
        <v>550</v>
      </c>
      <c r="H22" s="79">
        <v>550</v>
      </c>
    </row>
    <row r="23" spans="1:8" ht="43.8" thickBot="1" x14ac:dyDescent="0.35">
      <c r="A23" s="74" t="s">
        <v>19</v>
      </c>
      <c r="B23" s="77">
        <v>79</v>
      </c>
      <c r="C23" s="77">
        <v>110</v>
      </c>
      <c r="D23" s="77">
        <v>550</v>
      </c>
      <c r="E23" s="77">
        <v>55</v>
      </c>
      <c r="F23" s="77">
        <v>79</v>
      </c>
      <c r="G23" s="77">
        <v>550</v>
      </c>
      <c r="H23" s="79">
        <v>237.16666666666666</v>
      </c>
    </row>
    <row r="24" spans="1:8" ht="43.8" thickBot="1" x14ac:dyDescent="0.35">
      <c r="A24" s="74" t="s">
        <v>20</v>
      </c>
      <c r="B24" s="77">
        <v>550</v>
      </c>
      <c r="C24" s="77">
        <v>275</v>
      </c>
      <c r="D24" s="77">
        <v>550</v>
      </c>
      <c r="E24" s="77">
        <v>275</v>
      </c>
      <c r="F24" s="77">
        <v>550</v>
      </c>
      <c r="G24" s="77">
        <v>110</v>
      </c>
      <c r="H24" s="79">
        <v>385</v>
      </c>
    </row>
    <row r="25" spans="1:8" ht="15" thickBot="1" x14ac:dyDescent="0.35">
      <c r="A25" s="74" t="s">
        <v>9</v>
      </c>
      <c r="B25" s="77">
        <v>29</v>
      </c>
      <c r="C25" s="77">
        <v>11</v>
      </c>
      <c r="D25" s="77">
        <v>20</v>
      </c>
      <c r="E25" s="77">
        <v>18</v>
      </c>
      <c r="F25" s="77">
        <v>19</v>
      </c>
      <c r="G25" s="77">
        <v>183</v>
      </c>
      <c r="H25" s="79">
        <v>46.666666666666664</v>
      </c>
    </row>
    <row r="26" spans="1:8" ht="29.4" thickBot="1" x14ac:dyDescent="0.35">
      <c r="A26" s="74" t="s">
        <v>21</v>
      </c>
      <c r="B26" s="77">
        <v>550</v>
      </c>
      <c r="C26" s="77">
        <v>550</v>
      </c>
      <c r="D26" s="77">
        <v>550</v>
      </c>
      <c r="E26" s="77">
        <v>550</v>
      </c>
      <c r="F26" s="77">
        <v>550</v>
      </c>
      <c r="G26" s="77">
        <v>550</v>
      </c>
      <c r="H26" s="79">
        <v>550</v>
      </c>
    </row>
    <row r="27" spans="1:8" ht="15" thickBot="1" x14ac:dyDescent="0.35">
      <c r="A27" s="80" t="s">
        <v>11</v>
      </c>
      <c r="B27" s="77">
        <v>550</v>
      </c>
      <c r="C27" s="77">
        <v>550</v>
      </c>
      <c r="D27" s="77">
        <v>550</v>
      </c>
      <c r="E27" s="81">
        <v>550</v>
      </c>
      <c r="F27" s="81">
        <v>550</v>
      </c>
      <c r="G27" s="81">
        <v>550</v>
      </c>
      <c r="H27" s="82">
        <v>550</v>
      </c>
    </row>
    <row r="28" spans="1:8" ht="15" thickBot="1" x14ac:dyDescent="0.35">
      <c r="A28" s="83"/>
      <c r="B28" s="84" t="s">
        <v>12</v>
      </c>
      <c r="C28" s="84" t="s">
        <v>13</v>
      </c>
      <c r="D28" s="84" t="s">
        <v>14</v>
      </c>
      <c r="E28" s="84" t="s">
        <v>15</v>
      </c>
      <c r="F28" s="84" t="s">
        <v>16</v>
      </c>
      <c r="G28" s="85" t="s">
        <v>17</v>
      </c>
      <c r="H28" s="86" t="s">
        <v>22</v>
      </c>
    </row>
    <row r="29" spans="1:8" ht="15" thickBot="1" x14ac:dyDescent="0.35">
      <c r="A29" s="87" t="s">
        <v>7</v>
      </c>
      <c r="B29" s="88">
        <v>0</v>
      </c>
      <c r="C29" s="88">
        <v>0</v>
      </c>
      <c r="D29" s="88">
        <v>0</v>
      </c>
      <c r="E29" s="88">
        <v>0</v>
      </c>
      <c r="F29" s="88">
        <v>0</v>
      </c>
      <c r="G29" s="88">
        <v>0</v>
      </c>
      <c r="H29" s="89">
        <v>0</v>
      </c>
    </row>
    <row r="30" spans="1:8" ht="15" thickBot="1" x14ac:dyDescent="0.35">
      <c r="A30" s="87" t="s">
        <v>10</v>
      </c>
      <c r="B30" s="88">
        <v>0</v>
      </c>
      <c r="C30" s="88">
        <v>0</v>
      </c>
      <c r="D30" s="88">
        <v>0</v>
      </c>
      <c r="E30" s="88">
        <v>0</v>
      </c>
      <c r="F30" s="88">
        <v>0</v>
      </c>
      <c r="G30" s="88">
        <v>0</v>
      </c>
      <c r="H30" s="89">
        <v>0</v>
      </c>
    </row>
    <row r="31" spans="1:8" ht="29.4" thickBot="1" x14ac:dyDescent="0.35">
      <c r="A31" s="87" t="s">
        <v>18</v>
      </c>
      <c r="B31" s="88">
        <v>0</v>
      </c>
      <c r="C31" s="88">
        <v>0</v>
      </c>
      <c r="D31" s="88">
        <v>0</v>
      </c>
      <c r="E31" s="88">
        <v>0</v>
      </c>
      <c r="F31" s="88">
        <v>0</v>
      </c>
      <c r="G31" s="88">
        <v>0</v>
      </c>
      <c r="H31" s="89">
        <v>0</v>
      </c>
    </row>
    <row r="32" spans="1:8" ht="43.8" thickBot="1" x14ac:dyDescent="0.35">
      <c r="A32" s="87" t="s">
        <v>19</v>
      </c>
      <c r="B32" s="88">
        <v>9.1435185185185185E-4</v>
      </c>
      <c r="C32" s="88">
        <v>1.5509259259259259E-3</v>
      </c>
      <c r="D32" s="88">
        <v>3.7847222222222223E-3</v>
      </c>
      <c r="E32" s="88">
        <v>5.0925925925925921E-4</v>
      </c>
      <c r="F32" s="88">
        <v>2.6041666666666665E-3</v>
      </c>
      <c r="G32" s="88">
        <v>9.1435185185185185E-4</v>
      </c>
      <c r="H32" s="89">
        <v>1.712962962962963E-3</v>
      </c>
    </row>
    <row r="33" spans="1:8" ht="43.8" thickBot="1" x14ac:dyDescent="0.35">
      <c r="A33" s="87" t="s">
        <v>20</v>
      </c>
      <c r="B33" s="88">
        <v>0</v>
      </c>
      <c r="C33" s="88">
        <v>2.2800925925925927E-3</v>
      </c>
      <c r="D33" s="88">
        <v>9.7222222222222219E-4</v>
      </c>
      <c r="E33" s="88">
        <v>2.5347222222222221E-3</v>
      </c>
      <c r="F33" s="88">
        <v>7.8703703703703705E-4</v>
      </c>
      <c r="G33" s="88">
        <v>1.3078703703703703E-3</v>
      </c>
      <c r="H33" s="89">
        <v>1.3136574074074075E-3</v>
      </c>
    </row>
    <row r="34" spans="1:8" ht="15" thickBot="1" x14ac:dyDescent="0.35">
      <c r="A34" s="87" t="s">
        <v>9</v>
      </c>
      <c r="B34" s="88">
        <v>1.1921296296296296E-3</v>
      </c>
      <c r="C34" s="88">
        <v>7.5231481481481482E-4</v>
      </c>
      <c r="D34" s="88">
        <v>1.0879629629629629E-3</v>
      </c>
      <c r="E34" s="88">
        <v>9.3749999999999997E-4</v>
      </c>
      <c r="F34" s="88">
        <v>1.0416666666666667E-3</v>
      </c>
      <c r="G34" s="88">
        <v>1.0069444444444444E-3</v>
      </c>
      <c r="H34" s="89">
        <v>1.0030864197530865E-3</v>
      </c>
    </row>
    <row r="35" spans="1:8" ht="29.4" thickBot="1" x14ac:dyDescent="0.35">
      <c r="A35" s="87" t="s">
        <v>21</v>
      </c>
      <c r="B35" s="88">
        <v>0</v>
      </c>
      <c r="C35" s="88">
        <v>0</v>
      </c>
      <c r="D35" s="88">
        <v>0</v>
      </c>
      <c r="E35" s="88">
        <v>0</v>
      </c>
      <c r="F35" s="88">
        <v>0</v>
      </c>
      <c r="G35" s="88">
        <v>0</v>
      </c>
      <c r="H35" s="89">
        <v>0</v>
      </c>
    </row>
    <row r="36" spans="1:8" ht="15" thickBot="1" x14ac:dyDescent="0.35">
      <c r="A36" s="90" t="s">
        <v>11</v>
      </c>
      <c r="B36" s="88">
        <v>0</v>
      </c>
      <c r="C36" s="88">
        <v>0</v>
      </c>
      <c r="D36" s="88">
        <v>0</v>
      </c>
      <c r="E36" s="91">
        <v>0</v>
      </c>
      <c r="F36" s="91">
        <v>0</v>
      </c>
      <c r="G36" s="91">
        <v>0</v>
      </c>
      <c r="H36" s="92">
        <v>0</v>
      </c>
    </row>
    <row r="37" spans="1:8" ht="16.8" thickBot="1" x14ac:dyDescent="0.35">
      <c r="A37" s="93"/>
      <c r="B37" s="94" t="s">
        <v>12</v>
      </c>
      <c r="C37" s="94" t="s">
        <v>13</v>
      </c>
      <c r="D37" s="94" t="s">
        <v>14</v>
      </c>
      <c r="E37" s="94" t="s">
        <v>15</v>
      </c>
      <c r="F37" s="94" t="s">
        <v>16</v>
      </c>
      <c r="G37" s="95" t="s">
        <v>17</v>
      </c>
      <c r="H37" s="96" t="s">
        <v>24</v>
      </c>
    </row>
    <row r="38" spans="1:8" ht="15" thickBot="1" x14ac:dyDescent="0.35">
      <c r="A38" s="93" t="s">
        <v>7</v>
      </c>
      <c r="B38" s="97">
        <v>0</v>
      </c>
      <c r="C38" s="97">
        <v>0</v>
      </c>
      <c r="D38" s="97">
        <v>0</v>
      </c>
      <c r="E38" s="97">
        <v>0</v>
      </c>
      <c r="F38" s="97">
        <v>0</v>
      </c>
      <c r="G38" s="97">
        <v>0</v>
      </c>
      <c r="H38" s="98">
        <v>0</v>
      </c>
    </row>
    <row r="39" spans="1:8" ht="15" thickBot="1" x14ac:dyDescent="0.35">
      <c r="A39" s="93" t="s">
        <v>10</v>
      </c>
      <c r="B39" s="97">
        <v>0</v>
      </c>
      <c r="C39" s="97">
        <v>0</v>
      </c>
      <c r="D39" s="97">
        <v>0</v>
      </c>
      <c r="E39" s="97">
        <v>0</v>
      </c>
      <c r="F39" s="97">
        <v>0</v>
      </c>
      <c r="G39" s="97">
        <v>0</v>
      </c>
      <c r="H39" s="98">
        <v>0</v>
      </c>
    </row>
    <row r="40" spans="1:8" ht="29.4" thickBot="1" x14ac:dyDescent="0.35">
      <c r="A40" s="93" t="s">
        <v>18</v>
      </c>
      <c r="B40" s="97">
        <v>0</v>
      </c>
      <c r="C40" s="97">
        <v>0</v>
      </c>
      <c r="D40" s="97">
        <v>0</v>
      </c>
      <c r="E40" s="97">
        <v>0</v>
      </c>
      <c r="F40" s="97">
        <v>0</v>
      </c>
      <c r="G40" s="97">
        <v>0</v>
      </c>
      <c r="H40" s="98">
        <v>0</v>
      </c>
    </row>
    <row r="41" spans="1:8" ht="43.8" thickBot="1" x14ac:dyDescent="0.35">
      <c r="A41" s="93" t="s">
        <v>19</v>
      </c>
      <c r="B41" s="97">
        <v>0</v>
      </c>
      <c r="C41" s="97">
        <v>6.2962962962962964E-3</v>
      </c>
      <c r="D41" s="97">
        <v>3.7847222222222223E-3</v>
      </c>
      <c r="E41" s="97">
        <v>0</v>
      </c>
      <c r="F41" s="97">
        <v>0</v>
      </c>
      <c r="G41" s="97">
        <v>0</v>
      </c>
      <c r="H41" s="98">
        <v>6.2962962962962964E-3</v>
      </c>
    </row>
    <row r="42" spans="1:8" ht="43.8" thickBot="1" x14ac:dyDescent="0.35">
      <c r="A42" s="93" t="s">
        <v>20</v>
      </c>
      <c r="B42" s="97">
        <v>0</v>
      </c>
      <c r="C42" s="97">
        <v>6.030092592592593E-3</v>
      </c>
      <c r="D42" s="97">
        <v>0</v>
      </c>
      <c r="E42" s="97">
        <v>0</v>
      </c>
      <c r="F42" s="97">
        <v>0</v>
      </c>
      <c r="G42" s="97">
        <v>0</v>
      </c>
      <c r="H42" s="98">
        <v>6.030092592592593E-3</v>
      </c>
    </row>
    <row r="43" spans="1:8" ht="15" thickBot="1" x14ac:dyDescent="0.35">
      <c r="A43" s="93" t="s">
        <v>9</v>
      </c>
      <c r="B43" s="97">
        <v>6.6319444444444446E-3</v>
      </c>
      <c r="C43" s="97">
        <v>3.449074074074074E-3</v>
      </c>
      <c r="D43" s="97">
        <v>0</v>
      </c>
      <c r="E43" s="97">
        <v>0</v>
      </c>
      <c r="F43" s="97">
        <v>0</v>
      </c>
      <c r="G43" s="97">
        <v>0</v>
      </c>
      <c r="H43" s="98">
        <v>6.6319444444444446E-3</v>
      </c>
    </row>
    <row r="44" spans="1:8" ht="29.4" thickBot="1" x14ac:dyDescent="0.35">
      <c r="A44" s="93" t="s">
        <v>21</v>
      </c>
      <c r="B44" s="97">
        <v>0</v>
      </c>
      <c r="C44" s="97">
        <v>0</v>
      </c>
      <c r="D44" s="97">
        <v>0</v>
      </c>
      <c r="E44" s="97">
        <v>0</v>
      </c>
      <c r="F44" s="97">
        <v>0</v>
      </c>
      <c r="G44" s="97">
        <v>0</v>
      </c>
      <c r="H44" s="98">
        <v>0</v>
      </c>
    </row>
    <row r="45" spans="1:8" ht="15" thickBot="1" x14ac:dyDescent="0.35">
      <c r="A45" s="99" t="s">
        <v>11</v>
      </c>
      <c r="B45" s="101">
        <v>0</v>
      </c>
      <c r="C45" s="101">
        <v>0</v>
      </c>
      <c r="D45" s="101">
        <v>0</v>
      </c>
      <c r="E45" s="101">
        <v>0</v>
      </c>
      <c r="F45" s="101">
        <v>0</v>
      </c>
      <c r="G45" s="101">
        <v>0</v>
      </c>
      <c r="H45" s="100">
        <v>0</v>
      </c>
    </row>
  </sheetData>
  <mergeCells count="5">
    <mergeCell ref="J2:J3"/>
    <mergeCell ref="K2:K3"/>
    <mergeCell ref="L2:L3"/>
    <mergeCell ref="M2:M3"/>
    <mergeCell ref="N2:N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F2638-2C70-46B0-82B5-440ABE9B332D}">
  <dimension ref="A1:N45"/>
  <sheetViews>
    <sheetView zoomScale="85" zoomScaleNormal="85" workbookViewId="0">
      <selection activeCell="O1" sqref="O1"/>
    </sheetView>
  </sheetViews>
  <sheetFormatPr baseColWidth="10" defaultRowHeight="14.4" x14ac:dyDescent="0.3"/>
  <sheetData>
    <row r="1" spans="1:14" ht="29.4" thickBot="1" x14ac:dyDescent="0.35">
      <c r="A1" s="57"/>
      <c r="B1" s="58" t="s">
        <v>12</v>
      </c>
      <c r="C1" s="58" t="s">
        <v>13</v>
      </c>
      <c r="D1" s="58" t="s">
        <v>14</v>
      </c>
      <c r="E1" s="58" t="s">
        <v>15</v>
      </c>
      <c r="F1" s="58" t="s">
        <v>16</v>
      </c>
      <c r="G1" s="58" t="s">
        <v>17</v>
      </c>
      <c r="H1" s="59" t="s">
        <v>22</v>
      </c>
      <c r="J1" s="167" t="s">
        <v>25</v>
      </c>
      <c r="K1" s="168" t="s">
        <v>26</v>
      </c>
      <c r="L1" s="168" t="s">
        <v>69</v>
      </c>
      <c r="M1" s="168" t="s">
        <v>70</v>
      </c>
      <c r="N1" s="169" t="s">
        <v>71</v>
      </c>
    </row>
    <row r="2" spans="1:14" ht="29.4" thickBot="1" x14ac:dyDescent="0.35">
      <c r="A2" s="57" t="s">
        <v>7</v>
      </c>
      <c r="B2" s="60">
        <v>1</v>
      </c>
      <c r="C2" s="60">
        <v>1</v>
      </c>
      <c r="D2" s="60">
        <v>1</v>
      </c>
      <c r="E2" s="60">
        <v>1</v>
      </c>
      <c r="F2" s="60">
        <v>1</v>
      </c>
      <c r="G2" s="60">
        <v>1</v>
      </c>
      <c r="H2" s="61">
        <v>1</v>
      </c>
      <c r="J2" s="257">
        <f>AVERAGE(H2:H9)</f>
        <v>0.99985624999999989</v>
      </c>
      <c r="K2" s="259">
        <f>AVERAGE(H11:H18)</f>
        <v>0.88911458333333337</v>
      </c>
      <c r="L2" s="261">
        <f>AVERAGE(H20:H27)</f>
        <v>451.125</v>
      </c>
      <c r="M2" s="263">
        <f>AVERAGE(H29:H36)</f>
        <v>4.0967399691358016E-4</v>
      </c>
      <c r="N2" s="265">
        <f>MAX(H38:H45)</f>
        <v>7.6157407407407406E-3</v>
      </c>
    </row>
    <row r="3" spans="1:14" ht="15" thickBot="1" x14ac:dyDescent="0.35">
      <c r="A3" s="57" t="s">
        <v>10</v>
      </c>
      <c r="B3" s="60">
        <v>1</v>
      </c>
      <c r="C3" s="60">
        <v>1</v>
      </c>
      <c r="D3" s="60">
        <v>1</v>
      </c>
      <c r="E3" s="60">
        <v>1</v>
      </c>
      <c r="F3" s="60">
        <v>1</v>
      </c>
      <c r="G3" s="60">
        <v>1</v>
      </c>
      <c r="H3" s="61">
        <v>1</v>
      </c>
      <c r="J3" s="258"/>
      <c r="K3" s="260"/>
      <c r="L3" s="262"/>
      <c r="M3" s="264"/>
      <c r="N3" s="266"/>
    </row>
    <row r="4" spans="1:14" ht="43.8" thickBot="1" x14ac:dyDescent="0.35">
      <c r="A4" s="57" t="s">
        <v>18</v>
      </c>
      <c r="B4" s="60">
        <v>1</v>
      </c>
      <c r="C4" s="60">
        <v>1</v>
      </c>
      <c r="D4" s="60">
        <v>1</v>
      </c>
      <c r="E4" s="60">
        <v>1</v>
      </c>
      <c r="F4" s="60">
        <v>1</v>
      </c>
      <c r="G4" s="60">
        <v>1</v>
      </c>
      <c r="H4" s="61">
        <v>1</v>
      </c>
    </row>
    <row r="5" spans="1:14" ht="72.599999999999994" thickBot="1" x14ac:dyDescent="0.35">
      <c r="A5" s="57" t="s">
        <v>19</v>
      </c>
      <c r="B5" s="60">
        <v>0.99950000000000006</v>
      </c>
      <c r="C5" s="60">
        <v>0.99990000000000001</v>
      </c>
      <c r="D5" s="60">
        <v>1</v>
      </c>
      <c r="E5" s="60">
        <v>1</v>
      </c>
      <c r="F5" s="60">
        <v>1</v>
      </c>
      <c r="G5" s="60">
        <v>1</v>
      </c>
      <c r="H5" s="61">
        <v>0.9998999999999999</v>
      </c>
    </row>
    <row r="6" spans="1:14" ht="72.599999999999994" thickBot="1" x14ac:dyDescent="0.35">
      <c r="A6" s="57" t="s">
        <v>20</v>
      </c>
      <c r="B6" s="60">
        <v>1</v>
      </c>
      <c r="C6" s="60">
        <v>0.998</v>
      </c>
      <c r="D6" s="60">
        <v>0.99970000000000003</v>
      </c>
      <c r="E6" s="60">
        <v>0.99980000000000002</v>
      </c>
      <c r="F6" s="60">
        <v>0.99990000000000001</v>
      </c>
      <c r="G6" s="60">
        <v>0.99960000000000004</v>
      </c>
      <c r="H6" s="61">
        <v>0.99949999999999994</v>
      </c>
    </row>
    <row r="7" spans="1:14" ht="29.4" thickBot="1" x14ac:dyDescent="0.35">
      <c r="A7" s="57" t="s">
        <v>9</v>
      </c>
      <c r="B7" s="60">
        <v>0.99970000000000003</v>
      </c>
      <c r="C7" s="60">
        <v>0.99880000000000002</v>
      </c>
      <c r="D7" s="60">
        <v>0.99960000000000004</v>
      </c>
      <c r="E7" s="60">
        <v>0.99890000000000001</v>
      </c>
      <c r="F7" s="60">
        <v>0.99970000000000003</v>
      </c>
      <c r="G7" s="60">
        <v>1</v>
      </c>
      <c r="H7" s="61">
        <v>0.99944999999999995</v>
      </c>
    </row>
    <row r="8" spans="1:14" ht="43.8" thickBot="1" x14ac:dyDescent="0.35">
      <c r="A8" s="57" t="s">
        <v>21</v>
      </c>
      <c r="B8" s="60">
        <v>1</v>
      </c>
      <c r="C8" s="60">
        <v>1</v>
      </c>
      <c r="D8" s="60">
        <v>1</v>
      </c>
      <c r="E8" s="60">
        <v>1</v>
      </c>
      <c r="F8" s="60">
        <v>1</v>
      </c>
      <c r="G8" s="60">
        <v>1</v>
      </c>
      <c r="H8" s="61">
        <v>1</v>
      </c>
    </row>
    <row r="9" spans="1:14" ht="29.4" thickBot="1" x14ac:dyDescent="0.35">
      <c r="A9" s="62" t="s">
        <v>11</v>
      </c>
      <c r="B9" s="60">
        <v>1</v>
      </c>
      <c r="C9" s="60">
        <v>1</v>
      </c>
      <c r="D9" s="60">
        <v>1</v>
      </c>
      <c r="E9" s="63">
        <v>1</v>
      </c>
      <c r="F9" s="63">
        <v>1</v>
      </c>
      <c r="G9" s="63">
        <v>1</v>
      </c>
      <c r="H9" s="64">
        <v>1</v>
      </c>
    </row>
    <row r="10" spans="1:14" ht="15" thickBot="1" x14ac:dyDescent="0.35">
      <c r="A10" s="65"/>
      <c r="B10" s="66" t="s">
        <v>12</v>
      </c>
      <c r="C10" s="66" t="s">
        <v>13</v>
      </c>
      <c r="D10" s="66" t="s">
        <v>14</v>
      </c>
      <c r="E10" s="66" t="s">
        <v>15</v>
      </c>
      <c r="F10" s="66" t="s">
        <v>16</v>
      </c>
      <c r="G10" s="66" t="s">
        <v>17</v>
      </c>
      <c r="H10" s="67" t="s">
        <v>22</v>
      </c>
    </row>
    <row r="11" spans="1:14" ht="29.4" thickBot="1" x14ac:dyDescent="0.35">
      <c r="A11" s="68" t="s">
        <v>7</v>
      </c>
      <c r="B11" s="70">
        <v>1</v>
      </c>
      <c r="C11" s="70">
        <v>1</v>
      </c>
      <c r="D11" s="70">
        <v>1</v>
      </c>
      <c r="E11" s="70">
        <v>1</v>
      </c>
      <c r="F11" s="70">
        <v>1</v>
      </c>
      <c r="G11" s="70">
        <v>1</v>
      </c>
      <c r="H11" s="72">
        <v>1</v>
      </c>
    </row>
    <row r="12" spans="1:14" ht="15" thickBot="1" x14ac:dyDescent="0.35">
      <c r="A12" s="68" t="s">
        <v>10</v>
      </c>
      <c r="B12" s="70">
        <v>1</v>
      </c>
      <c r="C12" s="70">
        <v>1</v>
      </c>
      <c r="D12" s="70">
        <v>1</v>
      </c>
      <c r="E12" s="70">
        <v>1</v>
      </c>
      <c r="F12" s="70">
        <v>1</v>
      </c>
      <c r="G12" s="70">
        <v>1</v>
      </c>
      <c r="H12" s="72">
        <v>1</v>
      </c>
    </row>
    <row r="13" spans="1:14" ht="43.8" thickBot="1" x14ac:dyDescent="0.35">
      <c r="A13" s="68" t="s">
        <v>18</v>
      </c>
      <c r="B13" s="70">
        <v>1</v>
      </c>
      <c r="C13" s="70">
        <v>1</v>
      </c>
      <c r="D13" s="70">
        <v>1</v>
      </c>
      <c r="E13" s="70">
        <v>1</v>
      </c>
      <c r="F13" s="70">
        <v>1</v>
      </c>
      <c r="G13" s="70">
        <v>1</v>
      </c>
      <c r="H13" s="72">
        <v>1</v>
      </c>
    </row>
    <row r="14" spans="1:14" ht="87" thickBot="1" x14ac:dyDescent="0.35">
      <c r="A14" s="68" t="s">
        <v>19</v>
      </c>
      <c r="B14" s="70">
        <v>0.41010000000000002</v>
      </c>
      <c r="C14" s="70">
        <v>0.93830000000000002</v>
      </c>
      <c r="D14" s="70">
        <v>1</v>
      </c>
      <c r="E14" s="70">
        <v>0.93830000000000002</v>
      </c>
      <c r="F14" s="70">
        <v>0.93830000000000002</v>
      </c>
      <c r="G14" s="70">
        <v>0.93830000000000002</v>
      </c>
      <c r="H14" s="72">
        <v>0.86054999999999993</v>
      </c>
    </row>
    <row r="15" spans="1:14" ht="101.4" thickBot="1" x14ac:dyDescent="0.35">
      <c r="A15" s="68" t="s">
        <v>20</v>
      </c>
      <c r="B15" s="70">
        <v>1</v>
      </c>
      <c r="C15" s="70">
        <v>0.19059999999999999</v>
      </c>
      <c r="D15" s="70">
        <v>0.82620000000000005</v>
      </c>
      <c r="E15" s="70">
        <v>0.68259999999999998</v>
      </c>
      <c r="F15" s="70">
        <v>0.93830000000000002</v>
      </c>
      <c r="G15" s="70">
        <v>0.43709999999999999</v>
      </c>
      <c r="H15" s="72">
        <v>0.67913333333333326</v>
      </c>
    </row>
    <row r="16" spans="1:14" ht="43.8" thickBot="1" x14ac:dyDescent="0.35">
      <c r="A16" s="68" t="s">
        <v>9</v>
      </c>
      <c r="B16" s="70">
        <v>0.82620000000000005</v>
      </c>
      <c r="C16" s="70">
        <v>0.2167</v>
      </c>
      <c r="D16" s="70">
        <v>0.64039999999999997</v>
      </c>
      <c r="E16" s="70">
        <v>0.21679999999999999</v>
      </c>
      <c r="F16" s="70">
        <v>0.60099999999999998</v>
      </c>
      <c r="G16" s="70">
        <v>0.93830000000000002</v>
      </c>
      <c r="H16" s="72">
        <v>0.57323333333333337</v>
      </c>
    </row>
    <row r="17" spans="1:8" ht="58.2" thickBot="1" x14ac:dyDescent="0.35">
      <c r="A17" s="68" t="s">
        <v>21</v>
      </c>
      <c r="B17" s="70">
        <v>1</v>
      </c>
      <c r="C17" s="70">
        <v>1</v>
      </c>
      <c r="D17" s="70">
        <v>1</v>
      </c>
      <c r="E17" s="70">
        <v>1</v>
      </c>
      <c r="F17" s="70">
        <v>1</v>
      </c>
      <c r="G17" s="70">
        <v>1</v>
      </c>
      <c r="H17" s="72">
        <v>1</v>
      </c>
    </row>
    <row r="18" spans="1:8" ht="29.4" thickBot="1" x14ac:dyDescent="0.35">
      <c r="A18" s="69" t="s">
        <v>11</v>
      </c>
      <c r="B18" s="70">
        <v>1</v>
      </c>
      <c r="C18" s="70">
        <v>1</v>
      </c>
      <c r="D18" s="70">
        <v>1</v>
      </c>
      <c r="E18" s="70">
        <v>1</v>
      </c>
      <c r="F18" s="70">
        <v>1</v>
      </c>
      <c r="G18" s="70">
        <v>1</v>
      </c>
      <c r="H18" s="73">
        <v>1</v>
      </c>
    </row>
    <row r="19" spans="1:8" ht="16.8" thickBot="1" x14ac:dyDescent="0.35">
      <c r="A19" s="74"/>
      <c r="B19" s="75" t="s">
        <v>12</v>
      </c>
      <c r="C19" s="75" t="s">
        <v>13</v>
      </c>
      <c r="D19" s="75" t="s">
        <v>14</v>
      </c>
      <c r="E19" s="75" t="s">
        <v>15</v>
      </c>
      <c r="F19" s="75" t="s">
        <v>16</v>
      </c>
      <c r="G19" s="75" t="s">
        <v>17</v>
      </c>
      <c r="H19" s="76" t="s">
        <v>22</v>
      </c>
    </row>
    <row r="20" spans="1:8" ht="29.4" thickBot="1" x14ac:dyDescent="0.35">
      <c r="A20" s="74" t="s">
        <v>7</v>
      </c>
      <c r="B20" s="77">
        <v>550</v>
      </c>
      <c r="C20" s="77">
        <v>550</v>
      </c>
      <c r="D20" s="77">
        <v>550</v>
      </c>
      <c r="E20" s="77">
        <v>550</v>
      </c>
      <c r="F20" s="77">
        <v>550</v>
      </c>
      <c r="G20" s="77">
        <v>550</v>
      </c>
      <c r="H20" s="78">
        <v>550</v>
      </c>
    </row>
    <row r="21" spans="1:8" ht="15" thickBot="1" x14ac:dyDescent="0.35">
      <c r="A21" s="74" t="s">
        <v>10</v>
      </c>
      <c r="B21" s="77">
        <v>550</v>
      </c>
      <c r="C21" s="77">
        <v>550</v>
      </c>
      <c r="D21" s="77">
        <v>550</v>
      </c>
      <c r="E21" s="77">
        <v>550</v>
      </c>
      <c r="F21" s="77">
        <v>550</v>
      </c>
      <c r="G21" s="77">
        <v>550</v>
      </c>
      <c r="H21" s="78">
        <v>550</v>
      </c>
    </row>
    <row r="22" spans="1:8" ht="43.8" thickBot="1" x14ac:dyDescent="0.35">
      <c r="A22" s="74" t="s">
        <v>18</v>
      </c>
      <c r="B22" s="77">
        <v>550</v>
      </c>
      <c r="C22" s="77">
        <v>550</v>
      </c>
      <c r="D22" s="77">
        <v>550</v>
      </c>
      <c r="E22" s="77">
        <v>550</v>
      </c>
      <c r="F22" s="77">
        <v>550</v>
      </c>
      <c r="G22" s="77">
        <v>550</v>
      </c>
      <c r="H22" s="79">
        <v>550</v>
      </c>
    </row>
    <row r="23" spans="1:8" ht="87" thickBot="1" x14ac:dyDescent="0.35">
      <c r="A23" s="74" t="s">
        <v>19</v>
      </c>
      <c r="B23" s="77">
        <v>39</v>
      </c>
      <c r="C23" s="77">
        <v>550</v>
      </c>
      <c r="D23" s="77">
        <v>550</v>
      </c>
      <c r="E23" s="77">
        <v>550</v>
      </c>
      <c r="F23" s="77">
        <v>550</v>
      </c>
      <c r="G23" s="77">
        <v>550</v>
      </c>
      <c r="H23" s="79">
        <v>464.83333333333331</v>
      </c>
    </row>
    <row r="24" spans="1:8" ht="101.4" thickBot="1" x14ac:dyDescent="0.35">
      <c r="A24" s="74" t="s">
        <v>20</v>
      </c>
      <c r="B24" s="77">
        <v>550</v>
      </c>
      <c r="C24" s="77">
        <v>21</v>
      </c>
      <c r="D24" s="77">
        <v>183</v>
      </c>
      <c r="E24" s="77">
        <v>92</v>
      </c>
      <c r="F24" s="77">
        <v>550</v>
      </c>
      <c r="G24" s="77">
        <v>42</v>
      </c>
      <c r="H24" s="79">
        <v>239.66666666666666</v>
      </c>
    </row>
    <row r="25" spans="1:8" ht="43.8" thickBot="1" x14ac:dyDescent="0.35">
      <c r="A25" s="74" t="s">
        <v>9</v>
      </c>
      <c r="B25" s="77">
        <v>183</v>
      </c>
      <c r="C25" s="77">
        <v>23</v>
      </c>
      <c r="D25" s="77">
        <v>79</v>
      </c>
      <c r="E25" s="77">
        <v>23</v>
      </c>
      <c r="F25" s="77">
        <v>69</v>
      </c>
      <c r="G25" s="77">
        <v>550</v>
      </c>
      <c r="H25" s="79">
        <v>154.5</v>
      </c>
    </row>
    <row r="26" spans="1:8" ht="58.2" thickBot="1" x14ac:dyDescent="0.35">
      <c r="A26" s="74" t="s">
        <v>21</v>
      </c>
      <c r="B26" s="77">
        <v>550</v>
      </c>
      <c r="C26" s="77">
        <v>550</v>
      </c>
      <c r="D26" s="77">
        <v>550</v>
      </c>
      <c r="E26" s="77">
        <v>550</v>
      </c>
      <c r="F26" s="77">
        <v>550</v>
      </c>
      <c r="G26" s="77">
        <v>550</v>
      </c>
      <c r="H26" s="79">
        <v>550</v>
      </c>
    </row>
    <row r="27" spans="1:8" ht="29.4" thickBot="1" x14ac:dyDescent="0.35">
      <c r="A27" s="80" t="s">
        <v>11</v>
      </c>
      <c r="B27" s="77">
        <v>550</v>
      </c>
      <c r="C27" s="77">
        <v>550</v>
      </c>
      <c r="D27" s="77">
        <v>550</v>
      </c>
      <c r="E27" s="77">
        <v>550</v>
      </c>
      <c r="F27" s="77">
        <v>550</v>
      </c>
      <c r="G27" s="77">
        <v>550</v>
      </c>
      <c r="H27" s="102">
        <v>550</v>
      </c>
    </row>
    <row r="28" spans="1:8" ht="15" thickBot="1" x14ac:dyDescent="0.35">
      <c r="A28" s="83"/>
      <c r="B28" s="84" t="s">
        <v>12</v>
      </c>
      <c r="C28" s="84" t="s">
        <v>13</v>
      </c>
      <c r="D28" s="84" t="s">
        <v>14</v>
      </c>
      <c r="E28" s="84" t="s">
        <v>15</v>
      </c>
      <c r="F28" s="84" t="s">
        <v>16</v>
      </c>
      <c r="G28" s="85" t="s">
        <v>17</v>
      </c>
      <c r="H28" s="86" t="s">
        <v>22</v>
      </c>
    </row>
    <row r="29" spans="1:8" ht="29.4" thickBot="1" x14ac:dyDescent="0.35">
      <c r="A29" s="87" t="s">
        <v>7</v>
      </c>
      <c r="B29" s="103">
        <v>0</v>
      </c>
      <c r="C29" s="103">
        <v>0</v>
      </c>
      <c r="D29" s="103">
        <v>0</v>
      </c>
      <c r="E29" s="103">
        <v>0</v>
      </c>
      <c r="F29" s="103">
        <v>0</v>
      </c>
      <c r="G29" s="103">
        <v>0</v>
      </c>
      <c r="H29" s="104">
        <v>0</v>
      </c>
    </row>
    <row r="30" spans="1:8" ht="15" thickBot="1" x14ac:dyDescent="0.35">
      <c r="A30" s="87" t="s">
        <v>10</v>
      </c>
      <c r="B30" s="103">
        <v>0</v>
      </c>
      <c r="C30" s="103">
        <v>0</v>
      </c>
      <c r="D30" s="103">
        <v>0</v>
      </c>
      <c r="E30" s="103">
        <v>0</v>
      </c>
      <c r="F30" s="103">
        <v>0</v>
      </c>
      <c r="G30" s="103">
        <v>0</v>
      </c>
      <c r="H30" s="104">
        <v>0</v>
      </c>
    </row>
    <row r="31" spans="1:8" ht="43.8" thickBot="1" x14ac:dyDescent="0.35">
      <c r="A31" s="87" t="s">
        <v>18</v>
      </c>
      <c r="B31" s="103">
        <v>0</v>
      </c>
      <c r="C31" s="103">
        <v>0</v>
      </c>
      <c r="D31" s="103">
        <v>0</v>
      </c>
      <c r="E31" s="103">
        <v>0</v>
      </c>
      <c r="F31" s="103">
        <v>0</v>
      </c>
      <c r="G31" s="103">
        <v>0</v>
      </c>
      <c r="H31" s="104">
        <v>0</v>
      </c>
    </row>
    <row r="32" spans="1:8" ht="72.599999999999994" thickBot="1" x14ac:dyDescent="0.35">
      <c r="A32" s="87" t="s">
        <v>19</v>
      </c>
      <c r="B32" s="103">
        <v>9.0277777777777774E-4</v>
      </c>
      <c r="C32" s="103">
        <v>2.4074074074074076E-3</v>
      </c>
      <c r="D32" s="103">
        <v>4.1666666666666669E-4</v>
      </c>
      <c r="E32" s="103">
        <v>1.3310185185185185E-3</v>
      </c>
      <c r="F32" s="103">
        <v>6.7129629629629625E-4</v>
      </c>
      <c r="G32" s="103">
        <v>1.0069444444444444E-3</v>
      </c>
      <c r="H32" s="104">
        <v>1.1226851851851851E-3</v>
      </c>
    </row>
    <row r="33" spans="1:8" ht="72.599999999999994" thickBot="1" x14ac:dyDescent="0.35">
      <c r="A33" s="87" t="s">
        <v>20</v>
      </c>
      <c r="B33" s="103">
        <v>0</v>
      </c>
      <c r="C33" s="103">
        <v>1.5972222222222223E-3</v>
      </c>
      <c r="D33" s="103">
        <v>1.7476851851851852E-3</v>
      </c>
      <c r="E33" s="103">
        <v>6.2500000000000001E-4</v>
      </c>
      <c r="F33" s="103">
        <v>1.5393518518518519E-3</v>
      </c>
      <c r="G33" s="103">
        <v>6.2500000000000001E-4</v>
      </c>
      <c r="H33" s="104">
        <v>1.0223765432098764E-3</v>
      </c>
    </row>
    <row r="34" spans="1:8" ht="29.4" thickBot="1" x14ac:dyDescent="0.35">
      <c r="A34" s="87" t="s">
        <v>9</v>
      </c>
      <c r="B34" s="103">
        <v>1.3425925925925925E-3</v>
      </c>
      <c r="C34" s="103">
        <v>1.0879629629629629E-3</v>
      </c>
      <c r="D34" s="103">
        <v>1.6203703703703703E-3</v>
      </c>
      <c r="E34" s="103">
        <v>9.9537037037037042E-4</v>
      </c>
      <c r="F34" s="103">
        <v>8.4490740740740739E-4</v>
      </c>
      <c r="G34" s="103">
        <v>9.0277777777777774E-4</v>
      </c>
      <c r="H34" s="104">
        <v>1.13233024691358E-3</v>
      </c>
    </row>
    <row r="35" spans="1:8" ht="43.8" thickBot="1" x14ac:dyDescent="0.35">
      <c r="A35" s="87" t="s">
        <v>21</v>
      </c>
      <c r="B35" s="103">
        <v>0</v>
      </c>
      <c r="C35" s="103">
        <v>0</v>
      </c>
      <c r="D35" s="103">
        <v>0</v>
      </c>
      <c r="E35" s="103">
        <v>0</v>
      </c>
      <c r="F35" s="103">
        <v>0</v>
      </c>
      <c r="G35" s="103">
        <v>0</v>
      </c>
      <c r="H35" s="104">
        <v>0</v>
      </c>
    </row>
    <row r="36" spans="1:8" ht="29.4" thickBot="1" x14ac:dyDescent="0.35">
      <c r="A36" s="90" t="s">
        <v>11</v>
      </c>
      <c r="B36" s="103">
        <v>0</v>
      </c>
      <c r="C36" s="103">
        <v>0</v>
      </c>
      <c r="D36" s="103">
        <v>0</v>
      </c>
      <c r="E36" s="103">
        <v>0</v>
      </c>
      <c r="F36" s="103">
        <v>0</v>
      </c>
      <c r="G36" s="103">
        <v>0</v>
      </c>
      <c r="H36" s="105">
        <v>0</v>
      </c>
    </row>
    <row r="37" spans="1:8" ht="16.8" thickBot="1" x14ac:dyDescent="0.35">
      <c r="A37" s="93"/>
      <c r="B37" s="94" t="s">
        <v>12</v>
      </c>
      <c r="C37" s="94" t="s">
        <v>13</v>
      </c>
      <c r="D37" s="94" t="s">
        <v>14</v>
      </c>
      <c r="E37" s="94" t="s">
        <v>15</v>
      </c>
      <c r="F37" s="94" t="s">
        <v>16</v>
      </c>
      <c r="G37" s="95" t="s">
        <v>17</v>
      </c>
      <c r="H37" s="96" t="s">
        <v>24</v>
      </c>
    </row>
    <row r="38" spans="1:8" ht="29.4" thickBot="1" x14ac:dyDescent="0.35">
      <c r="A38" s="93" t="s">
        <v>7</v>
      </c>
      <c r="B38" s="106">
        <v>0</v>
      </c>
      <c r="C38" s="106">
        <v>0</v>
      </c>
      <c r="D38" s="106">
        <v>0</v>
      </c>
      <c r="E38" s="106">
        <v>0</v>
      </c>
      <c r="F38" s="106">
        <v>0</v>
      </c>
      <c r="G38" s="106">
        <v>0</v>
      </c>
      <c r="H38" s="107">
        <v>0</v>
      </c>
    </row>
    <row r="39" spans="1:8" ht="15" thickBot="1" x14ac:dyDescent="0.35">
      <c r="A39" s="93" t="s">
        <v>10</v>
      </c>
      <c r="B39" s="106">
        <v>0</v>
      </c>
      <c r="C39" s="106">
        <v>0</v>
      </c>
      <c r="D39" s="106">
        <v>0</v>
      </c>
      <c r="E39" s="106">
        <v>0</v>
      </c>
      <c r="F39" s="106">
        <v>0</v>
      </c>
      <c r="G39" s="106">
        <v>0</v>
      </c>
      <c r="H39" s="107">
        <v>0</v>
      </c>
    </row>
    <row r="40" spans="1:8" ht="43.8" thickBot="1" x14ac:dyDescent="0.35">
      <c r="A40" s="93" t="s">
        <v>18</v>
      </c>
      <c r="B40" s="106">
        <v>0</v>
      </c>
      <c r="C40" s="106">
        <v>0</v>
      </c>
      <c r="D40" s="106">
        <v>0</v>
      </c>
      <c r="E40" s="106">
        <v>0</v>
      </c>
      <c r="F40" s="106">
        <v>0</v>
      </c>
      <c r="G40" s="106">
        <v>0</v>
      </c>
      <c r="H40" s="107">
        <v>0</v>
      </c>
    </row>
    <row r="41" spans="1:8" ht="72.599999999999994" thickBot="1" x14ac:dyDescent="0.35">
      <c r="A41" s="93" t="s">
        <v>19</v>
      </c>
      <c r="B41" s="106">
        <v>0</v>
      </c>
      <c r="C41" s="106">
        <v>0</v>
      </c>
      <c r="D41" s="106">
        <v>0</v>
      </c>
      <c r="E41" s="106">
        <v>0</v>
      </c>
      <c r="F41" s="106">
        <v>0</v>
      </c>
      <c r="G41" s="106">
        <v>0</v>
      </c>
      <c r="H41" s="107">
        <v>0</v>
      </c>
    </row>
    <row r="42" spans="1:8" ht="72.599999999999994" thickBot="1" x14ac:dyDescent="0.35">
      <c r="A42" s="93" t="s">
        <v>20</v>
      </c>
      <c r="B42" s="106">
        <v>0</v>
      </c>
      <c r="C42" s="106">
        <v>7.6157407407407406E-3</v>
      </c>
      <c r="D42" s="106">
        <v>0</v>
      </c>
      <c r="E42" s="106">
        <v>0</v>
      </c>
      <c r="F42" s="106">
        <v>0</v>
      </c>
      <c r="G42" s="106">
        <v>0</v>
      </c>
      <c r="H42" s="107">
        <v>7.6157407407407406E-3</v>
      </c>
    </row>
    <row r="43" spans="1:8" ht="29.4" thickBot="1" x14ac:dyDescent="0.35">
      <c r="A43" s="93" t="s">
        <v>9</v>
      </c>
      <c r="B43" s="106">
        <v>0</v>
      </c>
      <c r="C43" s="106">
        <v>4.2708333333333331E-3</v>
      </c>
      <c r="D43" s="106">
        <v>3.5069444444444445E-3</v>
      </c>
      <c r="E43" s="106">
        <v>0</v>
      </c>
      <c r="F43" s="106">
        <v>0</v>
      </c>
      <c r="G43" s="106">
        <v>0</v>
      </c>
      <c r="H43" s="107">
        <v>4.2708333333333331E-3</v>
      </c>
    </row>
    <row r="44" spans="1:8" ht="43.8" thickBot="1" x14ac:dyDescent="0.35">
      <c r="A44" s="93" t="s">
        <v>21</v>
      </c>
      <c r="B44" s="106">
        <v>0</v>
      </c>
      <c r="C44" s="106">
        <v>0</v>
      </c>
      <c r="D44" s="106">
        <v>0</v>
      </c>
      <c r="E44" s="106">
        <v>0</v>
      </c>
      <c r="F44" s="106">
        <v>0</v>
      </c>
      <c r="G44" s="106">
        <v>0</v>
      </c>
      <c r="H44" s="107">
        <v>0</v>
      </c>
    </row>
    <row r="45" spans="1:8" ht="29.4" thickBot="1" x14ac:dyDescent="0.35">
      <c r="A45" s="99" t="s">
        <v>11</v>
      </c>
      <c r="B45" s="108">
        <v>0</v>
      </c>
      <c r="C45" s="108">
        <v>0</v>
      </c>
      <c r="D45" s="108">
        <v>0</v>
      </c>
      <c r="E45" s="108">
        <v>0</v>
      </c>
      <c r="F45" s="108">
        <v>0</v>
      </c>
      <c r="G45" s="108">
        <v>0</v>
      </c>
      <c r="H45" s="107">
        <v>0</v>
      </c>
    </row>
  </sheetData>
  <mergeCells count="5">
    <mergeCell ref="J2:J3"/>
    <mergeCell ref="K2:K3"/>
    <mergeCell ref="L2:L3"/>
    <mergeCell ref="M2:M3"/>
    <mergeCell ref="N2:N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F2218-C3E8-45FE-B744-BCE68F4A0989}">
  <dimension ref="A1:N45"/>
  <sheetViews>
    <sheetView zoomScale="70" zoomScaleNormal="70" workbookViewId="0">
      <selection activeCell="F14" sqref="F14"/>
    </sheetView>
  </sheetViews>
  <sheetFormatPr baseColWidth="10" defaultRowHeight="14.4" x14ac:dyDescent="0.3"/>
  <cols>
    <col min="1" max="1" width="29.33203125" customWidth="1"/>
  </cols>
  <sheetData>
    <row r="1" spans="1:14" ht="29.4" thickBot="1" x14ac:dyDescent="0.35">
      <c r="A1" s="57"/>
      <c r="B1" s="58" t="s">
        <v>12</v>
      </c>
      <c r="C1" s="58" t="s">
        <v>13</v>
      </c>
      <c r="D1" s="58" t="s">
        <v>14</v>
      </c>
      <c r="E1" s="58" t="s">
        <v>15</v>
      </c>
      <c r="F1" s="58" t="s">
        <v>16</v>
      </c>
      <c r="G1" s="58" t="s">
        <v>17</v>
      </c>
      <c r="H1" s="59" t="s">
        <v>22</v>
      </c>
      <c r="J1" s="167" t="s">
        <v>25</v>
      </c>
      <c r="K1" s="168" t="s">
        <v>26</v>
      </c>
      <c r="L1" s="168" t="s">
        <v>69</v>
      </c>
      <c r="M1" s="168" t="s">
        <v>70</v>
      </c>
      <c r="N1" s="169" t="s">
        <v>71</v>
      </c>
    </row>
    <row r="2" spans="1:14" ht="15" thickBot="1" x14ac:dyDescent="0.35">
      <c r="A2" s="57" t="s">
        <v>7</v>
      </c>
      <c r="B2" s="60">
        <v>1</v>
      </c>
      <c r="C2" s="60">
        <v>1</v>
      </c>
      <c r="D2" s="60">
        <v>1</v>
      </c>
      <c r="E2" s="60">
        <v>1</v>
      </c>
      <c r="F2" s="60">
        <v>1</v>
      </c>
      <c r="G2" s="60">
        <v>1</v>
      </c>
      <c r="H2" s="61">
        <v>1</v>
      </c>
      <c r="J2" s="257">
        <f>AVERAGE(H2:H9)</f>
        <v>0.99993749999999992</v>
      </c>
      <c r="K2" s="259">
        <f>AVERAGE(H11:H18)</f>
        <v>0.92732291666666655</v>
      </c>
      <c r="L2" s="261">
        <f>AVERAGE(H20:H27)</f>
        <v>462.97916666666669</v>
      </c>
      <c r="M2" s="263">
        <f>AVERAGE(H29:H36)</f>
        <v>3.2576195987654325E-4</v>
      </c>
      <c r="N2" s="265">
        <f>MAX(H38:H45)</f>
        <v>0</v>
      </c>
    </row>
    <row r="3" spans="1:14" ht="15" thickBot="1" x14ac:dyDescent="0.35">
      <c r="A3" s="57" t="s">
        <v>10</v>
      </c>
      <c r="B3" s="60">
        <v>1</v>
      </c>
      <c r="C3" s="60">
        <v>1</v>
      </c>
      <c r="D3" s="60">
        <v>1</v>
      </c>
      <c r="E3" s="60">
        <v>1</v>
      </c>
      <c r="F3" s="60">
        <v>1</v>
      </c>
      <c r="G3" s="60">
        <v>1</v>
      </c>
      <c r="H3" s="61">
        <v>1</v>
      </c>
      <c r="J3" s="258"/>
      <c r="K3" s="260"/>
      <c r="L3" s="262"/>
      <c r="M3" s="264"/>
      <c r="N3" s="266"/>
    </row>
    <row r="4" spans="1:14" ht="15" thickBot="1" x14ac:dyDescent="0.35">
      <c r="A4" s="57" t="s">
        <v>18</v>
      </c>
      <c r="B4" s="60">
        <v>1</v>
      </c>
      <c r="C4" s="60">
        <v>1</v>
      </c>
      <c r="D4" s="60">
        <v>1</v>
      </c>
      <c r="E4" s="60">
        <v>1</v>
      </c>
      <c r="F4" s="60">
        <v>1</v>
      </c>
      <c r="G4" s="60">
        <v>1</v>
      </c>
      <c r="H4" s="61">
        <v>1</v>
      </c>
    </row>
    <row r="5" spans="1:14" ht="43.8" thickBot="1" x14ac:dyDescent="0.35">
      <c r="A5" s="57" t="s">
        <v>19</v>
      </c>
      <c r="B5" s="60">
        <v>1</v>
      </c>
      <c r="C5" s="60">
        <v>1</v>
      </c>
      <c r="D5" s="60">
        <v>1</v>
      </c>
      <c r="E5" s="60">
        <v>1</v>
      </c>
      <c r="F5" s="60">
        <v>1</v>
      </c>
      <c r="G5" s="60">
        <v>1</v>
      </c>
      <c r="H5" s="61">
        <v>1</v>
      </c>
    </row>
    <row r="6" spans="1:14" ht="29.4" thickBot="1" x14ac:dyDescent="0.35">
      <c r="A6" s="57" t="s">
        <v>20</v>
      </c>
      <c r="B6" s="60">
        <v>1</v>
      </c>
      <c r="C6" s="60">
        <v>0.99990000000000001</v>
      </c>
      <c r="D6" s="60">
        <v>0.99990000000000001</v>
      </c>
      <c r="E6" s="60">
        <v>0.99990000000000001</v>
      </c>
      <c r="F6" s="60">
        <v>1</v>
      </c>
      <c r="G6" s="60">
        <v>0.99990000000000001</v>
      </c>
      <c r="H6" s="61">
        <v>0.99993333333333334</v>
      </c>
    </row>
    <row r="7" spans="1:14" ht="15" thickBot="1" x14ac:dyDescent="0.35">
      <c r="A7" s="57" t="s">
        <v>9</v>
      </c>
      <c r="B7" s="60">
        <v>0.99960000000000004</v>
      </c>
      <c r="C7" s="60">
        <v>0.99970000000000003</v>
      </c>
      <c r="D7" s="60">
        <v>0.99939999999999996</v>
      </c>
      <c r="E7" s="60">
        <v>0.99909999999999999</v>
      </c>
      <c r="F7" s="60">
        <v>0.99990000000000001</v>
      </c>
      <c r="G7" s="60">
        <v>0.99970000000000003</v>
      </c>
      <c r="H7" s="61">
        <v>0.9995666666666666</v>
      </c>
    </row>
    <row r="8" spans="1:14" ht="29.4" thickBot="1" x14ac:dyDescent="0.35">
      <c r="A8" s="57" t="s">
        <v>21</v>
      </c>
      <c r="B8" s="60">
        <v>1</v>
      </c>
      <c r="C8" s="60">
        <v>1</v>
      </c>
      <c r="D8" s="60">
        <v>1</v>
      </c>
      <c r="E8" s="60">
        <v>1</v>
      </c>
      <c r="F8" s="60">
        <v>1</v>
      </c>
      <c r="G8" s="60">
        <v>1</v>
      </c>
      <c r="H8" s="61">
        <v>1</v>
      </c>
    </row>
    <row r="9" spans="1:14" ht="15" thickBot="1" x14ac:dyDescent="0.35">
      <c r="A9" s="62" t="s">
        <v>11</v>
      </c>
      <c r="B9" s="60">
        <v>1</v>
      </c>
      <c r="C9" s="60">
        <v>1</v>
      </c>
      <c r="D9" s="60">
        <v>1</v>
      </c>
      <c r="E9" s="60">
        <v>1</v>
      </c>
      <c r="F9" s="60">
        <v>1</v>
      </c>
      <c r="G9" s="60">
        <v>1</v>
      </c>
      <c r="H9" s="64">
        <v>1</v>
      </c>
    </row>
    <row r="10" spans="1:14" ht="15" thickBot="1" x14ac:dyDescent="0.35">
      <c r="A10" s="65"/>
      <c r="B10" s="66" t="s">
        <v>12</v>
      </c>
      <c r="C10" s="66" t="s">
        <v>13</v>
      </c>
      <c r="D10" s="66" t="s">
        <v>14</v>
      </c>
      <c r="E10" s="66" t="s">
        <v>15</v>
      </c>
      <c r="F10" s="66" t="s">
        <v>16</v>
      </c>
      <c r="G10" s="66" t="s">
        <v>17</v>
      </c>
      <c r="H10" s="67" t="s">
        <v>22</v>
      </c>
    </row>
    <row r="11" spans="1:14" ht="15" thickBot="1" x14ac:dyDescent="0.35">
      <c r="A11" s="68" t="s">
        <v>7</v>
      </c>
      <c r="B11" s="111">
        <v>1</v>
      </c>
      <c r="C11" s="111">
        <v>1</v>
      </c>
      <c r="D11" s="111">
        <v>1</v>
      </c>
      <c r="E11" s="111">
        <v>1</v>
      </c>
      <c r="F11" s="111">
        <v>1</v>
      </c>
      <c r="G11" s="111">
        <v>1</v>
      </c>
      <c r="H11" s="109">
        <v>1</v>
      </c>
    </row>
    <row r="12" spans="1:14" ht="15" thickBot="1" x14ac:dyDescent="0.35">
      <c r="A12" s="68" t="s">
        <v>10</v>
      </c>
      <c r="B12" s="111">
        <v>1</v>
      </c>
      <c r="C12" s="111">
        <v>1</v>
      </c>
      <c r="D12" s="111">
        <v>1</v>
      </c>
      <c r="E12" s="111">
        <v>1</v>
      </c>
      <c r="F12" s="111">
        <v>1</v>
      </c>
      <c r="G12" s="111">
        <v>1</v>
      </c>
      <c r="H12" s="109">
        <v>1</v>
      </c>
    </row>
    <row r="13" spans="1:14" ht="15" thickBot="1" x14ac:dyDescent="0.35">
      <c r="A13" s="68" t="s">
        <v>18</v>
      </c>
      <c r="B13" s="111">
        <v>1</v>
      </c>
      <c r="C13" s="111">
        <v>1</v>
      </c>
      <c r="D13" s="111">
        <v>1</v>
      </c>
      <c r="E13" s="111">
        <v>1</v>
      </c>
      <c r="F13" s="111">
        <v>1</v>
      </c>
      <c r="G13" s="111">
        <v>1</v>
      </c>
      <c r="H13" s="109">
        <v>1</v>
      </c>
    </row>
    <row r="14" spans="1:14" ht="43.8" thickBot="1" x14ac:dyDescent="0.35">
      <c r="A14" s="68" t="s">
        <v>19</v>
      </c>
      <c r="B14" s="111">
        <v>0.93830000000000002</v>
      </c>
      <c r="C14" s="111">
        <v>1</v>
      </c>
      <c r="D14" s="111">
        <v>1</v>
      </c>
      <c r="E14" s="111">
        <v>0.93830000000000002</v>
      </c>
      <c r="F14" s="111">
        <v>1</v>
      </c>
      <c r="G14" s="111">
        <v>1</v>
      </c>
      <c r="H14" s="109">
        <v>0.97943333333333327</v>
      </c>
    </row>
    <row r="15" spans="1:14" ht="29.4" thickBot="1" x14ac:dyDescent="0.35">
      <c r="A15" s="68" t="s">
        <v>20</v>
      </c>
      <c r="B15" s="111">
        <v>1</v>
      </c>
      <c r="C15" s="111">
        <v>0.88049999999999995</v>
      </c>
      <c r="D15" s="111">
        <v>0.88049999999999995</v>
      </c>
      <c r="E15" s="111">
        <v>0.7752</v>
      </c>
      <c r="F15" s="111">
        <v>1</v>
      </c>
      <c r="G15" s="111">
        <v>0.82620000000000005</v>
      </c>
      <c r="H15" s="109">
        <v>0.89373333333333338</v>
      </c>
    </row>
    <row r="16" spans="1:14" ht="15" thickBot="1" x14ac:dyDescent="0.35">
      <c r="A16" s="68" t="s">
        <v>9</v>
      </c>
      <c r="B16" s="111">
        <v>0.46579999999999999</v>
      </c>
      <c r="C16" s="111">
        <v>0.64039999999999997</v>
      </c>
      <c r="D16" s="111">
        <v>0.36099999999999999</v>
      </c>
      <c r="E16" s="111">
        <v>0.3387</v>
      </c>
      <c r="F16" s="111">
        <v>0.82620000000000005</v>
      </c>
      <c r="G16" s="111">
        <v>0.64039999999999997</v>
      </c>
      <c r="H16" s="109">
        <v>0.54541666666666666</v>
      </c>
    </row>
    <row r="17" spans="1:8" ht="29.4" thickBot="1" x14ac:dyDescent="0.35">
      <c r="A17" s="68" t="s">
        <v>21</v>
      </c>
      <c r="B17" s="111">
        <v>1</v>
      </c>
      <c r="C17" s="111">
        <v>1</v>
      </c>
      <c r="D17" s="111">
        <v>1</v>
      </c>
      <c r="E17" s="111">
        <v>1</v>
      </c>
      <c r="F17" s="111">
        <v>1</v>
      </c>
      <c r="G17" s="111">
        <v>1</v>
      </c>
      <c r="H17" s="109">
        <v>1</v>
      </c>
    </row>
    <row r="18" spans="1:8" ht="15" thickBot="1" x14ac:dyDescent="0.35">
      <c r="A18" s="69" t="s">
        <v>11</v>
      </c>
      <c r="B18" s="111">
        <v>1</v>
      </c>
      <c r="C18" s="111">
        <v>1</v>
      </c>
      <c r="D18" s="111">
        <v>1</v>
      </c>
      <c r="E18" s="111">
        <v>1</v>
      </c>
      <c r="F18" s="111">
        <v>1</v>
      </c>
      <c r="G18" s="111">
        <v>1</v>
      </c>
      <c r="H18" s="110">
        <v>1</v>
      </c>
    </row>
    <row r="19" spans="1:8" ht="16.8" thickBot="1" x14ac:dyDescent="0.35">
      <c r="A19" s="74"/>
      <c r="B19" s="75" t="s">
        <v>12</v>
      </c>
      <c r="C19" s="75" t="s">
        <v>13</v>
      </c>
      <c r="D19" s="75" t="s">
        <v>14</v>
      </c>
      <c r="E19" s="75" t="s">
        <v>15</v>
      </c>
      <c r="F19" s="75" t="s">
        <v>16</v>
      </c>
      <c r="G19" s="75" t="s">
        <v>17</v>
      </c>
      <c r="H19" s="76" t="s">
        <v>22</v>
      </c>
    </row>
    <row r="20" spans="1:8" ht="15" thickBot="1" x14ac:dyDescent="0.35">
      <c r="A20" s="74" t="s">
        <v>7</v>
      </c>
      <c r="B20" s="112">
        <v>550</v>
      </c>
      <c r="C20" s="112">
        <v>550</v>
      </c>
      <c r="D20" s="112">
        <v>550</v>
      </c>
      <c r="E20" s="112">
        <v>550</v>
      </c>
      <c r="F20" s="112">
        <v>550</v>
      </c>
      <c r="G20" s="112">
        <v>550</v>
      </c>
      <c r="H20" s="113">
        <v>550</v>
      </c>
    </row>
    <row r="21" spans="1:8" ht="15" thickBot="1" x14ac:dyDescent="0.35">
      <c r="A21" s="74" t="s">
        <v>10</v>
      </c>
      <c r="B21" s="112">
        <v>550</v>
      </c>
      <c r="C21" s="112">
        <v>550</v>
      </c>
      <c r="D21" s="112">
        <v>550</v>
      </c>
      <c r="E21" s="112">
        <v>550</v>
      </c>
      <c r="F21" s="112">
        <v>550</v>
      </c>
      <c r="G21" s="112">
        <v>550</v>
      </c>
      <c r="H21" s="113">
        <v>550</v>
      </c>
    </row>
    <row r="22" spans="1:8" ht="15" thickBot="1" x14ac:dyDescent="0.35">
      <c r="A22" s="74" t="s">
        <v>18</v>
      </c>
      <c r="B22" s="112">
        <v>550</v>
      </c>
      <c r="C22" s="112">
        <v>550</v>
      </c>
      <c r="D22" s="112">
        <v>550</v>
      </c>
      <c r="E22" s="112">
        <v>550</v>
      </c>
      <c r="F22" s="112">
        <v>550</v>
      </c>
      <c r="G22" s="112">
        <v>550</v>
      </c>
      <c r="H22" s="114">
        <v>550</v>
      </c>
    </row>
    <row r="23" spans="1:8" ht="43.8" thickBot="1" x14ac:dyDescent="0.35">
      <c r="A23" s="74" t="s">
        <v>19</v>
      </c>
      <c r="B23" s="112">
        <v>550</v>
      </c>
      <c r="C23" s="112">
        <v>550</v>
      </c>
      <c r="D23" s="112">
        <v>550</v>
      </c>
      <c r="E23" s="112">
        <v>550</v>
      </c>
      <c r="F23" s="112">
        <v>550</v>
      </c>
      <c r="G23" s="112">
        <v>550</v>
      </c>
      <c r="H23" s="114">
        <v>550</v>
      </c>
    </row>
    <row r="24" spans="1:8" ht="29.4" thickBot="1" x14ac:dyDescent="0.35">
      <c r="A24" s="74" t="s">
        <v>20</v>
      </c>
      <c r="B24" s="112">
        <v>550</v>
      </c>
      <c r="C24" s="112">
        <v>275</v>
      </c>
      <c r="D24" s="112">
        <v>275</v>
      </c>
      <c r="E24" s="112">
        <v>137</v>
      </c>
      <c r="F24" s="112">
        <v>550</v>
      </c>
      <c r="G24" s="112">
        <v>183</v>
      </c>
      <c r="H24" s="114">
        <v>328.33333333333331</v>
      </c>
    </row>
    <row r="25" spans="1:8" ht="15" thickBot="1" x14ac:dyDescent="0.35">
      <c r="A25" s="74" t="s">
        <v>9</v>
      </c>
      <c r="B25" s="112">
        <v>46</v>
      </c>
      <c r="C25" s="112">
        <v>79</v>
      </c>
      <c r="D25" s="112">
        <v>34</v>
      </c>
      <c r="E25" s="112">
        <v>32</v>
      </c>
      <c r="F25" s="112">
        <v>183</v>
      </c>
      <c r="G25" s="112">
        <v>79</v>
      </c>
      <c r="H25" s="114">
        <v>75.5</v>
      </c>
    </row>
    <row r="26" spans="1:8" ht="29.4" thickBot="1" x14ac:dyDescent="0.35">
      <c r="A26" s="74" t="s">
        <v>21</v>
      </c>
      <c r="B26" s="112">
        <v>550</v>
      </c>
      <c r="C26" s="112">
        <v>550</v>
      </c>
      <c r="D26" s="112">
        <v>550</v>
      </c>
      <c r="E26" s="112">
        <v>550</v>
      </c>
      <c r="F26" s="112">
        <v>550</v>
      </c>
      <c r="G26" s="112">
        <v>550</v>
      </c>
      <c r="H26" s="114">
        <v>550</v>
      </c>
    </row>
    <row r="27" spans="1:8" ht="15" thickBot="1" x14ac:dyDescent="0.35">
      <c r="A27" s="80" t="s">
        <v>11</v>
      </c>
      <c r="B27" s="112">
        <v>550</v>
      </c>
      <c r="C27" s="112">
        <v>550</v>
      </c>
      <c r="D27" s="112">
        <v>550</v>
      </c>
      <c r="E27" s="112">
        <v>550</v>
      </c>
      <c r="F27" s="112">
        <v>550</v>
      </c>
      <c r="G27" s="112">
        <v>550</v>
      </c>
      <c r="H27" s="115">
        <v>550</v>
      </c>
    </row>
    <row r="28" spans="1:8" ht="15" thickBot="1" x14ac:dyDescent="0.35">
      <c r="A28" s="83"/>
      <c r="B28" s="84" t="s">
        <v>12</v>
      </c>
      <c r="C28" s="84" t="s">
        <v>13</v>
      </c>
      <c r="D28" s="84" t="s">
        <v>14</v>
      </c>
      <c r="E28" s="84" t="s">
        <v>15</v>
      </c>
      <c r="F28" s="84" t="s">
        <v>16</v>
      </c>
      <c r="G28" s="85" t="s">
        <v>17</v>
      </c>
      <c r="H28" s="86" t="s">
        <v>22</v>
      </c>
    </row>
    <row r="29" spans="1:8" ht="15" thickBot="1" x14ac:dyDescent="0.35">
      <c r="A29" s="87" t="s">
        <v>7</v>
      </c>
      <c r="B29" s="103">
        <v>0</v>
      </c>
      <c r="C29" s="103">
        <v>0</v>
      </c>
      <c r="D29" s="103">
        <v>0</v>
      </c>
      <c r="E29" s="103">
        <v>0</v>
      </c>
      <c r="F29" s="103">
        <v>0</v>
      </c>
      <c r="G29" s="103">
        <v>0</v>
      </c>
      <c r="H29" s="89">
        <v>0</v>
      </c>
    </row>
    <row r="30" spans="1:8" ht="15" thickBot="1" x14ac:dyDescent="0.35">
      <c r="A30" s="87" t="s">
        <v>10</v>
      </c>
      <c r="B30" s="103">
        <v>0</v>
      </c>
      <c r="C30" s="103">
        <v>0</v>
      </c>
      <c r="D30" s="103">
        <v>0</v>
      </c>
      <c r="E30" s="103">
        <v>0</v>
      </c>
      <c r="F30" s="103">
        <v>0</v>
      </c>
      <c r="G30" s="103">
        <v>0</v>
      </c>
      <c r="H30" s="89">
        <v>0</v>
      </c>
    </row>
    <row r="31" spans="1:8" ht="15" thickBot="1" x14ac:dyDescent="0.35">
      <c r="A31" s="87" t="s">
        <v>18</v>
      </c>
      <c r="B31" s="103">
        <v>0</v>
      </c>
      <c r="C31" s="103">
        <v>0</v>
      </c>
      <c r="D31" s="103">
        <v>0</v>
      </c>
      <c r="E31" s="103">
        <v>0</v>
      </c>
      <c r="F31" s="103">
        <v>0</v>
      </c>
      <c r="G31" s="103">
        <v>0</v>
      </c>
      <c r="H31" s="89">
        <v>0</v>
      </c>
    </row>
    <row r="32" spans="1:8" ht="43.8" thickBot="1" x14ac:dyDescent="0.35">
      <c r="A32" s="87" t="s">
        <v>19</v>
      </c>
      <c r="B32" s="103">
        <v>1.4930555555555556E-3</v>
      </c>
      <c r="C32" s="103">
        <v>9.7222222222222219E-4</v>
      </c>
      <c r="D32" s="103">
        <v>7.6388888888888893E-4</v>
      </c>
      <c r="E32" s="103">
        <v>5.7870370370370367E-4</v>
      </c>
      <c r="F32" s="103">
        <v>0</v>
      </c>
      <c r="G32" s="103">
        <v>1.8518518518518519E-3</v>
      </c>
      <c r="H32" s="89">
        <v>9.4328703703703708E-4</v>
      </c>
    </row>
    <row r="33" spans="1:8" ht="29.4" thickBot="1" x14ac:dyDescent="0.35">
      <c r="A33" s="87" t="s">
        <v>20</v>
      </c>
      <c r="B33" s="103">
        <v>0</v>
      </c>
      <c r="C33" s="103">
        <v>9.7222222222222219E-4</v>
      </c>
      <c r="D33" s="103">
        <v>1.0185185185185184E-3</v>
      </c>
      <c r="E33" s="103">
        <v>6.2500000000000001E-4</v>
      </c>
      <c r="F33" s="103">
        <v>1.0416666666666667E-3</v>
      </c>
      <c r="G33" s="103">
        <v>4.861111111111111E-4</v>
      </c>
      <c r="H33" s="89">
        <v>6.9058641975308643E-4</v>
      </c>
    </row>
    <row r="34" spans="1:8" ht="15" thickBot="1" x14ac:dyDescent="0.35">
      <c r="A34" s="87" t="s">
        <v>9</v>
      </c>
      <c r="B34" s="103">
        <v>9.1435185185185185E-4</v>
      </c>
      <c r="C34" s="103">
        <v>1.1226851851851851E-3</v>
      </c>
      <c r="D34" s="103">
        <v>8.3333333333333339E-4</v>
      </c>
      <c r="E34" s="103">
        <v>1.1342592592592593E-3</v>
      </c>
      <c r="F34" s="103">
        <v>8.564814814814815E-4</v>
      </c>
      <c r="G34" s="103">
        <v>9.7222222222222219E-4</v>
      </c>
      <c r="H34" s="89">
        <v>9.722222222222223E-4</v>
      </c>
    </row>
    <row r="35" spans="1:8" ht="29.4" thickBot="1" x14ac:dyDescent="0.35">
      <c r="A35" s="87" t="s">
        <v>21</v>
      </c>
      <c r="B35" s="103">
        <v>0</v>
      </c>
      <c r="C35" s="103">
        <v>0</v>
      </c>
      <c r="D35" s="103">
        <v>0</v>
      </c>
      <c r="E35" s="103">
        <v>0</v>
      </c>
      <c r="F35" s="103">
        <v>0</v>
      </c>
      <c r="G35" s="103">
        <v>0</v>
      </c>
      <c r="H35" s="89">
        <v>0</v>
      </c>
    </row>
    <row r="36" spans="1:8" ht="15" thickBot="1" x14ac:dyDescent="0.35">
      <c r="A36" s="90" t="s">
        <v>11</v>
      </c>
      <c r="B36" s="103">
        <v>0</v>
      </c>
      <c r="C36" s="103">
        <v>0</v>
      </c>
      <c r="D36" s="103">
        <v>0</v>
      </c>
      <c r="E36" s="103">
        <v>0</v>
      </c>
      <c r="F36" s="103">
        <v>0</v>
      </c>
      <c r="G36" s="103">
        <v>0</v>
      </c>
      <c r="H36" s="92">
        <v>0</v>
      </c>
    </row>
    <row r="37" spans="1:8" ht="16.8" thickBot="1" x14ac:dyDescent="0.35">
      <c r="A37" s="93"/>
      <c r="B37" s="94" t="s">
        <v>12</v>
      </c>
      <c r="C37" s="94" t="s">
        <v>13</v>
      </c>
      <c r="D37" s="94" t="s">
        <v>14</v>
      </c>
      <c r="E37" s="94" t="s">
        <v>15</v>
      </c>
      <c r="F37" s="94" t="s">
        <v>16</v>
      </c>
      <c r="G37" s="95" t="s">
        <v>17</v>
      </c>
      <c r="H37" s="96" t="s">
        <v>24</v>
      </c>
    </row>
    <row r="38" spans="1:8" ht="15" thickBot="1" x14ac:dyDescent="0.35">
      <c r="A38" s="93" t="s">
        <v>7</v>
      </c>
      <c r="B38" s="106">
        <v>0</v>
      </c>
      <c r="C38" s="106">
        <v>0</v>
      </c>
      <c r="D38" s="106">
        <v>0</v>
      </c>
      <c r="E38" s="106">
        <v>0</v>
      </c>
      <c r="F38" s="106">
        <v>0</v>
      </c>
      <c r="G38" s="106">
        <v>0</v>
      </c>
      <c r="H38" s="98">
        <v>0</v>
      </c>
    </row>
    <row r="39" spans="1:8" ht="15" thickBot="1" x14ac:dyDescent="0.35">
      <c r="A39" s="93" t="s">
        <v>10</v>
      </c>
      <c r="B39" s="106">
        <v>0</v>
      </c>
      <c r="C39" s="106">
        <v>0</v>
      </c>
      <c r="D39" s="106">
        <v>0</v>
      </c>
      <c r="E39" s="106">
        <v>0</v>
      </c>
      <c r="F39" s="106">
        <v>0</v>
      </c>
      <c r="G39" s="106">
        <v>0</v>
      </c>
      <c r="H39" s="98">
        <v>0</v>
      </c>
    </row>
    <row r="40" spans="1:8" ht="15" thickBot="1" x14ac:dyDescent="0.35">
      <c r="A40" s="93" t="s">
        <v>18</v>
      </c>
      <c r="B40" s="106">
        <v>0</v>
      </c>
      <c r="C40" s="106">
        <v>0</v>
      </c>
      <c r="D40" s="106">
        <v>0</v>
      </c>
      <c r="E40" s="106">
        <v>0</v>
      </c>
      <c r="F40" s="106">
        <v>0</v>
      </c>
      <c r="G40" s="106">
        <v>0</v>
      </c>
      <c r="H40" s="98">
        <v>0</v>
      </c>
    </row>
    <row r="41" spans="1:8" ht="43.8" thickBot="1" x14ac:dyDescent="0.35">
      <c r="A41" s="93" t="s">
        <v>19</v>
      </c>
      <c r="B41" s="106">
        <v>0</v>
      </c>
      <c r="C41" s="106">
        <v>0</v>
      </c>
      <c r="D41" s="106">
        <v>0</v>
      </c>
      <c r="E41" s="106">
        <v>0</v>
      </c>
      <c r="F41" s="106">
        <v>0</v>
      </c>
      <c r="G41" s="106">
        <v>0</v>
      </c>
      <c r="H41" s="98">
        <v>0</v>
      </c>
    </row>
    <row r="42" spans="1:8" ht="29.4" thickBot="1" x14ac:dyDescent="0.35">
      <c r="A42" s="93" t="s">
        <v>20</v>
      </c>
      <c r="B42" s="106">
        <v>0</v>
      </c>
      <c r="C42" s="106">
        <v>0</v>
      </c>
      <c r="D42" s="106">
        <v>0</v>
      </c>
      <c r="E42" s="106">
        <v>0</v>
      </c>
      <c r="F42" s="106">
        <v>0</v>
      </c>
      <c r="G42" s="106">
        <v>0</v>
      </c>
      <c r="H42" s="98">
        <v>0</v>
      </c>
    </row>
    <row r="43" spans="1:8" ht="15" thickBot="1" x14ac:dyDescent="0.35">
      <c r="A43" s="93" t="s">
        <v>9</v>
      </c>
      <c r="B43" s="106">
        <v>0</v>
      </c>
      <c r="C43" s="106">
        <v>0</v>
      </c>
      <c r="D43" s="106">
        <v>0</v>
      </c>
      <c r="E43" s="106">
        <v>0</v>
      </c>
      <c r="F43" s="106">
        <v>0</v>
      </c>
      <c r="G43" s="106">
        <v>0</v>
      </c>
      <c r="H43" s="98">
        <v>0</v>
      </c>
    </row>
    <row r="44" spans="1:8" ht="29.4" thickBot="1" x14ac:dyDescent="0.35">
      <c r="A44" s="93" t="s">
        <v>21</v>
      </c>
      <c r="B44" s="106">
        <v>0</v>
      </c>
      <c r="C44" s="106">
        <v>0</v>
      </c>
      <c r="D44" s="106">
        <v>0</v>
      </c>
      <c r="E44" s="106">
        <v>0</v>
      </c>
      <c r="F44" s="106">
        <v>0</v>
      </c>
      <c r="G44" s="106">
        <v>0</v>
      </c>
      <c r="H44" s="98">
        <v>0</v>
      </c>
    </row>
    <row r="45" spans="1:8" ht="15" thickBot="1" x14ac:dyDescent="0.35">
      <c r="A45" s="99" t="s">
        <v>11</v>
      </c>
      <c r="B45" s="108">
        <v>0</v>
      </c>
      <c r="C45" s="108">
        <v>0</v>
      </c>
      <c r="D45" s="108">
        <v>0</v>
      </c>
      <c r="E45" s="108">
        <v>0</v>
      </c>
      <c r="F45" s="108">
        <v>0</v>
      </c>
      <c r="G45" s="108">
        <v>0</v>
      </c>
      <c r="H45" s="100">
        <v>0</v>
      </c>
    </row>
  </sheetData>
  <mergeCells count="5">
    <mergeCell ref="J2:J3"/>
    <mergeCell ref="K2:K3"/>
    <mergeCell ref="L2:L3"/>
    <mergeCell ref="M2:M3"/>
    <mergeCell ref="N2:N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DD638-B454-4C9A-9B32-0EAE1687AA3E}">
  <dimension ref="A1:N45"/>
  <sheetViews>
    <sheetView zoomScale="85" zoomScaleNormal="85" workbookViewId="0">
      <selection activeCell="O1" sqref="O1"/>
    </sheetView>
  </sheetViews>
  <sheetFormatPr baseColWidth="10" defaultRowHeight="14.4" x14ac:dyDescent="0.3"/>
  <sheetData>
    <row r="1" spans="1:14" ht="29.4" thickBot="1" x14ac:dyDescent="0.35">
      <c r="A1" s="57"/>
      <c r="B1" s="58" t="s">
        <v>12</v>
      </c>
      <c r="C1" s="58" t="s">
        <v>13</v>
      </c>
      <c r="D1" s="58" t="s">
        <v>14</v>
      </c>
      <c r="E1" s="58" t="s">
        <v>15</v>
      </c>
      <c r="F1" s="58" t="s">
        <v>16</v>
      </c>
      <c r="G1" s="58" t="s">
        <v>17</v>
      </c>
      <c r="H1" s="59" t="s">
        <v>22</v>
      </c>
      <c r="J1" s="167" t="s">
        <v>25</v>
      </c>
      <c r="K1" s="168" t="s">
        <v>26</v>
      </c>
      <c r="L1" s="168" t="s">
        <v>69</v>
      </c>
      <c r="M1" s="168" t="s">
        <v>70</v>
      </c>
      <c r="N1" s="169" t="s">
        <v>71</v>
      </c>
    </row>
    <row r="2" spans="1:14" ht="29.4" thickBot="1" x14ac:dyDescent="0.35">
      <c r="A2" s="57" t="s">
        <v>7</v>
      </c>
      <c r="B2" s="60">
        <v>1</v>
      </c>
      <c r="C2" s="60">
        <v>1</v>
      </c>
      <c r="D2" s="60">
        <v>1</v>
      </c>
      <c r="E2" s="60">
        <v>1</v>
      </c>
      <c r="F2" s="60">
        <v>1</v>
      </c>
      <c r="G2" s="60">
        <v>1</v>
      </c>
      <c r="H2" s="61">
        <v>1</v>
      </c>
      <c r="J2" s="257">
        <f>AVERAGE(H2:H9)</f>
        <v>0.99992291666666666</v>
      </c>
      <c r="K2" s="259">
        <f>AVERAGE(H11:H18)</f>
        <v>0.97020833333333334</v>
      </c>
      <c r="L2" s="261">
        <f>AVERAGE(H20:H27)</f>
        <v>506.08333333333331</v>
      </c>
      <c r="M2" s="263">
        <f>AVERAGE(H29:H36)</f>
        <v>1.4026331018518515E-3</v>
      </c>
      <c r="N2" s="265">
        <f>MAX(H38:H45)</f>
        <v>5.2175925925925924E-2</v>
      </c>
    </row>
    <row r="3" spans="1:14" ht="15" thickBot="1" x14ac:dyDescent="0.35">
      <c r="A3" s="57" t="s">
        <v>10</v>
      </c>
      <c r="B3" s="60">
        <v>1</v>
      </c>
      <c r="C3" s="60">
        <v>1</v>
      </c>
      <c r="D3" s="60">
        <v>1</v>
      </c>
      <c r="E3" s="60">
        <v>1</v>
      </c>
      <c r="F3" s="60">
        <v>1</v>
      </c>
      <c r="G3" s="60">
        <v>1</v>
      </c>
      <c r="H3" s="61">
        <v>1</v>
      </c>
      <c r="J3" s="258"/>
      <c r="K3" s="260"/>
      <c r="L3" s="262"/>
      <c r="M3" s="264"/>
      <c r="N3" s="266"/>
    </row>
    <row r="4" spans="1:14" ht="43.8" thickBot="1" x14ac:dyDescent="0.35">
      <c r="A4" s="57" t="s">
        <v>18</v>
      </c>
      <c r="B4" s="60">
        <v>1</v>
      </c>
      <c r="C4" s="60">
        <v>1</v>
      </c>
      <c r="D4" s="60">
        <v>1</v>
      </c>
      <c r="E4" s="60">
        <v>1</v>
      </c>
      <c r="F4" s="60">
        <v>1</v>
      </c>
      <c r="G4" s="60">
        <v>1</v>
      </c>
      <c r="H4" s="61">
        <v>1</v>
      </c>
    </row>
    <row r="5" spans="1:14" ht="72.599999999999994" thickBot="1" x14ac:dyDescent="0.35">
      <c r="A5" s="57" t="s">
        <v>19</v>
      </c>
      <c r="B5" s="60">
        <v>1</v>
      </c>
      <c r="C5" s="60">
        <v>1</v>
      </c>
      <c r="D5" s="60">
        <v>0.99770000000000003</v>
      </c>
      <c r="E5" s="60">
        <v>1</v>
      </c>
      <c r="F5" s="60">
        <v>1</v>
      </c>
      <c r="G5" s="60">
        <v>0.99990000000000001</v>
      </c>
      <c r="H5" s="61">
        <v>0.99960000000000004</v>
      </c>
    </row>
    <row r="6" spans="1:14" ht="72.599999999999994" thickBot="1" x14ac:dyDescent="0.35">
      <c r="A6" s="57" t="s">
        <v>20</v>
      </c>
      <c r="B6" s="60">
        <v>1</v>
      </c>
      <c r="C6" s="60">
        <v>1</v>
      </c>
      <c r="D6" s="60">
        <v>1</v>
      </c>
      <c r="E6" s="60">
        <v>1</v>
      </c>
      <c r="F6" s="60">
        <v>1</v>
      </c>
      <c r="G6" s="60">
        <v>1</v>
      </c>
      <c r="H6" s="61">
        <v>1</v>
      </c>
    </row>
    <row r="7" spans="1:14" ht="29.4" thickBot="1" x14ac:dyDescent="0.35">
      <c r="A7" s="57" t="s">
        <v>9</v>
      </c>
      <c r="B7" s="60">
        <v>0.99960000000000004</v>
      </c>
      <c r="C7" s="60">
        <v>0.99990000000000001</v>
      </c>
      <c r="D7" s="60">
        <v>1</v>
      </c>
      <c r="E7" s="60">
        <v>1</v>
      </c>
      <c r="F7" s="60">
        <v>0.99970000000000003</v>
      </c>
      <c r="G7" s="60">
        <v>0.99950000000000006</v>
      </c>
      <c r="H7" s="61">
        <v>0.99978333333333336</v>
      </c>
    </row>
    <row r="8" spans="1:14" ht="43.8" thickBot="1" x14ac:dyDescent="0.35">
      <c r="A8" s="57" t="s">
        <v>21</v>
      </c>
      <c r="B8" s="60">
        <v>1</v>
      </c>
      <c r="C8" s="60">
        <v>1</v>
      </c>
      <c r="D8" s="60">
        <v>1</v>
      </c>
      <c r="E8" s="60">
        <v>1</v>
      </c>
      <c r="F8" s="60">
        <v>1</v>
      </c>
      <c r="G8" s="60">
        <v>1</v>
      </c>
      <c r="H8" s="61">
        <v>1</v>
      </c>
    </row>
    <row r="9" spans="1:14" ht="29.4" thickBot="1" x14ac:dyDescent="0.35">
      <c r="A9" s="62" t="s">
        <v>11</v>
      </c>
      <c r="B9" s="60">
        <v>1</v>
      </c>
      <c r="C9" s="60">
        <v>1</v>
      </c>
      <c r="D9" s="60">
        <v>1</v>
      </c>
      <c r="E9" s="60">
        <v>1</v>
      </c>
      <c r="F9" s="60">
        <v>1</v>
      </c>
      <c r="G9" s="60">
        <v>1</v>
      </c>
      <c r="H9" s="64">
        <v>1</v>
      </c>
    </row>
    <row r="10" spans="1:14" ht="15" thickBot="1" x14ac:dyDescent="0.35">
      <c r="A10" s="65"/>
      <c r="B10" s="66" t="s">
        <v>12</v>
      </c>
      <c r="C10" s="66" t="s">
        <v>13</v>
      </c>
      <c r="D10" s="66" t="s">
        <v>14</v>
      </c>
      <c r="E10" s="66" t="s">
        <v>15</v>
      </c>
      <c r="F10" s="66" t="s">
        <v>16</v>
      </c>
      <c r="G10" s="66" t="s">
        <v>17</v>
      </c>
      <c r="H10" s="67" t="s">
        <v>22</v>
      </c>
    </row>
    <row r="11" spans="1:14" ht="29.4" thickBot="1" x14ac:dyDescent="0.35">
      <c r="A11" s="68" t="s">
        <v>7</v>
      </c>
      <c r="B11" s="116">
        <v>1</v>
      </c>
      <c r="C11" s="116">
        <v>1</v>
      </c>
      <c r="D11" s="116">
        <v>1</v>
      </c>
      <c r="E11" s="116">
        <v>1</v>
      </c>
      <c r="F11" s="116">
        <v>1</v>
      </c>
      <c r="G11" s="116">
        <v>1</v>
      </c>
      <c r="H11" s="109">
        <v>1</v>
      </c>
    </row>
    <row r="12" spans="1:14" ht="15" thickBot="1" x14ac:dyDescent="0.35">
      <c r="A12" s="68" t="s">
        <v>10</v>
      </c>
      <c r="B12" s="116">
        <v>1</v>
      </c>
      <c r="C12" s="116">
        <v>1</v>
      </c>
      <c r="D12" s="116">
        <v>1</v>
      </c>
      <c r="E12" s="116">
        <v>1</v>
      </c>
      <c r="F12" s="116">
        <v>1</v>
      </c>
      <c r="G12" s="116">
        <v>1</v>
      </c>
      <c r="H12" s="109">
        <v>1</v>
      </c>
    </row>
    <row r="13" spans="1:14" ht="43.8" thickBot="1" x14ac:dyDescent="0.35">
      <c r="A13" s="68" t="s">
        <v>18</v>
      </c>
      <c r="B13" s="116">
        <v>1</v>
      </c>
      <c r="C13" s="116">
        <v>1</v>
      </c>
      <c r="D13" s="116">
        <v>1</v>
      </c>
      <c r="E13" s="116">
        <v>1</v>
      </c>
      <c r="F13" s="116">
        <v>1</v>
      </c>
      <c r="G13" s="116">
        <v>1</v>
      </c>
      <c r="H13" s="109">
        <v>1</v>
      </c>
    </row>
    <row r="14" spans="1:14" ht="87" thickBot="1" x14ac:dyDescent="0.35">
      <c r="A14" s="68" t="s">
        <v>19</v>
      </c>
      <c r="B14" s="116">
        <v>1</v>
      </c>
      <c r="C14" s="116">
        <v>1</v>
      </c>
      <c r="D14" s="116">
        <v>0.93820000000000003</v>
      </c>
      <c r="E14" s="116">
        <v>1</v>
      </c>
      <c r="F14" s="116">
        <v>1</v>
      </c>
      <c r="G14" s="116">
        <v>0.82620000000000005</v>
      </c>
      <c r="H14" s="109">
        <v>0.96073333333333333</v>
      </c>
    </row>
    <row r="15" spans="1:14" ht="101.4" thickBot="1" x14ac:dyDescent="0.35">
      <c r="A15" s="68" t="s">
        <v>20</v>
      </c>
      <c r="B15" s="116">
        <v>1</v>
      </c>
      <c r="C15" s="116">
        <v>1</v>
      </c>
      <c r="D15" s="116">
        <v>1</v>
      </c>
      <c r="E15" s="116">
        <v>1</v>
      </c>
      <c r="F15" s="116">
        <v>1</v>
      </c>
      <c r="G15" s="116">
        <v>1</v>
      </c>
      <c r="H15" s="109">
        <v>1</v>
      </c>
    </row>
    <row r="16" spans="1:14" ht="43.8" thickBot="1" x14ac:dyDescent="0.35">
      <c r="A16" s="68" t="s">
        <v>9</v>
      </c>
      <c r="B16" s="116">
        <v>0.7752</v>
      </c>
      <c r="C16" s="116">
        <v>0.82620000000000005</v>
      </c>
      <c r="D16" s="116">
        <v>1</v>
      </c>
      <c r="E16" s="116">
        <v>1</v>
      </c>
      <c r="F16" s="116">
        <v>0.64039999999999997</v>
      </c>
      <c r="G16" s="116">
        <v>0.56379999999999997</v>
      </c>
      <c r="H16" s="109">
        <v>0.80093333333333316</v>
      </c>
    </row>
    <row r="17" spans="1:8" ht="58.2" thickBot="1" x14ac:dyDescent="0.35">
      <c r="A17" s="68" t="s">
        <v>21</v>
      </c>
      <c r="B17" s="116">
        <v>1</v>
      </c>
      <c r="C17" s="116">
        <v>1</v>
      </c>
      <c r="D17" s="116">
        <v>1</v>
      </c>
      <c r="E17" s="116">
        <v>1</v>
      </c>
      <c r="F17" s="116">
        <v>1</v>
      </c>
      <c r="G17" s="116">
        <v>1</v>
      </c>
      <c r="H17" s="109">
        <v>1</v>
      </c>
    </row>
    <row r="18" spans="1:8" ht="29.4" thickBot="1" x14ac:dyDescent="0.35">
      <c r="A18" s="69" t="s">
        <v>11</v>
      </c>
      <c r="B18" s="116">
        <v>1</v>
      </c>
      <c r="C18" s="116">
        <v>1</v>
      </c>
      <c r="D18" s="116">
        <v>1</v>
      </c>
      <c r="E18" s="116">
        <v>1</v>
      </c>
      <c r="F18" s="116">
        <v>1</v>
      </c>
      <c r="G18" s="116">
        <v>1</v>
      </c>
      <c r="H18" s="110">
        <v>1</v>
      </c>
    </row>
    <row r="19" spans="1:8" ht="16.8" thickBot="1" x14ac:dyDescent="0.35">
      <c r="A19" s="74"/>
      <c r="B19" s="75" t="s">
        <v>12</v>
      </c>
      <c r="C19" s="75" t="s">
        <v>13</v>
      </c>
      <c r="D19" s="75" t="s">
        <v>14</v>
      </c>
      <c r="E19" s="75" t="s">
        <v>15</v>
      </c>
      <c r="F19" s="75" t="s">
        <v>16</v>
      </c>
      <c r="G19" s="75" t="s">
        <v>17</v>
      </c>
      <c r="H19" s="76" t="s">
        <v>22</v>
      </c>
    </row>
    <row r="20" spans="1:8" ht="29.4" thickBot="1" x14ac:dyDescent="0.35">
      <c r="A20" s="74" t="s">
        <v>7</v>
      </c>
      <c r="B20" s="117">
        <v>550</v>
      </c>
      <c r="C20" s="117">
        <v>550</v>
      </c>
      <c r="D20" s="117">
        <v>550</v>
      </c>
      <c r="E20" s="117">
        <v>550</v>
      </c>
      <c r="F20" s="117">
        <v>550</v>
      </c>
      <c r="G20" s="117">
        <v>550</v>
      </c>
      <c r="H20" s="118">
        <v>550</v>
      </c>
    </row>
    <row r="21" spans="1:8" ht="15" thickBot="1" x14ac:dyDescent="0.35">
      <c r="A21" s="74" t="s">
        <v>10</v>
      </c>
      <c r="B21" s="117">
        <v>550</v>
      </c>
      <c r="C21" s="117">
        <v>550</v>
      </c>
      <c r="D21" s="117">
        <v>550</v>
      </c>
      <c r="E21" s="117">
        <v>550</v>
      </c>
      <c r="F21" s="117">
        <v>550</v>
      </c>
      <c r="G21" s="117">
        <v>550</v>
      </c>
      <c r="H21" s="118">
        <v>550</v>
      </c>
    </row>
    <row r="22" spans="1:8" ht="43.8" thickBot="1" x14ac:dyDescent="0.35">
      <c r="A22" s="74" t="s">
        <v>18</v>
      </c>
      <c r="B22" s="117">
        <v>550</v>
      </c>
      <c r="C22" s="117">
        <v>550</v>
      </c>
      <c r="D22" s="117">
        <v>550</v>
      </c>
      <c r="E22" s="117">
        <v>550</v>
      </c>
      <c r="F22" s="117">
        <v>550</v>
      </c>
      <c r="G22" s="117">
        <v>550</v>
      </c>
      <c r="H22" s="119">
        <v>550</v>
      </c>
    </row>
    <row r="23" spans="1:8" ht="87" thickBot="1" x14ac:dyDescent="0.35">
      <c r="A23" s="74" t="s">
        <v>19</v>
      </c>
      <c r="B23" s="117">
        <v>550</v>
      </c>
      <c r="C23" s="117">
        <v>550</v>
      </c>
      <c r="D23" s="117">
        <v>549</v>
      </c>
      <c r="E23" s="117">
        <v>550</v>
      </c>
      <c r="F23" s="117">
        <v>550</v>
      </c>
      <c r="G23" s="117">
        <v>183</v>
      </c>
      <c r="H23" s="119">
        <v>488.66666666666669</v>
      </c>
    </row>
    <row r="24" spans="1:8" ht="101.4" thickBot="1" x14ac:dyDescent="0.35">
      <c r="A24" s="74" t="s">
        <v>20</v>
      </c>
      <c r="B24" s="117">
        <v>550</v>
      </c>
      <c r="C24" s="117">
        <v>550</v>
      </c>
      <c r="D24" s="117">
        <v>550</v>
      </c>
      <c r="E24" s="117">
        <v>550</v>
      </c>
      <c r="F24" s="117">
        <v>550</v>
      </c>
      <c r="G24" s="117">
        <v>550</v>
      </c>
      <c r="H24" s="119">
        <v>550</v>
      </c>
    </row>
    <row r="25" spans="1:8" ht="43.8" thickBot="1" x14ac:dyDescent="0.35">
      <c r="A25" s="74" t="s">
        <v>9</v>
      </c>
      <c r="B25" s="117">
        <v>137</v>
      </c>
      <c r="C25" s="117">
        <v>183</v>
      </c>
      <c r="D25" s="117">
        <v>550</v>
      </c>
      <c r="E25" s="117">
        <v>550</v>
      </c>
      <c r="F25" s="117">
        <v>79</v>
      </c>
      <c r="G25" s="117">
        <v>61</v>
      </c>
      <c r="H25" s="119">
        <v>260</v>
      </c>
    </row>
    <row r="26" spans="1:8" ht="58.2" thickBot="1" x14ac:dyDescent="0.35">
      <c r="A26" s="74" t="s">
        <v>21</v>
      </c>
      <c r="B26" s="117">
        <v>550</v>
      </c>
      <c r="C26" s="117">
        <v>550</v>
      </c>
      <c r="D26" s="117">
        <v>550</v>
      </c>
      <c r="E26" s="117">
        <v>550</v>
      </c>
      <c r="F26" s="117">
        <v>550</v>
      </c>
      <c r="G26" s="117">
        <v>550</v>
      </c>
      <c r="H26" s="119">
        <v>550</v>
      </c>
    </row>
    <row r="27" spans="1:8" ht="29.4" thickBot="1" x14ac:dyDescent="0.35">
      <c r="A27" s="80" t="s">
        <v>11</v>
      </c>
      <c r="B27" s="117">
        <v>550</v>
      </c>
      <c r="C27" s="117">
        <v>550</v>
      </c>
      <c r="D27" s="117">
        <v>550</v>
      </c>
      <c r="E27" s="117">
        <v>550</v>
      </c>
      <c r="F27" s="117">
        <v>550</v>
      </c>
      <c r="G27" s="117">
        <v>550</v>
      </c>
      <c r="H27" s="120">
        <v>550</v>
      </c>
    </row>
    <row r="28" spans="1:8" ht="15" thickBot="1" x14ac:dyDescent="0.35">
      <c r="A28" s="83"/>
      <c r="B28" s="84" t="s">
        <v>12</v>
      </c>
      <c r="C28" s="84" t="s">
        <v>13</v>
      </c>
      <c r="D28" s="84" t="s">
        <v>14</v>
      </c>
      <c r="E28" s="84" t="s">
        <v>15</v>
      </c>
      <c r="F28" s="84" t="s">
        <v>16</v>
      </c>
      <c r="G28" s="85" t="s">
        <v>17</v>
      </c>
      <c r="H28" s="86" t="s">
        <v>22</v>
      </c>
    </row>
    <row r="29" spans="1:8" ht="29.4" thickBot="1" x14ac:dyDescent="0.35">
      <c r="A29" s="87" t="s">
        <v>7</v>
      </c>
      <c r="B29" s="103">
        <v>0</v>
      </c>
      <c r="C29" s="103">
        <v>0</v>
      </c>
      <c r="D29" s="103">
        <v>0</v>
      </c>
      <c r="E29" s="103">
        <v>0</v>
      </c>
      <c r="F29" s="103">
        <v>0</v>
      </c>
      <c r="G29" s="103">
        <v>0</v>
      </c>
      <c r="H29" s="89">
        <v>0</v>
      </c>
    </row>
    <row r="30" spans="1:8" ht="15" thickBot="1" x14ac:dyDescent="0.35">
      <c r="A30" s="87" t="s">
        <v>10</v>
      </c>
      <c r="B30" s="103">
        <v>0</v>
      </c>
      <c r="C30" s="103">
        <v>0</v>
      </c>
      <c r="D30" s="103">
        <v>0</v>
      </c>
      <c r="E30" s="103">
        <v>0</v>
      </c>
      <c r="F30" s="103">
        <v>0</v>
      </c>
      <c r="G30" s="103">
        <v>0</v>
      </c>
      <c r="H30" s="89">
        <v>0</v>
      </c>
    </row>
    <row r="31" spans="1:8" ht="43.8" thickBot="1" x14ac:dyDescent="0.35">
      <c r="A31" s="87" t="s">
        <v>18</v>
      </c>
      <c r="B31" s="103">
        <v>0</v>
      </c>
      <c r="C31" s="103">
        <v>0</v>
      </c>
      <c r="D31" s="103">
        <v>0</v>
      </c>
      <c r="E31" s="103">
        <v>0</v>
      </c>
      <c r="F31" s="103">
        <v>0</v>
      </c>
      <c r="G31" s="103">
        <v>0</v>
      </c>
      <c r="H31" s="89">
        <v>0</v>
      </c>
    </row>
    <row r="32" spans="1:8" ht="72.599999999999994" thickBot="1" x14ac:dyDescent="0.35">
      <c r="A32" s="87" t="s">
        <v>19</v>
      </c>
      <c r="B32" s="103">
        <v>2.1643518518518518E-3</v>
      </c>
      <c r="C32" s="103">
        <v>1.1574074074074073E-3</v>
      </c>
      <c r="D32" s="103">
        <v>5.2175925925925924E-2</v>
      </c>
      <c r="E32" s="103">
        <v>0</v>
      </c>
      <c r="F32" s="103">
        <v>6.2500000000000001E-4</v>
      </c>
      <c r="G32" s="103">
        <v>1.4930555555555556E-3</v>
      </c>
      <c r="H32" s="89">
        <v>9.6026234567901225E-3</v>
      </c>
    </row>
    <row r="33" spans="1:8" ht="72.599999999999994" thickBot="1" x14ac:dyDescent="0.35">
      <c r="A33" s="87" t="s">
        <v>20</v>
      </c>
      <c r="B33" s="103">
        <v>0</v>
      </c>
      <c r="C33" s="103">
        <v>1.2962962962962963E-3</v>
      </c>
      <c r="D33" s="103">
        <v>0</v>
      </c>
      <c r="E33" s="103">
        <v>0</v>
      </c>
      <c r="F33" s="103">
        <v>6.2500000000000001E-4</v>
      </c>
      <c r="G33" s="103">
        <v>1.4351851851851852E-3</v>
      </c>
      <c r="H33" s="89">
        <v>5.5941358024691359E-4</v>
      </c>
    </row>
    <row r="34" spans="1:8" ht="29.4" thickBot="1" x14ac:dyDescent="0.35">
      <c r="A34" s="87" t="s">
        <v>9</v>
      </c>
      <c r="B34" s="103">
        <v>1.6435185185185185E-3</v>
      </c>
      <c r="C34" s="103">
        <v>7.8703703703703705E-4</v>
      </c>
      <c r="D34" s="103">
        <v>7.8703703703703705E-4</v>
      </c>
      <c r="E34" s="103">
        <v>7.7546296296296293E-4</v>
      </c>
      <c r="F34" s="103">
        <v>1.4583333333333334E-3</v>
      </c>
      <c r="G34" s="103">
        <v>9.0277777777777774E-4</v>
      </c>
      <c r="H34" s="89">
        <v>1.0590277777777777E-3</v>
      </c>
    </row>
    <row r="35" spans="1:8" ht="43.8" thickBot="1" x14ac:dyDescent="0.35">
      <c r="A35" s="87" t="s">
        <v>21</v>
      </c>
      <c r="B35" s="103">
        <v>0</v>
      </c>
      <c r="C35" s="103">
        <v>0</v>
      </c>
      <c r="D35" s="103">
        <v>0</v>
      </c>
      <c r="E35" s="103">
        <v>0</v>
      </c>
      <c r="F35" s="103">
        <v>0</v>
      </c>
      <c r="G35" s="103">
        <v>0</v>
      </c>
      <c r="H35" s="89">
        <v>0</v>
      </c>
    </row>
    <row r="36" spans="1:8" ht="29.4" thickBot="1" x14ac:dyDescent="0.35">
      <c r="A36" s="90" t="s">
        <v>11</v>
      </c>
      <c r="B36" s="103">
        <v>0</v>
      </c>
      <c r="C36" s="103">
        <v>0</v>
      </c>
      <c r="D36" s="103">
        <v>0</v>
      </c>
      <c r="E36" s="103">
        <v>0</v>
      </c>
      <c r="F36" s="103">
        <v>0</v>
      </c>
      <c r="G36" s="103">
        <v>0</v>
      </c>
      <c r="H36" s="92">
        <v>0</v>
      </c>
    </row>
    <row r="37" spans="1:8" ht="16.8" thickBot="1" x14ac:dyDescent="0.35">
      <c r="A37" s="93"/>
      <c r="B37" s="94" t="s">
        <v>12</v>
      </c>
      <c r="C37" s="94" t="s">
        <v>13</v>
      </c>
      <c r="D37" s="94" t="s">
        <v>14</v>
      </c>
      <c r="E37" s="94" t="s">
        <v>15</v>
      </c>
      <c r="F37" s="94" t="s">
        <v>16</v>
      </c>
      <c r="G37" s="95" t="s">
        <v>17</v>
      </c>
      <c r="H37" s="96" t="s">
        <v>24</v>
      </c>
    </row>
    <row r="38" spans="1:8" ht="29.4" thickBot="1" x14ac:dyDescent="0.35">
      <c r="A38" s="93" t="s">
        <v>7</v>
      </c>
      <c r="B38" s="106">
        <v>0</v>
      </c>
      <c r="C38" s="106">
        <v>0</v>
      </c>
      <c r="D38" s="106">
        <v>0</v>
      </c>
      <c r="E38" s="106">
        <v>0</v>
      </c>
      <c r="F38" s="106">
        <v>0</v>
      </c>
      <c r="G38" s="106">
        <v>0</v>
      </c>
      <c r="H38" s="98">
        <v>0</v>
      </c>
    </row>
    <row r="39" spans="1:8" ht="15" thickBot="1" x14ac:dyDescent="0.35">
      <c r="A39" s="93" t="s">
        <v>10</v>
      </c>
      <c r="B39" s="106">
        <v>0</v>
      </c>
      <c r="C39" s="106">
        <v>0</v>
      </c>
      <c r="D39" s="106">
        <v>0</v>
      </c>
      <c r="E39" s="106">
        <v>0</v>
      </c>
      <c r="F39" s="106">
        <v>0</v>
      </c>
      <c r="G39" s="106">
        <v>0</v>
      </c>
      <c r="H39" s="98">
        <v>0</v>
      </c>
    </row>
    <row r="40" spans="1:8" ht="43.8" thickBot="1" x14ac:dyDescent="0.35">
      <c r="A40" s="93" t="s">
        <v>18</v>
      </c>
      <c r="B40" s="106">
        <v>0</v>
      </c>
      <c r="C40" s="106">
        <v>0</v>
      </c>
      <c r="D40" s="106">
        <v>0</v>
      </c>
      <c r="E40" s="106">
        <v>0</v>
      </c>
      <c r="F40" s="106">
        <v>0</v>
      </c>
      <c r="G40" s="106">
        <v>0</v>
      </c>
      <c r="H40" s="98">
        <v>0</v>
      </c>
    </row>
    <row r="41" spans="1:8" ht="72.599999999999994" thickBot="1" x14ac:dyDescent="0.35">
      <c r="A41" s="93" t="s">
        <v>19</v>
      </c>
      <c r="B41" s="106">
        <v>0</v>
      </c>
      <c r="C41" s="106">
        <v>0</v>
      </c>
      <c r="D41" s="106">
        <v>5.2175925925925924E-2</v>
      </c>
      <c r="E41" s="106">
        <v>0</v>
      </c>
      <c r="F41" s="106">
        <v>0</v>
      </c>
      <c r="G41" s="106">
        <v>0</v>
      </c>
      <c r="H41" s="98">
        <v>5.2175925925925924E-2</v>
      </c>
    </row>
    <row r="42" spans="1:8" ht="72.599999999999994" thickBot="1" x14ac:dyDescent="0.35">
      <c r="A42" s="93" t="s">
        <v>20</v>
      </c>
      <c r="B42" s="106">
        <v>0</v>
      </c>
      <c r="C42" s="106">
        <v>0</v>
      </c>
      <c r="D42" s="106">
        <v>0</v>
      </c>
      <c r="E42" s="106">
        <v>0</v>
      </c>
      <c r="F42" s="106">
        <v>0</v>
      </c>
      <c r="G42" s="106">
        <v>0</v>
      </c>
      <c r="H42" s="98">
        <v>0</v>
      </c>
    </row>
    <row r="43" spans="1:8" ht="29.4" thickBot="1" x14ac:dyDescent="0.35">
      <c r="A43" s="93" t="s">
        <v>9</v>
      </c>
      <c r="B43" s="106">
        <v>3.8541666666666668E-3</v>
      </c>
      <c r="C43" s="106">
        <v>0</v>
      </c>
      <c r="D43" s="106">
        <v>0</v>
      </c>
      <c r="E43" s="106">
        <v>0</v>
      </c>
      <c r="F43" s="106">
        <v>0</v>
      </c>
      <c r="G43" s="106">
        <v>0</v>
      </c>
      <c r="H43" s="98">
        <v>3.8541666666666668E-3</v>
      </c>
    </row>
    <row r="44" spans="1:8" ht="43.8" thickBot="1" x14ac:dyDescent="0.35">
      <c r="A44" s="93" t="s">
        <v>21</v>
      </c>
      <c r="B44" s="106">
        <v>0</v>
      </c>
      <c r="C44" s="106">
        <v>0</v>
      </c>
      <c r="D44" s="106">
        <v>0</v>
      </c>
      <c r="E44" s="106">
        <v>0</v>
      </c>
      <c r="F44" s="106">
        <v>0</v>
      </c>
      <c r="G44" s="106">
        <v>0</v>
      </c>
      <c r="H44" s="98">
        <v>0</v>
      </c>
    </row>
    <row r="45" spans="1:8" ht="29.4" thickBot="1" x14ac:dyDescent="0.35">
      <c r="A45" s="99" t="s">
        <v>11</v>
      </c>
      <c r="B45" s="108">
        <v>0</v>
      </c>
      <c r="C45" s="108">
        <v>0</v>
      </c>
      <c r="D45" s="108">
        <v>0</v>
      </c>
      <c r="E45" s="108">
        <v>0</v>
      </c>
      <c r="F45" s="108">
        <v>0</v>
      </c>
      <c r="G45" s="108">
        <v>0</v>
      </c>
      <c r="H45" s="98">
        <v>0</v>
      </c>
    </row>
  </sheetData>
  <mergeCells count="5">
    <mergeCell ref="J2:J3"/>
    <mergeCell ref="K2:K3"/>
    <mergeCell ref="L2:L3"/>
    <mergeCell ref="M2:M3"/>
    <mergeCell ref="N2:N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B541A-8201-41A7-952E-3E1A8BB8418F}">
  <dimension ref="A1:N45"/>
  <sheetViews>
    <sheetView zoomScale="85" zoomScaleNormal="85" workbookViewId="0">
      <selection activeCell="O1" sqref="O1"/>
    </sheetView>
  </sheetViews>
  <sheetFormatPr baseColWidth="10" defaultRowHeight="14.4" x14ac:dyDescent="0.3"/>
  <sheetData>
    <row r="1" spans="1:14" ht="29.4" thickBot="1" x14ac:dyDescent="0.35">
      <c r="A1" s="57"/>
      <c r="B1" s="58" t="s">
        <v>12</v>
      </c>
      <c r="C1" s="58" t="s">
        <v>13</v>
      </c>
      <c r="D1" s="58" t="s">
        <v>14</v>
      </c>
      <c r="E1" s="58" t="s">
        <v>15</v>
      </c>
      <c r="F1" s="58" t="s">
        <v>16</v>
      </c>
      <c r="G1" s="58" t="s">
        <v>17</v>
      </c>
      <c r="H1" s="59" t="s">
        <v>22</v>
      </c>
      <c r="J1" s="167" t="s">
        <v>25</v>
      </c>
      <c r="K1" s="168" t="s">
        <v>26</v>
      </c>
      <c r="L1" s="168" t="s">
        <v>69</v>
      </c>
      <c r="M1" s="168" t="s">
        <v>70</v>
      </c>
      <c r="N1" s="169" t="s">
        <v>71</v>
      </c>
    </row>
    <row r="2" spans="1:14" ht="29.4" thickBot="1" x14ac:dyDescent="0.35">
      <c r="A2" s="57" t="s">
        <v>7</v>
      </c>
      <c r="B2" s="60">
        <v>1</v>
      </c>
      <c r="C2" s="60">
        <v>1</v>
      </c>
      <c r="D2" s="60">
        <v>1</v>
      </c>
      <c r="E2" s="60">
        <v>0.98540000000000005</v>
      </c>
      <c r="F2" s="60">
        <v>1</v>
      </c>
      <c r="G2" s="60">
        <v>1</v>
      </c>
      <c r="H2" s="61">
        <v>0.99756666666666671</v>
      </c>
      <c r="J2" s="257">
        <f>AVERAGE(H2:H9)</f>
        <v>0.99963124999999997</v>
      </c>
      <c r="K2" s="259">
        <f>AVERAGE(H11:H18)</f>
        <v>0.95242291666666667</v>
      </c>
      <c r="L2" s="261">
        <f>AVERAGE(H20:H27)</f>
        <v>495.89583333333331</v>
      </c>
      <c r="M2" s="263">
        <f>AVERAGE(H29:H36)</f>
        <v>7.6945891203703707E-3</v>
      </c>
      <c r="N2" s="265">
        <f>MAX(H38:H45)</f>
        <v>0.33526620370370369</v>
      </c>
    </row>
    <row r="3" spans="1:14" ht="15" thickBot="1" x14ac:dyDescent="0.35">
      <c r="A3" s="57" t="s">
        <v>10</v>
      </c>
      <c r="B3" s="60">
        <v>1</v>
      </c>
      <c r="C3" s="60">
        <v>1</v>
      </c>
      <c r="D3" s="60">
        <v>1</v>
      </c>
      <c r="E3" s="60">
        <v>1</v>
      </c>
      <c r="F3" s="60">
        <v>1</v>
      </c>
      <c r="G3" s="60">
        <v>1</v>
      </c>
      <c r="H3" s="61">
        <v>1</v>
      </c>
      <c r="J3" s="258"/>
      <c r="K3" s="260"/>
      <c r="L3" s="262"/>
      <c r="M3" s="264"/>
      <c r="N3" s="266"/>
    </row>
    <row r="4" spans="1:14" ht="43.8" thickBot="1" x14ac:dyDescent="0.35">
      <c r="A4" s="57" t="s">
        <v>18</v>
      </c>
      <c r="B4" s="60">
        <v>1</v>
      </c>
      <c r="C4" s="60">
        <v>1</v>
      </c>
      <c r="D4" s="60">
        <v>1</v>
      </c>
      <c r="E4" s="60">
        <v>1</v>
      </c>
      <c r="F4" s="60">
        <v>1</v>
      </c>
      <c r="G4" s="60">
        <v>1</v>
      </c>
      <c r="H4" s="61">
        <v>1</v>
      </c>
    </row>
    <row r="5" spans="1:14" ht="72.599999999999994" thickBot="1" x14ac:dyDescent="0.35">
      <c r="A5" s="57" t="s">
        <v>19</v>
      </c>
      <c r="B5" s="60">
        <v>1</v>
      </c>
      <c r="C5" s="60">
        <v>1</v>
      </c>
      <c r="D5" s="60">
        <v>1</v>
      </c>
      <c r="E5" s="60">
        <v>0.99939999999999996</v>
      </c>
      <c r="F5" s="60">
        <v>1</v>
      </c>
      <c r="G5" s="60">
        <v>1</v>
      </c>
      <c r="H5" s="61">
        <v>0.9998999999999999</v>
      </c>
    </row>
    <row r="6" spans="1:14" ht="72.599999999999994" thickBot="1" x14ac:dyDescent="0.35">
      <c r="A6" s="57" t="s">
        <v>20</v>
      </c>
      <c r="B6" s="60">
        <v>1</v>
      </c>
      <c r="C6" s="60">
        <v>0.99990000000000001</v>
      </c>
      <c r="D6" s="60">
        <v>0.99970000000000003</v>
      </c>
      <c r="E6" s="60">
        <v>0.99990000000000001</v>
      </c>
      <c r="F6" s="60">
        <v>1</v>
      </c>
      <c r="G6" s="60">
        <v>0.99919999999999998</v>
      </c>
      <c r="H6" s="61">
        <v>0.99978333333333336</v>
      </c>
    </row>
    <row r="7" spans="1:14" ht="29.4" thickBot="1" x14ac:dyDescent="0.35">
      <c r="A7" s="57" t="s">
        <v>9</v>
      </c>
      <c r="B7" s="60">
        <v>0.99980000000000002</v>
      </c>
      <c r="C7" s="60">
        <v>1</v>
      </c>
      <c r="D7" s="60">
        <v>1</v>
      </c>
      <c r="E7" s="60">
        <v>0.99980000000000002</v>
      </c>
      <c r="F7" s="60">
        <v>0.99970000000000003</v>
      </c>
      <c r="G7" s="60">
        <v>0.99950000000000006</v>
      </c>
      <c r="H7" s="61">
        <v>0.99980000000000002</v>
      </c>
    </row>
    <row r="8" spans="1:14" ht="43.8" thickBot="1" x14ac:dyDescent="0.35">
      <c r="A8" s="57" t="s">
        <v>21</v>
      </c>
      <c r="B8" s="60">
        <v>1</v>
      </c>
      <c r="C8" s="60">
        <v>1</v>
      </c>
      <c r="D8" s="60">
        <v>1</v>
      </c>
      <c r="E8" s="60">
        <v>1</v>
      </c>
      <c r="F8" s="60">
        <v>1</v>
      </c>
      <c r="G8" s="60">
        <v>1</v>
      </c>
      <c r="H8" s="61">
        <v>1</v>
      </c>
    </row>
    <row r="9" spans="1:14" ht="29.4" thickBot="1" x14ac:dyDescent="0.35">
      <c r="A9" s="62" t="s">
        <v>11</v>
      </c>
      <c r="B9" s="60">
        <v>1</v>
      </c>
      <c r="C9" s="60">
        <v>1</v>
      </c>
      <c r="D9" s="60">
        <v>1</v>
      </c>
      <c r="E9" s="60">
        <v>1</v>
      </c>
      <c r="F9" s="60">
        <v>1</v>
      </c>
      <c r="G9" s="60">
        <v>1</v>
      </c>
      <c r="H9" s="64">
        <v>1</v>
      </c>
    </row>
    <row r="10" spans="1:14" ht="15" thickBot="1" x14ac:dyDescent="0.35">
      <c r="A10" s="65"/>
      <c r="B10" s="66" t="s">
        <v>12</v>
      </c>
      <c r="C10" s="66" t="s">
        <v>13</v>
      </c>
      <c r="D10" s="66" t="s">
        <v>14</v>
      </c>
      <c r="E10" s="66" t="s">
        <v>15</v>
      </c>
      <c r="F10" s="66" t="s">
        <v>16</v>
      </c>
      <c r="G10" s="66" t="s">
        <v>17</v>
      </c>
      <c r="H10" s="67" t="s">
        <v>22</v>
      </c>
    </row>
    <row r="11" spans="1:14" ht="29.4" thickBot="1" x14ac:dyDescent="0.35">
      <c r="A11" s="68" t="s">
        <v>7</v>
      </c>
      <c r="B11" s="111">
        <v>1</v>
      </c>
      <c r="C11" s="111">
        <v>1</v>
      </c>
      <c r="D11" s="111">
        <v>1</v>
      </c>
      <c r="E11" s="111">
        <v>0.9375</v>
      </c>
      <c r="F11" s="111">
        <v>1</v>
      </c>
      <c r="G11" s="111">
        <v>1</v>
      </c>
      <c r="H11" s="109">
        <v>0.98958333333333337</v>
      </c>
    </row>
    <row r="12" spans="1:14" ht="15" thickBot="1" x14ac:dyDescent="0.35">
      <c r="A12" s="68" t="s">
        <v>10</v>
      </c>
      <c r="B12" s="111">
        <v>1</v>
      </c>
      <c r="C12" s="111">
        <v>1</v>
      </c>
      <c r="D12" s="111">
        <v>1</v>
      </c>
      <c r="E12" s="111">
        <v>1</v>
      </c>
      <c r="F12" s="111">
        <v>1</v>
      </c>
      <c r="G12" s="111">
        <v>1</v>
      </c>
      <c r="H12" s="109">
        <v>1</v>
      </c>
    </row>
    <row r="13" spans="1:14" ht="43.8" thickBot="1" x14ac:dyDescent="0.35">
      <c r="A13" s="68" t="s">
        <v>18</v>
      </c>
      <c r="B13" s="111">
        <v>1</v>
      </c>
      <c r="C13" s="111">
        <v>1</v>
      </c>
      <c r="D13" s="111">
        <v>1</v>
      </c>
      <c r="E13" s="111">
        <v>1</v>
      </c>
      <c r="F13" s="111">
        <v>1</v>
      </c>
      <c r="G13" s="111">
        <v>1</v>
      </c>
      <c r="H13" s="109">
        <v>1</v>
      </c>
    </row>
    <row r="14" spans="1:14" ht="87" thickBot="1" x14ac:dyDescent="0.35">
      <c r="A14" s="68" t="s">
        <v>19</v>
      </c>
      <c r="B14" s="111">
        <v>1</v>
      </c>
      <c r="C14" s="111">
        <v>1</v>
      </c>
      <c r="D14" s="111">
        <v>1</v>
      </c>
      <c r="E14" s="111">
        <v>0.93830000000000002</v>
      </c>
      <c r="F14" s="111">
        <v>1</v>
      </c>
      <c r="G14" s="111">
        <v>0.93830000000000002</v>
      </c>
      <c r="H14" s="109">
        <v>0.97943333333333327</v>
      </c>
    </row>
    <row r="15" spans="1:14" ht="101.4" thickBot="1" x14ac:dyDescent="0.35">
      <c r="A15" s="68" t="s">
        <v>20</v>
      </c>
      <c r="B15" s="111">
        <v>1</v>
      </c>
      <c r="C15" s="111">
        <v>0.93830000000000002</v>
      </c>
      <c r="D15" s="111">
        <v>0.6825</v>
      </c>
      <c r="E15" s="111">
        <v>0.93830000000000002</v>
      </c>
      <c r="F15" s="111">
        <v>1</v>
      </c>
      <c r="G15" s="111">
        <v>0.4657</v>
      </c>
      <c r="H15" s="109">
        <v>0.83746666666666669</v>
      </c>
    </row>
    <row r="16" spans="1:14" ht="43.8" thickBot="1" x14ac:dyDescent="0.35">
      <c r="A16" s="68" t="s">
        <v>9</v>
      </c>
      <c r="B16" s="111">
        <v>0.88049999999999995</v>
      </c>
      <c r="C16" s="111">
        <v>0.93830000000000002</v>
      </c>
      <c r="D16" s="111">
        <v>1</v>
      </c>
      <c r="E16" s="111">
        <v>0.7752</v>
      </c>
      <c r="F16" s="111">
        <v>0.60089999999999999</v>
      </c>
      <c r="G16" s="111">
        <v>0.6825</v>
      </c>
      <c r="H16" s="109">
        <v>0.81289999999999996</v>
      </c>
    </row>
    <row r="17" spans="1:8" ht="58.2" thickBot="1" x14ac:dyDescent="0.35">
      <c r="A17" s="68" t="s">
        <v>21</v>
      </c>
      <c r="B17" s="111">
        <v>1</v>
      </c>
      <c r="C17" s="111">
        <v>1</v>
      </c>
      <c r="D17" s="111">
        <v>1</v>
      </c>
      <c r="E17" s="111">
        <v>1</v>
      </c>
      <c r="F17" s="111">
        <v>1</v>
      </c>
      <c r="G17" s="111">
        <v>1</v>
      </c>
      <c r="H17" s="109">
        <v>1</v>
      </c>
    </row>
    <row r="18" spans="1:8" ht="29.4" thickBot="1" x14ac:dyDescent="0.35">
      <c r="A18" s="69" t="s">
        <v>11</v>
      </c>
      <c r="B18" s="111">
        <v>1</v>
      </c>
      <c r="C18" s="111">
        <v>1</v>
      </c>
      <c r="D18" s="111">
        <v>1</v>
      </c>
      <c r="E18" s="111">
        <v>1</v>
      </c>
      <c r="F18" s="111">
        <v>1</v>
      </c>
      <c r="G18" s="111">
        <v>1</v>
      </c>
      <c r="H18" s="110">
        <v>1</v>
      </c>
    </row>
    <row r="19" spans="1:8" ht="16.8" thickBot="1" x14ac:dyDescent="0.35">
      <c r="A19" s="74"/>
      <c r="B19" s="75" t="s">
        <v>12</v>
      </c>
      <c r="C19" s="75" t="s">
        <v>13</v>
      </c>
      <c r="D19" s="75" t="s">
        <v>14</v>
      </c>
      <c r="E19" s="75" t="s">
        <v>15</v>
      </c>
      <c r="F19" s="75" t="s">
        <v>16</v>
      </c>
      <c r="G19" s="75" t="s">
        <v>17</v>
      </c>
      <c r="H19" s="76" t="s">
        <v>22</v>
      </c>
    </row>
    <row r="20" spans="1:8" ht="29.4" thickBot="1" x14ac:dyDescent="0.35">
      <c r="A20" s="74" t="s">
        <v>7</v>
      </c>
      <c r="B20" s="117">
        <v>550</v>
      </c>
      <c r="C20" s="117">
        <v>550</v>
      </c>
      <c r="D20" s="117">
        <v>550</v>
      </c>
      <c r="E20" s="117">
        <v>542</v>
      </c>
      <c r="F20" s="117">
        <v>550</v>
      </c>
      <c r="G20" s="117">
        <v>550</v>
      </c>
      <c r="H20" s="118">
        <v>548.66666666666663</v>
      </c>
    </row>
    <row r="21" spans="1:8" ht="15" thickBot="1" x14ac:dyDescent="0.35">
      <c r="A21" s="74" t="s">
        <v>10</v>
      </c>
      <c r="B21" s="117">
        <v>550</v>
      </c>
      <c r="C21" s="117">
        <v>550</v>
      </c>
      <c r="D21" s="117">
        <v>550</v>
      </c>
      <c r="E21" s="117">
        <v>550</v>
      </c>
      <c r="F21" s="117">
        <v>550</v>
      </c>
      <c r="G21" s="117">
        <v>550</v>
      </c>
      <c r="H21" s="118">
        <v>550</v>
      </c>
    </row>
    <row r="22" spans="1:8" ht="43.8" thickBot="1" x14ac:dyDescent="0.35">
      <c r="A22" s="74" t="s">
        <v>18</v>
      </c>
      <c r="B22" s="117">
        <v>550</v>
      </c>
      <c r="C22" s="117">
        <v>550</v>
      </c>
      <c r="D22" s="117">
        <v>550</v>
      </c>
      <c r="E22" s="117">
        <v>550</v>
      </c>
      <c r="F22" s="117">
        <v>550</v>
      </c>
      <c r="G22" s="117">
        <v>550</v>
      </c>
      <c r="H22" s="119">
        <v>550</v>
      </c>
    </row>
    <row r="23" spans="1:8" ht="87" thickBot="1" x14ac:dyDescent="0.35">
      <c r="A23" s="74" t="s">
        <v>19</v>
      </c>
      <c r="B23" s="117">
        <v>550</v>
      </c>
      <c r="C23" s="117">
        <v>550</v>
      </c>
      <c r="D23" s="117">
        <v>550</v>
      </c>
      <c r="E23" s="117">
        <v>550</v>
      </c>
      <c r="F23" s="117">
        <v>550</v>
      </c>
      <c r="G23" s="117">
        <v>550</v>
      </c>
      <c r="H23" s="119">
        <v>550</v>
      </c>
    </row>
    <row r="24" spans="1:8" ht="101.4" thickBot="1" x14ac:dyDescent="0.35">
      <c r="A24" s="74" t="s">
        <v>20</v>
      </c>
      <c r="B24" s="117">
        <v>550</v>
      </c>
      <c r="C24" s="117">
        <v>550</v>
      </c>
      <c r="D24" s="117">
        <v>92</v>
      </c>
      <c r="E24" s="117">
        <v>550</v>
      </c>
      <c r="F24" s="117">
        <v>550</v>
      </c>
      <c r="G24" s="117">
        <v>46</v>
      </c>
      <c r="H24" s="119">
        <v>389.66666666666669</v>
      </c>
    </row>
    <row r="25" spans="1:8" ht="43.8" thickBot="1" x14ac:dyDescent="0.35">
      <c r="A25" s="74" t="s">
        <v>9</v>
      </c>
      <c r="B25" s="117">
        <v>275</v>
      </c>
      <c r="C25" s="117">
        <v>550</v>
      </c>
      <c r="D25" s="117">
        <v>550</v>
      </c>
      <c r="E25" s="117">
        <v>137</v>
      </c>
      <c r="F25" s="117">
        <v>69</v>
      </c>
      <c r="G25" s="117">
        <v>92</v>
      </c>
      <c r="H25" s="119">
        <v>278.83333333333331</v>
      </c>
    </row>
    <row r="26" spans="1:8" ht="58.2" thickBot="1" x14ac:dyDescent="0.35">
      <c r="A26" s="74" t="s">
        <v>21</v>
      </c>
      <c r="B26" s="117">
        <v>550</v>
      </c>
      <c r="C26" s="117">
        <v>550</v>
      </c>
      <c r="D26" s="117">
        <v>550</v>
      </c>
      <c r="E26" s="117">
        <v>550</v>
      </c>
      <c r="F26" s="117">
        <v>550</v>
      </c>
      <c r="G26" s="117">
        <v>550</v>
      </c>
      <c r="H26" s="119">
        <v>550</v>
      </c>
    </row>
    <row r="27" spans="1:8" ht="29.4" thickBot="1" x14ac:dyDescent="0.35">
      <c r="A27" s="80" t="s">
        <v>11</v>
      </c>
      <c r="B27" s="117">
        <v>550</v>
      </c>
      <c r="C27" s="117">
        <v>550</v>
      </c>
      <c r="D27" s="117">
        <v>550</v>
      </c>
      <c r="E27" s="117">
        <v>550</v>
      </c>
      <c r="F27" s="117">
        <v>550</v>
      </c>
      <c r="G27" s="117">
        <v>550</v>
      </c>
      <c r="H27" s="120">
        <v>550</v>
      </c>
    </row>
    <row r="28" spans="1:8" ht="15" thickBot="1" x14ac:dyDescent="0.35">
      <c r="A28" s="83"/>
      <c r="B28" s="84" t="s">
        <v>12</v>
      </c>
      <c r="C28" s="84" t="s">
        <v>13</v>
      </c>
      <c r="D28" s="84" t="s">
        <v>14</v>
      </c>
      <c r="E28" s="84" t="s">
        <v>15</v>
      </c>
      <c r="F28" s="84" t="s">
        <v>16</v>
      </c>
      <c r="G28" s="85" t="s">
        <v>17</v>
      </c>
      <c r="H28" s="86" t="s">
        <v>22</v>
      </c>
    </row>
    <row r="29" spans="1:8" ht="29.4" thickBot="1" x14ac:dyDescent="0.35">
      <c r="A29" s="87" t="s">
        <v>7</v>
      </c>
      <c r="B29" s="103">
        <v>0</v>
      </c>
      <c r="C29" s="103">
        <v>0</v>
      </c>
      <c r="D29" s="103">
        <v>0</v>
      </c>
      <c r="E29" s="103">
        <v>0.33526620370370369</v>
      </c>
      <c r="F29" s="103">
        <v>0</v>
      </c>
      <c r="G29" s="103">
        <v>0</v>
      </c>
      <c r="H29" s="89">
        <v>5.5877700617283949E-2</v>
      </c>
    </row>
    <row r="30" spans="1:8" ht="15" thickBot="1" x14ac:dyDescent="0.35">
      <c r="A30" s="87" t="s">
        <v>10</v>
      </c>
      <c r="B30" s="103">
        <v>0</v>
      </c>
      <c r="C30" s="103">
        <v>0</v>
      </c>
      <c r="D30" s="103">
        <v>0</v>
      </c>
      <c r="E30" s="103">
        <v>0</v>
      </c>
      <c r="F30" s="103">
        <v>0</v>
      </c>
      <c r="G30" s="103">
        <v>0</v>
      </c>
      <c r="H30" s="89">
        <v>0</v>
      </c>
    </row>
    <row r="31" spans="1:8" ht="43.8" thickBot="1" x14ac:dyDescent="0.35">
      <c r="A31" s="87" t="s">
        <v>18</v>
      </c>
      <c r="B31" s="103">
        <v>0</v>
      </c>
      <c r="C31" s="103">
        <v>0</v>
      </c>
      <c r="D31" s="103">
        <v>0</v>
      </c>
      <c r="E31" s="103">
        <v>0</v>
      </c>
      <c r="F31" s="103">
        <v>0</v>
      </c>
      <c r="G31" s="103">
        <v>0</v>
      </c>
      <c r="H31" s="89">
        <v>0</v>
      </c>
    </row>
    <row r="32" spans="1:8" ht="72.599999999999994" thickBot="1" x14ac:dyDescent="0.35">
      <c r="A32" s="87" t="s">
        <v>19</v>
      </c>
      <c r="B32" s="103">
        <v>7.8703703703703705E-4</v>
      </c>
      <c r="C32" s="103">
        <v>8.6805555555555551E-4</v>
      </c>
      <c r="D32" s="103">
        <v>6.9444444444444447E-4</v>
      </c>
      <c r="E32" s="103">
        <v>1.3159722222222222E-2</v>
      </c>
      <c r="F32" s="103">
        <v>8.564814814814815E-4</v>
      </c>
      <c r="G32" s="103">
        <v>7.8703703703703705E-4</v>
      </c>
      <c r="H32" s="89">
        <v>2.8587962962962963E-3</v>
      </c>
    </row>
    <row r="33" spans="1:8" ht="72.599999999999994" thickBot="1" x14ac:dyDescent="0.35">
      <c r="A33" s="87" t="s">
        <v>20</v>
      </c>
      <c r="B33" s="103">
        <v>0</v>
      </c>
      <c r="C33" s="103">
        <v>4.0856481481481481E-3</v>
      </c>
      <c r="D33" s="103">
        <v>1.0763888888888889E-3</v>
      </c>
      <c r="E33" s="103">
        <v>1.3888888888888889E-3</v>
      </c>
      <c r="F33" s="103">
        <v>7.6388888888888893E-4</v>
      </c>
      <c r="G33" s="103">
        <v>1.2152777777777778E-3</v>
      </c>
      <c r="H33" s="89">
        <v>1.4216820987654321E-3</v>
      </c>
    </row>
    <row r="34" spans="1:8" ht="29.4" thickBot="1" x14ac:dyDescent="0.35">
      <c r="A34" s="87" t="s">
        <v>9</v>
      </c>
      <c r="B34" s="103">
        <v>1.5509259259259259E-3</v>
      </c>
      <c r="C34" s="103">
        <v>1.5625000000000001E-3</v>
      </c>
      <c r="D34" s="103">
        <v>5.2083333333333333E-4</v>
      </c>
      <c r="E34" s="103">
        <v>1.3657407407407407E-3</v>
      </c>
      <c r="F34" s="103">
        <v>2.0370370370370369E-3</v>
      </c>
      <c r="G34" s="103">
        <v>1.3541666666666667E-3</v>
      </c>
      <c r="H34" s="89">
        <v>1.3985339506172839E-3</v>
      </c>
    </row>
    <row r="35" spans="1:8" ht="43.8" thickBot="1" x14ac:dyDescent="0.35">
      <c r="A35" s="87" t="s">
        <v>21</v>
      </c>
      <c r="B35" s="103">
        <v>0</v>
      </c>
      <c r="C35" s="103">
        <v>0</v>
      </c>
      <c r="D35" s="103">
        <v>0</v>
      </c>
      <c r="E35" s="103">
        <v>0</v>
      </c>
      <c r="F35" s="103">
        <v>0</v>
      </c>
      <c r="G35" s="103">
        <v>0</v>
      </c>
      <c r="H35" s="89">
        <v>0</v>
      </c>
    </row>
    <row r="36" spans="1:8" ht="29.4" thickBot="1" x14ac:dyDescent="0.35">
      <c r="A36" s="90" t="s">
        <v>11</v>
      </c>
      <c r="B36" s="103">
        <v>0</v>
      </c>
      <c r="C36" s="103">
        <v>0</v>
      </c>
      <c r="D36" s="103">
        <v>0</v>
      </c>
      <c r="E36" s="103">
        <v>0</v>
      </c>
      <c r="F36" s="103">
        <v>0</v>
      </c>
      <c r="G36" s="103">
        <v>0</v>
      </c>
      <c r="H36" s="92">
        <v>0</v>
      </c>
    </row>
    <row r="37" spans="1:8" ht="15" thickBot="1" x14ac:dyDescent="0.35">
      <c r="A37" s="93"/>
      <c r="B37" s="121" t="s">
        <v>12</v>
      </c>
      <c r="C37" s="121" t="s">
        <v>13</v>
      </c>
      <c r="D37" s="121" t="s">
        <v>14</v>
      </c>
      <c r="E37" s="121" t="s">
        <v>15</v>
      </c>
      <c r="F37" s="121" t="s">
        <v>16</v>
      </c>
      <c r="G37" s="122" t="s">
        <v>17</v>
      </c>
      <c r="H37" s="96" t="s">
        <v>24</v>
      </c>
    </row>
    <row r="38" spans="1:8" ht="29.4" thickBot="1" x14ac:dyDescent="0.35">
      <c r="A38" s="93" t="s">
        <v>7</v>
      </c>
      <c r="B38" s="106">
        <v>0</v>
      </c>
      <c r="C38" s="106">
        <v>0</v>
      </c>
      <c r="D38" s="106">
        <v>0</v>
      </c>
      <c r="E38" s="106">
        <v>0.33526620370370369</v>
      </c>
      <c r="F38" s="106">
        <v>0</v>
      </c>
      <c r="G38" s="106">
        <v>0</v>
      </c>
      <c r="H38" s="98">
        <v>0.33526620370370369</v>
      </c>
    </row>
    <row r="39" spans="1:8" ht="15" thickBot="1" x14ac:dyDescent="0.35">
      <c r="A39" s="93" t="s">
        <v>10</v>
      </c>
      <c r="B39" s="106">
        <v>0</v>
      </c>
      <c r="C39" s="106">
        <v>0</v>
      </c>
      <c r="D39" s="106">
        <v>0</v>
      </c>
      <c r="E39" s="106">
        <v>0</v>
      </c>
      <c r="F39" s="106">
        <v>0</v>
      </c>
      <c r="G39" s="106">
        <v>0</v>
      </c>
      <c r="H39" s="98">
        <v>0</v>
      </c>
    </row>
    <row r="40" spans="1:8" ht="43.8" thickBot="1" x14ac:dyDescent="0.35">
      <c r="A40" s="93" t="s">
        <v>18</v>
      </c>
      <c r="B40" s="106">
        <v>0</v>
      </c>
      <c r="C40" s="106">
        <v>0</v>
      </c>
      <c r="D40" s="106">
        <v>0</v>
      </c>
      <c r="E40" s="106">
        <v>0</v>
      </c>
      <c r="F40" s="106">
        <v>0</v>
      </c>
      <c r="G40" s="106">
        <v>0</v>
      </c>
      <c r="H40" s="98">
        <v>0</v>
      </c>
    </row>
    <row r="41" spans="1:8" ht="72.599999999999994" thickBot="1" x14ac:dyDescent="0.35">
      <c r="A41" s="93" t="s">
        <v>19</v>
      </c>
      <c r="B41" s="106">
        <v>0</v>
      </c>
      <c r="C41" s="106">
        <v>0</v>
      </c>
      <c r="D41" s="106">
        <v>0</v>
      </c>
      <c r="E41" s="106">
        <v>0</v>
      </c>
      <c r="F41" s="106">
        <v>0</v>
      </c>
      <c r="G41" s="106">
        <v>0</v>
      </c>
      <c r="H41" s="98">
        <v>0</v>
      </c>
    </row>
    <row r="42" spans="1:8" ht="72.599999999999994" thickBot="1" x14ac:dyDescent="0.35">
      <c r="A42" s="93" t="s">
        <v>20</v>
      </c>
      <c r="B42" s="106">
        <v>0</v>
      </c>
      <c r="C42" s="106">
        <v>6.3078703703703708E-3</v>
      </c>
      <c r="D42" s="106">
        <v>0</v>
      </c>
      <c r="E42" s="106">
        <v>0</v>
      </c>
      <c r="F42" s="106">
        <v>0</v>
      </c>
      <c r="G42" s="106">
        <v>0</v>
      </c>
      <c r="H42" s="98">
        <v>6.3078703703703708E-3</v>
      </c>
    </row>
    <row r="43" spans="1:8" ht="29.4" thickBot="1" x14ac:dyDescent="0.35">
      <c r="A43" s="93" t="s">
        <v>9</v>
      </c>
      <c r="B43" s="106">
        <v>0</v>
      </c>
      <c r="C43" s="106">
        <v>0</v>
      </c>
      <c r="D43" s="106">
        <v>0</v>
      </c>
      <c r="E43" s="106">
        <v>0</v>
      </c>
      <c r="F43" s="106">
        <v>0</v>
      </c>
      <c r="G43" s="106">
        <v>0</v>
      </c>
      <c r="H43" s="98">
        <v>0</v>
      </c>
    </row>
    <row r="44" spans="1:8" ht="43.8" thickBot="1" x14ac:dyDescent="0.35">
      <c r="A44" s="93" t="s">
        <v>21</v>
      </c>
      <c r="B44" s="106">
        <v>0</v>
      </c>
      <c r="C44" s="106">
        <v>0</v>
      </c>
      <c r="D44" s="106">
        <v>0</v>
      </c>
      <c r="E44" s="106">
        <v>0</v>
      </c>
      <c r="F44" s="106">
        <v>0</v>
      </c>
      <c r="G44" s="106">
        <v>0</v>
      </c>
      <c r="H44" s="98">
        <v>0</v>
      </c>
    </row>
    <row r="45" spans="1:8" ht="29.4" thickBot="1" x14ac:dyDescent="0.35">
      <c r="A45" s="99" t="s">
        <v>11</v>
      </c>
      <c r="B45" s="108">
        <v>0</v>
      </c>
      <c r="C45" s="108">
        <v>0</v>
      </c>
      <c r="D45" s="108">
        <v>0</v>
      </c>
      <c r="E45" s="108">
        <v>0</v>
      </c>
      <c r="F45" s="108">
        <v>0</v>
      </c>
      <c r="G45" s="108">
        <v>0</v>
      </c>
      <c r="H45" s="100">
        <v>0</v>
      </c>
    </row>
  </sheetData>
  <mergeCells count="5">
    <mergeCell ref="J2:J3"/>
    <mergeCell ref="K2:K3"/>
    <mergeCell ref="L2:L3"/>
    <mergeCell ref="M2:M3"/>
    <mergeCell ref="N2:N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F9748-E02D-4EE1-9955-A84796F58CF6}">
  <dimension ref="A1:N45"/>
  <sheetViews>
    <sheetView zoomScale="85" zoomScaleNormal="85" workbookViewId="0">
      <selection activeCell="O1" sqref="O1"/>
    </sheetView>
  </sheetViews>
  <sheetFormatPr baseColWidth="10" defaultRowHeight="14.4" x14ac:dyDescent="0.3"/>
  <sheetData>
    <row r="1" spans="1:14" ht="29.4" thickBot="1" x14ac:dyDescent="0.35">
      <c r="A1" s="128"/>
      <c r="B1" s="123" t="s">
        <v>12</v>
      </c>
      <c r="C1" s="123" t="s">
        <v>13</v>
      </c>
      <c r="D1" s="123" t="s">
        <v>14</v>
      </c>
      <c r="E1" s="123" t="s">
        <v>15</v>
      </c>
      <c r="F1" s="123" t="s">
        <v>16</v>
      </c>
      <c r="G1" s="123" t="s">
        <v>17</v>
      </c>
      <c r="H1" s="124" t="s">
        <v>22</v>
      </c>
      <c r="J1" s="167" t="s">
        <v>25</v>
      </c>
      <c r="K1" s="168" t="s">
        <v>26</v>
      </c>
      <c r="L1" s="168" t="s">
        <v>69</v>
      </c>
      <c r="M1" s="168" t="s">
        <v>70</v>
      </c>
      <c r="N1" s="169" t="s">
        <v>71</v>
      </c>
    </row>
    <row r="2" spans="1:14" ht="29.4" thickBot="1" x14ac:dyDescent="0.35">
      <c r="A2" s="128" t="s">
        <v>7</v>
      </c>
      <c r="B2" s="125">
        <v>1</v>
      </c>
      <c r="C2" s="125">
        <v>1</v>
      </c>
      <c r="D2" s="125">
        <v>1</v>
      </c>
      <c r="E2" s="125">
        <v>1</v>
      </c>
      <c r="F2" s="125">
        <v>1</v>
      </c>
      <c r="G2" s="125">
        <v>1</v>
      </c>
      <c r="H2" s="126">
        <v>1</v>
      </c>
      <c r="J2" s="257">
        <f>AVERAGE(H2:H9)</f>
        <v>0.99995208333333341</v>
      </c>
      <c r="K2" s="259">
        <f>AVERAGE(H11:H18)</f>
        <v>0.94582708333333332</v>
      </c>
      <c r="L2" s="261">
        <f>AVERAGE(H20:H27)</f>
        <v>485.97916666666669</v>
      </c>
      <c r="M2" s="263">
        <f>AVERAGE(H29:H36)</f>
        <v>2.613811728395062E-4</v>
      </c>
      <c r="N2" s="265">
        <f>MAX(H38:H45)</f>
        <v>8.3333333333333339E-4</v>
      </c>
    </row>
    <row r="3" spans="1:14" ht="16.8" thickBot="1" x14ac:dyDescent="0.35">
      <c r="A3" s="128" t="s">
        <v>10</v>
      </c>
      <c r="B3" s="125">
        <v>1</v>
      </c>
      <c r="C3" s="125">
        <v>1</v>
      </c>
      <c r="D3" s="125">
        <v>1</v>
      </c>
      <c r="E3" s="125">
        <v>1</v>
      </c>
      <c r="F3" s="125">
        <v>1</v>
      </c>
      <c r="G3" s="125">
        <v>1</v>
      </c>
      <c r="H3" s="126">
        <v>1</v>
      </c>
      <c r="J3" s="258"/>
      <c r="K3" s="260"/>
      <c r="L3" s="262"/>
      <c r="M3" s="264"/>
      <c r="N3" s="266"/>
    </row>
    <row r="4" spans="1:14" ht="43.8" thickBot="1" x14ac:dyDescent="0.35">
      <c r="A4" s="128" t="s">
        <v>18</v>
      </c>
      <c r="B4" s="125">
        <v>1</v>
      </c>
      <c r="C4" s="125">
        <v>1</v>
      </c>
      <c r="D4" s="125">
        <v>1</v>
      </c>
      <c r="E4" s="125">
        <v>1</v>
      </c>
      <c r="F4" s="125">
        <v>1</v>
      </c>
      <c r="G4" s="125">
        <v>1</v>
      </c>
      <c r="H4" s="126">
        <v>1</v>
      </c>
    </row>
    <row r="5" spans="1:14" ht="101.4" thickBot="1" x14ac:dyDescent="0.35">
      <c r="A5" s="128" t="s">
        <v>19</v>
      </c>
      <c r="B5" s="125">
        <v>0.99980000000000002</v>
      </c>
      <c r="C5" s="125">
        <v>1</v>
      </c>
      <c r="D5" s="125">
        <v>1</v>
      </c>
      <c r="E5" s="125">
        <v>1</v>
      </c>
      <c r="F5" s="125">
        <v>1</v>
      </c>
      <c r="G5" s="125">
        <v>0.99990000000000001</v>
      </c>
      <c r="H5" s="126">
        <v>0.99995000000000012</v>
      </c>
    </row>
    <row r="6" spans="1:14" ht="87" thickBot="1" x14ac:dyDescent="0.35">
      <c r="A6" s="128" t="s">
        <v>20</v>
      </c>
      <c r="B6" s="125">
        <v>1</v>
      </c>
      <c r="C6" s="125">
        <v>0.99970000000000003</v>
      </c>
      <c r="D6" s="125">
        <v>0.99950000000000006</v>
      </c>
      <c r="E6" s="125">
        <v>0.99929999999999997</v>
      </c>
      <c r="F6" s="125">
        <v>0.99960000000000004</v>
      </c>
      <c r="G6" s="125">
        <v>1</v>
      </c>
      <c r="H6" s="126">
        <v>0.99968333333333337</v>
      </c>
    </row>
    <row r="7" spans="1:14" ht="43.8" thickBot="1" x14ac:dyDescent="0.35">
      <c r="A7" s="128" t="s">
        <v>9</v>
      </c>
      <c r="B7" s="125">
        <v>1</v>
      </c>
      <c r="C7" s="125">
        <v>1</v>
      </c>
      <c r="D7" s="125">
        <v>0.99990000000000001</v>
      </c>
      <c r="E7" s="125">
        <v>1</v>
      </c>
      <c r="F7" s="125">
        <v>1</v>
      </c>
      <c r="G7" s="125">
        <v>1</v>
      </c>
      <c r="H7" s="126">
        <v>0.99998333333333334</v>
      </c>
    </row>
    <row r="8" spans="1:14" ht="58.2" thickBot="1" x14ac:dyDescent="0.35">
      <c r="A8" s="128" t="s">
        <v>21</v>
      </c>
      <c r="B8" s="125">
        <v>1</v>
      </c>
      <c r="C8" s="125">
        <v>1</v>
      </c>
      <c r="D8" s="125">
        <v>1</v>
      </c>
      <c r="E8" s="125">
        <v>1</v>
      </c>
      <c r="F8" s="125">
        <v>1</v>
      </c>
      <c r="G8" s="125">
        <v>1</v>
      </c>
      <c r="H8" s="126">
        <v>1</v>
      </c>
    </row>
    <row r="9" spans="1:14" ht="29.4" thickBot="1" x14ac:dyDescent="0.35">
      <c r="A9" s="129" t="s">
        <v>11</v>
      </c>
      <c r="B9" s="125">
        <v>1</v>
      </c>
      <c r="C9" s="125">
        <v>1</v>
      </c>
      <c r="D9" s="125">
        <v>1</v>
      </c>
      <c r="E9" s="125">
        <v>1</v>
      </c>
      <c r="F9" s="125">
        <v>1</v>
      </c>
      <c r="G9" s="125">
        <v>1</v>
      </c>
      <c r="H9" s="127">
        <v>1</v>
      </c>
    </row>
    <row r="10" spans="1:14" ht="16.8" thickBot="1" x14ac:dyDescent="0.35">
      <c r="A10" s="135"/>
      <c r="B10" s="131" t="s">
        <v>12</v>
      </c>
      <c r="C10" s="131" t="s">
        <v>13</v>
      </c>
      <c r="D10" s="131" t="s">
        <v>14</v>
      </c>
      <c r="E10" s="131" t="s">
        <v>15</v>
      </c>
      <c r="F10" s="131" t="s">
        <v>16</v>
      </c>
      <c r="G10" s="131" t="s">
        <v>17</v>
      </c>
      <c r="H10" s="130" t="s">
        <v>22</v>
      </c>
    </row>
    <row r="11" spans="1:14" ht="29.4" thickBot="1" x14ac:dyDescent="0.35">
      <c r="A11" s="136" t="s">
        <v>7</v>
      </c>
      <c r="B11" s="132">
        <v>1</v>
      </c>
      <c r="C11" s="132">
        <v>1</v>
      </c>
      <c r="D11" s="132">
        <v>1</v>
      </c>
      <c r="E11" s="132">
        <v>1</v>
      </c>
      <c r="F11" s="132">
        <v>1</v>
      </c>
      <c r="G11" s="132">
        <v>1</v>
      </c>
      <c r="H11" s="133">
        <v>1</v>
      </c>
    </row>
    <row r="12" spans="1:14" ht="16.8" thickBot="1" x14ac:dyDescent="0.35">
      <c r="A12" s="136" t="s">
        <v>10</v>
      </c>
      <c r="B12" s="132">
        <v>1</v>
      </c>
      <c r="C12" s="132">
        <v>1</v>
      </c>
      <c r="D12" s="132">
        <v>1</v>
      </c>
      <c r="E12" s="132">
        <v>1</v>
      </c>
      <c r="F12" s="132">
        <v>1</v>
      </c>
      <c r="G12" s="132">
        <v>1</v>
      </c>
      <c r="H12" s="133">
        <v>1</v>
      </c>
    </row>
    <row r="13" spans="1:14" ht="43.8" thickBot="1" x14ac:dyDescent="0.35">
      <c r="A13" s="136" t="s">
        <v>18</v>
      </c>
      <c r="B13" s="132">
        <v>1</v>
      </c>
      <c r="C13" s="132">
        <v>1</v>
      </c>
      <c r="D13" s="132">
        <v>1</v>
      </c>
      <c r="E13" s="132">
        <v>1</v>
      </c>
      <c r="F13" s="132">
        <v>1</v>
      </c>
      <c r="G13" s="132">
        <v>1</v>
      </c>
      <c r="H13" s="133">
        <v>1</v>
      </c>
    </row>
    <row r="14" spans="1:14" ht="101.4" thickBot="1" x14ac:dyDescent="0.35">
      <c r="A14" s="136" t="s">
        <v>19</v>
      </c>
      <c r="B14" s="132">
        <v>0.68259999999999998</v>
      </c>
      <c r="C14" s="132">
        <v>1</v>
      </c>
      <c r="D14" s="132">
        <v>1</v>
      </c>
      <c r="E14" s="132">
        <v>1</v>
      </c>
      <c r="F14" s="132">
        <v>1</v>
      </c>
      <c r="G14" s="132">
        <v>0.88049999999999995</v>
      </c>
      <c r="H14" s="133">
        <v>0.92718333333333325</v>
      </c>
    </row>
    <row r="15" spans="1:14" ht="115.8" thickBot="1" x14ac:dyDescent="0.35">
      <c r="A15" s="136" t="s">
        <v>20</v>
      </c>
      <c r="B15" s="132">
        <v>1</v>
      </c>
      <c r="C15" s="132">
        <v>0.64049999999999996</v>
      </c>
      <c r="D15" s="132">
        <v>0.52900000000000003</v>
      </c>
      <c r="E15" s="132">
        <v>0.3387</v>
      </c>
      <c r="F15" s="132">
        <v>0.56389999999999996</v>
      </c>
      <c r="G15" s="132">
        <v>1</v>
      </c>
      <c r="H15" s="133">
        <v>0.67868333333333319</v>
      </c>
    </row>
    <row r="16" spans="1:14" ht="43.8" thickBot="1" x14ac:dyDescent="0.35">
      <c r="A16" s="136" t="s">
        <v>9</v>
      </c>
      <c r="B16" s="132">
        <v>1</v>
      </c>
      <c r="C16" s="132">
        <v>1</v>
      </c>
      <c r="D16" s="132">
        <v>0.82620000000000005</v>
      </c>
      <c r="E16" s="132">
        <v>0.93830000000000002</v>
      </c>
      <c r="F16" s="132">
        <v>1</v>
      </c>
      <c r="G16" s="132">
        <v>1</v>
      </c>
      <c r="H16" s="133">
        <v>0.96074999999999999</v>
      </c>
    </row>
    <row r="17" spans="1:8" ht="58.2" thickBot="1" x14ac:dyDescent="0.35">
      <c r="A17" s="136" t="s">
        <v>21</v>
      </c>
      <c r="B17" s="132">
        <v>1</v>
      </c>
      <c r="C17" s="132">
        <v>1</v>
      </c>
      <c r="D17" s="132">
        <v>1</v>
      </c>
      <c r="E17" s="132">
        <v>1</v>
      </c>
      <c r="F17" s="132">
        <v>1</v>
      </c>
      <c r="G17" s="132">
        <v>1</v>
      </c>
      <c r="H17" s="133">
        <v>1</v>
      </c>
    </row>
    <row r="18" spans="1:8" ht="29.4" thickBot="1" x14ac:dyDescent="0.35">
      <c r="A18" s="137" t="s">
        <v>11</v>
      </c>
      <c r="B18" s="132">
        <v>1</v>
      </c>
      <c r="C18" s="132">
        <v>1</v>
      </c>
      <c r="D18" s="132">
        <v>1</v>
      </c>
      <c r="E18" s="132">
        <v>1</v>
      </c>
      <c r="F18" s="132">
        <v>1</v>
      </c>
      <c r="G18" s="132">
        <v>1</v>
      </c>
      <c r="H18" s="134">
        <v>1</v>
      </c>
    </row>
    <row r="19" spans="1:8" ht="33" thickBot="1" x14ac:dyDescent="0.35">
      <c r="A19" s="144"/>
      <c r="B19" s="138" t="s">
        <v>12</v>
      </c>
      <c r="C19" s="138" t="s">
        <v>13</v>
      </c>
      <c r="D19" s="138" t="s">
        <v>14</v>
      </c>
      <c r="E19" s="138" t="s">
        <v>15</v>
      </c>
      <c r="F19" s="138" t="s">
        <v>16</v>
      </c>
      <c r="G19" s="138" t="s">
        <v>17</v>
      </c>
      <c r="H19" s="139" t="s">
        <v>22</v>
      </c>
    </row>
    <row r="20" spans="1:8" ht="29.4" thickBot="1" x14ac:dyDescent="0.35">
      <c r="A20" s="144" t="s">
        <v>7</v>
      </c>
      <c r="B20" s="140">
        <v>550</v>
      </c>
      <c r="C20" s="140">
        <v>550</v>
      </c>
      <c r="D20" s="140">
        <v>550</v>
      </c>
      <c r="E20" s="140">
        <v>550</v>
      </c>
      <c r="F20" s="140">
        <v>550</v>
      </c>
      <c r="G20" s="140">
        <v>550</v>
      </c>
      <c r="H20" s="141">
        <v>550</v>
      </c>
    </row>
    <row r="21" spans="1:8" ht="16.8" thickBot="1" x14ac:dyDescent="0.35">
      <c r="A21" s="144" t="s">
        <v>10</v>
      </c>
      <c r="B21" s="140">
        <v>550</v>
      </c>
      <c r="C21" s="140">
        <v>550</v>
      </c>
      <c r="D21" s="140">
        <v>550</v>
      </c>
      <c r="E21" s="140">
        <v>550</v>
      </c>
      <c r="F21" s="140">
        <v>550</v>
      </c>
      <c r="G21" s="140">
        <v>550</v>
      </c>
      <c r="H21" s="141">
        <v>550</v>
      </c>
    </row>
    <row r="22" spans="1:8" ht="43.8" thickBot="1" x14ac:dyDescent="0.35">
      <c r="A22" s="144" t="s">
        <v>18</v>
      </c>
      <c r="B22" s="140">
        <v>550</v>
      </c>
      <c r="C22" s="140">
        <v>550</v>
      </c>
      <c r="D22" s="140">
        <v>550</v>
      </c>
      <c r="E22" s="140">
        <v>550</v>
      </c>
      <c r="F22" s="140">
        <v>550</v>
      </c>
      <c r="G22" s="140">
        <v>550</v>
      </c>
      <c r="H22" s="142">
        <v>550</v>
      </c>
    </row>
    <row r="23" spans="1:8" ht="101.4" thickBot="1" x14ac:dyDescent="0.35">
      <c r="A23" s="144" t="s">
        <v>19</v>
      </c>
      <c r="B23" s="140">
        <v>92</v>
      </c>
      <c r="C23" s="140">
        <v>550</v>
      </c>
      <c r="D23" s="140">
        <v>550</v>
      </c>
      <c r="E23" s="140">
        <v>550</v>
      </c>
      <c r="F23" s="140">
        <v>550</v>
      </c>
      <c r="G23" s="140">
        <v>275</v>
      </c>
      <c r="H23" s="142">
        <v>427.83333333333331</v>
      </c>
    </row>
    <row r="24" spans="1:8" ht="115.8" thickBot="1" x14ac:dyDescent="0.35">
      <c r="A24" s="144" t="s">
        <v>20</v>
      </c>
      <c r="B24" s="140">
        <v>550</v>
      </c>
      <c r="C24" s="140">
        <v>79</v>
      </c>
      <c r="D24" s="140">
        <v>55</v>
      </c>
      <c r="E24" s="140">
        <v>32</v>
      </c>
      <c r="F24" s="140">
        <v>61</v>
      </c>
      <c r="G24" s="140">
        <v>550</v>
      </c>
      <c r="H24" s="142">
        <v>221.16666666666666</v>
      </c>
    </row>
    <row r="25" spans="1:8" ht="43.8" thickBot="1" x14ac:dyDescent="0.35">
      <c r="A25" s="144" t="s">
        <v>9</v>
      </c>
      <c r="B25" s="140">
        <v>550</v>
      </c>
      <c r="C25" s="140">
        <v>550</v>
      </c>
      <c r="D25" s="140">
        <v>183</v>
      </c>
      <c r="E25" s="140">
        <v>550</v>
      </c>
      <c r="F25" s="140">
        <v>550</v>
      </c>
      <c r="G25" s="140">
        <v>550</v>
      </c>
      <c r="H25" s="142">
        <v>488.83333333333331</v>
      </c>
    </row>
    <row r="26" spans="1:8" ht="58.2" thickBot="1" x14ac:dyDescent="0.35">
      <c r="A26" s="144" t="s">
        <v>21</v>
      </c>
      <c r="B26" s="140">
        <v>550</v>
      </c>
      <c r="C26" s="140">
        <v>550</v>
      </c>
      <c r="D26" s="140">
        <v>550</v>
      </c>
      <c r="E26" s="140">
        <v>550</v>
      </c>
      <c r="F26" s="140">
        <v>550</v>
      </c>
      <c r="G26" s="140">
        <v>550</v>
      </c>
      <c r="H26" s="142">
        <v>550</v>
      </c>
    </row>
    <row r="27" spans="1:8" ht="29.4" thickBot="1" x14ac:dyDescent="0.35">
      <c r="A27" s="145" t="s">
        <v>11</v>
      </c>
      <c r="B27" s="140">
        <v>550</v>
      </c>
      <c r="C27" s="140">
        <v>550</v>
      </c>
      <c r="D27" s="140">
        <v>550</v>
      </c>
      <c r="E27" s="140">
        <v>550</v>
      </c>
      <c r="F27" s="140">
        <v>550</v>
      </c>
      <c r="G27" s="140">
        <v>550</v>
      </c>
      <c r="H27" s="143">
        <v>550</v>
      </c>
    </row>
    <row r="28" spans="1:8" ht="16.8" thickBot="1" x14ac:dyDescent="0.35">
      <c r="A28" s="152"/>
      <c r="B28" s="146" t="s">
        <v>12</v>
      </c>
      <c r="C28" s="146" t="s">
        <v>13</v>
      </c>
      <c r="D28" s="146" t="s">
        <v>14</v>
      </c>
      <c r="E28" s="146" t="s">
        <v>15</v>
      </c>
      <c r="F28" s="146" t="s">
        <v>16</v>
      </c>
      <c r="G28" s="147" t="s">
        <v>17</v>
      </c>
      <c r="H28" s="148" t="s">
        <v>22</v>
      </c>
    </row>
    <row r="29" spans="1:8" ht="29.4" thickBot="1" x14ac:dyDescent="0.35">
      <c r="A29" s="152" t="s">
        <v>7</v>
      </c>
      <c r="B29" s="149">
        <v>0</v>
      </c>
      <c r="C29" s="149">
        <v>0</v>
      </c>
      <c r="D29" s="149">
        <v>0</v>
      </c>
      <c r="E29" s="149">
        <v>0</v>
      </c>
      <c r="F29" s="149">
        <v>0</v>
      </c>
      <c r="G29" s="149">
        <v>0</v>
      </c>
      <c r="H29" s="150">
        <v>0</v>
      </c>
    </row>
    <row r="30" spans="1:8" ht="16.8" thickBot="1" x14ac:dyDescent="0.35">
      <c r="A30" s="152" t="s">
        <v>10</v>
      </c>
      <c r="B30" s="149">
        <v>0</v>
      </c>
      <c r="C30" s="149">
        <v>0</v>
      </c>
      <c r="D30" s="149">
        <v>0</v>
      </c>
      <c r="E30" s="149">
        <v>0</v>
      </c>
      <c r="F30" s="149">
        <v>0</v>
      </c>
      <c r="G30" s="149">
        <v>0</v>
      </c>
      <c r="H30" s="150">
        <v>0</v>
      </c>
    </row>
    <row r="31" spans="1:8" ht="43.8" thickBot="1" x14ac:dyDescent="0.35">
      <c r="A31" s="152" t="s">
        <v>18</v>
      </c>
      <c r="B31" s="149">
        <v>0</v>
      </c>
      <c r="C31" s="149">
        <v>0</v>
      </c>
      <c r="D31" s="149">
        <v>0</v>
      </c>
      <c r="E31" s="149">
        <v>0</v>
      </c>
      <c r="F31" s="149">
        <v>0</v>
      </c>
      <c r="G31" s="149">
        <v>0</v>
      </c>
      <c r="H31" s="150">
        <v>0</v>
      </c>
    </row>
    <row r="32" spans="1:8" ht="101.4" thickBot="1" x14ac:dyDescent="0.35">
      <c r="A32" s="152" t="s">
        <v>19</v>
      </c>
      <c r="B32" s="149">
        <v>9.6064814814814819E-4</v>
      </c>
      <c r="C32" s="149">
        <v>9.9537037037037042E-4</v>
      </c>
      <c r="D32" s="149">
        <v>0</v>
      </c>
      <c r="E32" s="149">
        <v>0</v>
      </c>
      <c r="F32" s="149">
        <v>9.4907407407407408E-4</v>
      </c>
      <c r="G32" s="149">
        <v>1.0416666666666667E-3</v>
      </c>
      <c r="H32" s="150">
        <v>6.5779320987654317E-4</v>
      </c>
    </row>
    <row r="33" spans="1:8" ht="87" thickBot="1" x14ac:dyDescent="0.35">
      <c r="A33" s="152" t="s">
        <v>20</v>
      </c>
      <c r="B33" s="149">
        <v>0</v>
      </c>
      <c r="C33" s="149">
        <v>8.7962962962962962E-4</v>
      </c>
      <c r="D33" s="149">
        <v>1.0879629629629629E-3</v>
      </c>
      <c r="E33" s="149">
        <v>9.0277777777777774E-4</v>
      </c>
      <c r="F33" s="149">
        <v>8.4490740740740739E-4</v>
      </c>
      <c r="G33" s="149">
        <v>5.3240740740740744E-4</v>
      </c>
      <c r="H33" s="150">
        <v>7.0794753086419755E-4</v>
      </c>
    </row>
    <row r="34" spans="1:8" ht="43.8" thickBot="1" x14ac:dyDescent="0.35">
      <c r="A34" s="152" t="s">
        <v>9</v>
      </c>
      <c r="B34" s="149">
        <v>7.8703703703703705E-4</v>
      </c>
      <c r="C34" s="149">
        <v>5.6712962962962967E-4</v>
      </c>
      <c r="D34" s="149">
        <v>6.134259259259259E-4</v>
      </c>
      <c r="E34" s="149">
        <v>5.0925925925925921E-4</v>
      </c>
      <c r="F34" s="149">
        <v>1.1226851851851851E-3</v>
      </c>
      <c r="G34" s="149">
        <v>7.5231481481481482E-4</v>
      </c>
      <c r="H34" s="150">
        <v>7.2530864197530877E-4</v>
      </c>
    </row>
    <row r="35" spans="1:8" ht="58.2" thickBot="1" x14ac:dyDescent="0.35">
      <c r="A35" s="152" t="s">
        <v>21</v>
      </c>
      <c r="B35" s="149">
        <v>0</v>
      </c>
      <c r="C35" s="149">
        <v>0</v>
      </c>
      <c r="D35" s="149">
        <v>0</v>
      </c>
      <c r="E35" s="149">
        <v>0</v>
      </c>
      <c r="F35" s="149">
        <v>0</v>
      </c>
      <c r="G35" s="149">
        <v>0</v>
      </c>
      <c r="H35" s="150">
        <v>0</v>
      </c>
    </row>
    <row r="36" spans="1:8" ht="29.4" thickBot="1" x14ac:dyDescent="0.35">
      <c r="A36" s="153" t="s">
        <v>11</v>
      </c>
      <c r="B36" s="149">
        <v>0</v>
      </c>
      <c r="C36" s="149">
        <v>0</v>
      </c>
      <c r="D36" s="149">
        <v>0</v>
      </c>
      <c r="E36" s="149">
        <v>0</v>
      </c>
      <c r="F36" s="149">
        <v>0</v>
      </c>
      <c r="G36" s="149">
        <v>0</v>
      </c>
      <c r="H36" s="151">
        <v>0</v>
      </c>
    </row>
    <row r="37" spans="1:8" ht="16.8" thickBot="1" x14ac:dyDescent="0.35">
      <c r="A37" s="160"/>
      <c r="B37" s="154" t="s">
        <v>12</v>
      </c>
      <c r="C37" s="154" t="s">
        <v>13</v>
      </c>
      <c r="D37" s="154" t="s">
        <v>14</v>
      </c>
      <c r="E37" s="154" t="s">
        <v>15</v>
      </c>
      <c r="F37" s="154" t="s">
        <v>16</v>
      </c>
      <c r="G37" s="155" t="s">
        <v>17</v>
      </c>
      <c r="H37" s="156" t="s">
        <v>24</v>
      </c>
    </row>
    <row r="38" spans="1:8" ht="29.4" thickBot="1" x14ac:dyDescent="0.35">
      <c r="A38" s="160" t="s">
        <v>7</v>
      </c>
      <c r="B38" s="157">
        <v>0</v>
      </c>
      <c r="C38" s="157">
        <v>0</v>
      </c>
      <c r="D38" s="157">
        <v>0</v>
      </c>
      <c r="E38" s="157">
        <v>0</v>
      </c>
      <c r="F38" s="157">
        <v>0</v>
      </c>
      <c r="G38" s="157">
        <v>0</v>
      </c>
      <c r="H38" s="158">
        <v>0</v>
      </c>
    </row>
    <row r="39" spans="1:8" ht="16.8" thickBot="1" x14ac:dyDescent="0.35">
      <c r="A39" s="160" t="s">
        <v>10</v>
      </c>
      <c r="B39" s="157">
        <v>0</v>
      </c>
      <c r="C39" s="157">
        <v>0</v>
      </c>
      <c r="D39" s="157">
        <v>0</v>
      </c>
      <c r="E39" s="157">
        <v>0</v>
      </c>
      <c r="F39" s="157">
        <v>0</v>
      </c>
      <c r="G39" s="157">
        <v>0</v>
      </c>
      <c r="H39" s="158">
        <v>0</v>
      </c>
    </row>
    <row r="40" spans="1:8" ht="43.8" thickBot="1" x14ac:dyDescent="0.35">
      <c r="A40" s="160" t="s">
        <v>18</v>
      </c>
      <c r="B40" s="157">
        <v>0</v>
      </c>
      <c r="C40" s="157">
        <v>0</v>
      </c>
      <c r="D40" s="157">
        <v>0</v>
      </c>
      <c r="E40" s="157">
        <v>0</v>
      </c>
      <c r="F40" s="157">
        <v>0</v>
      </c>
      <c r="G40" s="157">
        <v>0</v>
      </c>
      <c r="H40" s="158">
        <v>0</v>
      </c>
    </row>
    <row r="41" spans="1:8" ht="101.4" thickBot="1" x14ac:dyDescent="0.35">
      <c r="A41" s="160" t="s">
        <v>19</v>
      </c>
      <c r="B41" s="157">
        <v>8.3333333333333339E-4</v>
      </c>
      <c r="C41" s="157">
        <v>8.3333333333333339E-4</v>
      </c>
      <c r="D41" s="157">
        <v>0</v>
      </c>
      <c r="E41" s="157">
        <v>0</v>
      </c>
      <c r="F41" s="157">
        <v>0</v>
      </c>
      <c r="G41" s="157">
        <v>0</v>
      </c>
      <c r="H41" s="158">
        <v>8.3333333333333339E-4</v>
      </c>
    </row>
    <row r="42" spans="1:8" ht="87" thickBot="1" x14ac:dyDescent="0.35">
      <c r="A42" s="160" t="s">
        <v>20</v>
      </c>
      <c r="B42" s="157">
        <v>0</v>
      </c>
      <c r="C42" s="157">
        <v>0</v>
      </c>
      <c r="D42" s="157">
        <v>0</v>
      </c>
      <c r="E42" s="157">
        <v>0</v>
      </c>
      <c r="F42" s="157">
        <v>0</v>
      </c>
      <c r="G42" s="157">
        <v>0</v>
      </c>
      <c r="H42" s="158">
        <v>0</v>
      </c>
    </row>
    <row r="43" spans="1:8" ht="43.8" thickBot="1" x14ac:dyDescent="0.35">
      <c r="A43" s="160" t="s">
        <v>9</v>
      </c>
      <c r="B43" s="157">
        <v>0</v>
      </c>
      <c r="C43" s="157">
        <v>0</v>
      </c>
      <c r="D43" s="157">
        <v>0</v>
      </c>
      <c r="E43" s="157">
        <v>0</v>
      </c>
      <c r="F43" s="157">
        <v>0</v>
      </c>
      <c r="G43" s="157">
        <v>0</v>
      </c>
      <c r="H43" s="158">
        <v>0</v>
      </c>
    </row>
    <row r="44" spans="1:8" ht="58.2" thickBot="1" x14ac:dyDescent="0.35">
      <c r="A44" s="160" t="s">
        <v>21</v>
      </c>
      <c r="B44" s="157">
        <v>0</v>
      </c>
      <c r="C44" s="157">
        <v>0</v>
      </c>
      <c r="D44" s="157">
        <v>0</v>
      </c>
      <c r="E44" s="157">
        <v>0</v>
      </c>
      <c r="F44" s="157">
        <v>0</v>
      </c>
      <c r="G44" s="157">
        <v>0</v>
      </c>
      <c r="H44" s="158">
        <v>0</v>
      </c>
    </row>
    <row r="45" spans="1:8" ht="29.4" thickBot="1" x14ac:dyDescent="0.35">
      <c r="A45" s="161" t="s">
        <v>11</v>
      </c>
      <c r="B45" s="162">
        <v>0</v>
      </c>
      <c r="C45" s="162">
        <v>0</v>
      </c>
      <c r="D45" s="162">
        <v>0</v>
      </c>
      <c r="E45" s="162">
        <v>0</v>
      </c>
      <c r="F45" s="162">
        <v>0</v>
      </c>
      <c r="G45" s="162">
        <v>0</v>
      </c>
      <c r="H45" s="159">
        <v>0</v>
      </c>
    </row>
  </sheetData>
  <mergeCells count="5">
    <mergeCell ref="J2:J3"/>
    <mergeCell ref="K2:K3"/>
    <mergeCell ref="L2:L3"/>
    <mergeCell ref="M2:M3"/>
    <mergeCell ref="N2:N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2EAF9-037D-4EED-B6AF-D64843480D91}">
  <dimension ref="A1:N45"/>
  <sheetViews>
    <sheetView zoomScale="85" zoomScaleNormal="85" workbookViewId="0">
      <selection activeCell="H7" sqref="H7"/>
    </sheetView>
  </sheetViews>
  <sheetFormatPr baseColWidth="10" defaultRowHeight="14.4" x14ac:dyDescent="0.3"/>
  <sheetData>
    <row r="1" spans="1:14" ht="29.4" thickBot="1" x14ac:dyDescent="0.35">
      <c r="A1" s="57"/>
      <c r="B1" s="58" t="s">
        <v>12</v>
      </c>
      <c r="C1" s="58" t="s">
        <v>13</v>
      </c>
      <c r="D1" s="58" t="s">
        <v>14</v>
      </c>
      <c r="E1" s="58" t="s">
        <v>15</v>
      </c>
      <c r="F1" s="58" t="s">
        <v>16</v>
      </c>
      <c r="G1" s="58" t="s">
        <v>17</v>
      </c>
      <c r="H1" s="59" t="s">
        <v>22</v>
      </c>
      <c r="J1" s="167" t="s">
        <v>25</v>
      </c>
      <c r="K1" s="168" t="s">
        <v>26</v>
      </c>
      <c r="L1" s="168" t="s">
        <v>69</v>
      </c>
      <c r="M1" s="168" t="s">
        <v>70</v>
      </c>
      <c r="N1" s="169" t="s">
        <v>71</v>
      </c>
    </row>
    <row r="2" spans="1:14" ht="29.4" thickBot="1" x14ac:dyDescent="0.35">
      <c r="A2" s="57" t="s">
        <v>7</v>
      </c>
      <c r="B2" s="60">
        <v>1</v>
      </c>
      <c r="C2" s="60">
        <v>1</v>
      </c>
      <c r="D2" s="60">
        <v>1</v>
      </c>
      <c r="E2" s="60">
        <v>1</v>
      </c>
      <c r="F2" s="60">
        <v>1</v>
      </c>
      <c r="G2" s="60">
        <v>1</v>
      </c>
      <c r="H2" s="61">
        <v>1</v>
      </c>
      <c r="J2" s="257">
        <f>AVERAGE(H2:H9)</f>
        <v>0.99999791666666671</v>
      </c>
      <c r="K2" s="259">
        <f>AVERAGE(H11:H18)</f>
        <v>0.99871458333333329</v>
      </c>
      <c r="L2" s="261">
        <f>AVERAGE(H20:H27)</f>
        <v>550</v>
      </c>
      <c r="M2" s="263">
        <f>AVERAGE(H29:H36)</f>
        <v>4.6561535493827165E-4</v>
      </c>
      <c r="N2" s="265">
        <f>MAX(H38:H45)</f>
        <v>0</v>
      </c>
    </row>
    <row r="3" spans="1:14" ht="15" thickBot="1" x14ac:dyDescent="0.35">
      <c r="A3" s="57" t="s">
        <v>10</v>
      </c>
      <c r="B3" s="60">
        <v>1</v>
      </c>
      <c r="C3" s="60">
        <v>1</v>
      </c>
      <c r="D3" s="60">
        <v>1</v>
      </c>
      <c r="E3" s="60">
        <v>1</v>
      </c>
      <c r="F3" s="60">
        <v>1</v>
      </c>
      <c r="G3" s="60">
        <v>1</v>
      </c>
      <c r="H3" s="61">
        <v>1</v>
      </c>
      <c r="J3" s="258"/>
      <c r="K3" s="260"/>
      <c r="L3" s="262"/>
      <c r="M3" s="264"/>
      <c r="N3" s="266"/>
    </row>
    <row r="4" spans="1:14" ht="43.8" thickBot="1" x14ac:dyDescent="0.35">
      <c r="A4" s="57" t="s">
        <v>18</v>
      </c>
      <c r="B4" s="60">
        <v>1</v>
      </c>
      <c r="C4" s="60">
        <v>1</v>
      </c>
      <c r="D4" s="60">
        <v>1</v>
      </c>
      <c r="E4" s="60">
        <v>1</v>
      </c>
      <c r="F4" s="60">
        <v>1</v>
      </c>
      <c r="G4" s="60">
        <v>1</v>
      </c>
      <c r="H4" s="61">
        <v>1</v>
      </c>
    </row>
    <row r="5" spans="1:14" ht="72.599999999999994" thickBot="1" x14ac:dyDescent="0.35">
      <c r="A5" s="57" t="s">
        <v>19</v>
      </c>
      <c r="B5" s="60">
        <v>1</v>
      </c>
      <c r="C5" s="60">
        <v>1</v>
      </c>
      <c r="D5" s="60">
        <v>1</v>
      </c>
      <c r="E5" s="60">
        <v>1</v>
      </c>
      <c r="F5" s="60">
        <v>1</v>
      </c>
      <c r="G5" s="60">
        <v>1</v>
      </c>
      <c r="H5" s="61">
        <v>1</v>
      </c>
    </row>
    <row r="6" spans="1:14" ht="72.599999999999994" thickBot="1" x14ac:dyDescent="0.35">
      <c r="A6" s="57" t="s">
        <v>20</v>
      </c>
      <c r="B6" s="60">
        <v>1</v>
      </c>
      <c r="C6" s="60">
        <v>1</v>
      </c>
      <c r="D6" s="60">
        <v>1</v>
      </c>
      <c r="E6" s="60">
        <v>1</v>
      </c>
      <c r="F6" s="60">
        <v>1</v>
      </c>
      <c r="G6" s="60">
        <v>1</v>
      </c>
      <c r="H6" s="61">
        <v>1</v>
      </c>
    </row>
    <row r="7" spans="1:14" ht="29.4" thickBot="1" x14ac:dyDescent="0.35">
      <c r="A7" s="57" t="s">
        <v>9</v>
      </c>
      <c r="B7" s="60">
        <v>1</v>
      </c>
      <c r="C7" s="60">
        <v>0.99990000000000001</v>
      </c>
      <c r="D7" s="60">
        <v>1</v>
      </c>
      <c r="E7" s="60">
        <v>1</v>
      </c>
      <c r="F7" s="60">
        <v>1</v>
      </c>
      <c r="G7" s="60">
        <v>1</v>
      </c>
      <c r="H7" s="61">
        <v>0.99998333333333334</v>
      </c>
    </row>
    <row r="8" spans="1:14" ht="43.8" thickBot="1" x14ac:dyDescent="0.35">
      <c r="A8" s="57" t="s">
        <v>21</v>
      </c>
      <c r="B8" s="60">
        <v>1</v>
      </c>
      <c r="C8" s="60">
        <v>1</v>
      </c>
      <c r="D8" s="60">
        <v>1</v>
      </c>
      <c r="E8" s="60">
        <v>1</v>
      </c>
      <c r="F8" s="60">
        <v>1</v>
      </c>
      <c r="G8" s="60">
        <v>1</v>
      </c>
      <c r="H8" s="61">
        <v>1</v>
      </c>
    </row>
    <row r="9" spans="1:14" ht="29.4" thickBot="1" x14ac:dyDescent="0.35">
      <c r="A9" s="62" t="s">
        <v>11</v>
      </c>
      <c r="B9" s="60">
        <v>1</v>
      </c>
      <c r="C9" s="60">
        <v>1</v>
      </c>
      <c r="D9" s="60">
        <v>1</v>
      </c>
      <c r="E9" s="60">
        <v>1</v>
      </c>
      <c r="F9" s="60">
        <v>1</v>
      </c>
      <c r="G9" s="60">
        <v>1</v>
      </c>
      <c r="H9" s="64">
        <v>1</v>
      </c>
    </row>
    <row r="10" spans="1:14" ht="15" thickBot="1" x14ac:dyDescent="0.35">
      <c r="A10" s="65"/>
      <c r="B10" s="66" t="s">
        <v>12</v>
      </c>
      <c r="C10" s="66" t="s">
        <v>13</v>
      </c>
      <c r="D10" s="66" t="s">
        <v>14</v>
      </c>
      <c r="E10" s="66" t="s">
        <v>15</v>
      </c>
      <c r="F10" s="66" t="s">
        <v>16</v>
      </c>
      <c r="G10" s="66" t="s">
        <v>17</v>
      </c>
      <c r="H10" s="67" t="s">
        <v>22</v>
      </c>
    </row>
    <row r="11" spans="1:14" ht="29.4" thickBot="1" x14ac:dyDescent="0.35">
      <c r="A11" s="68" t="s">
        <v>7</v>
      </c>
      <c r="B11" s="116">
        <v>1</v>
      </c>
      <c r="C11" s="116">
        <v>1</v>
      </c>
      <c r="D11" s="116">
        <v>1</v>
      </c>
      <c r="E11" s="116">
        <v>1</v>
      </c>
      <c r="F11" s="116">
        <v>1</v>
      </c>
      <c r="G11" s="116">
        <v>1</v>
      </c>
      <c r="H11" s="109">
        <v>1</v>
      </c>
    </row>
    <row r="12" spans="1:14" ht="15" thickBot="1" x14ac:dyDescent="0.35">
      <c r="A12" s="68" t="s">
        <v>10</v>
      </c>
      <c r="B12" s="116">
        <v>1</v>
      </c>
      <c r="C12" s="116">
        <v>1</v>
      </c>
      <c r="D12" s="116">
        <v>1</v>
      </c>
      <c r="E12" s="116">
        <v>1</v>
      </c>
      <c r="F12" s="116">
        <v>1</v>
      </c>
      <c r="G12" s="116">
        <v>1</v>
      </c>
      <c r="H12" s="109">
        <v>1</v>
      </c>
    </row>
    <row r="13" spans="1:14" ht="43.8" thickBot="1" x14ac:dyDescent="0.35">
      <c r="A13" s="68" t="s">
        <v>18</v>
      </c>
      <c r="B13" s="116">
        <v>1</v>
      </c>
      <c r="C13" s="116">
        <v>1</v>
      </c>
      <c r="D13" s="116">
        <v>1</v>
      </c>
      <c r="E13" s="116">
        <v>1</v>
      </c>
      <c r="F13" s="116">
        <v>1</v>
      </c>
      <c r="G13" s="116">
        <v>1</v>
      </c>
      <c r="H13" s="109">
        <v>1</v>
      </c>
    </row>
    <row r="14" spans="1:14" ht="87" thickBot="1" x14ac:dyDescent="0.35">
      <c r="A14" s="68" t="s">
        <v>19</v>
      </c>
      <c r="B14" s="116">
        <v>1</v>
      </c>
      <c r="C14" s="116">
        <v>1</v>
      </c>
      <c r="D14" s="116">
        <v>1</v>
      </c>
      <c r="E14" s="116">
        <v>1</v>
      </c>
      <c r="F14" s="116">
        <v>1</v>
      </c>
      <c r="G14" s="116">
        <v>1</v>
      </c>
      <c r="H14" s="109">
        <v>1</v>
      </c>
    </row>
    <row r="15" spans="1:14" ht="101.4" thickBot="1" x14ac:dyDescent="0.35">
      <c r="A15" s="68" t="s">
        <v>20</v>
      </c>
      <c r="B15" s="116">
        <v>1</v>
      </c>
      <c r="C15" s="116">
        <v>1</v>
      </c>
      <c r="D15" s="116">
        <v>1</v>
      </c>
      <c r="E15" s="116">
        <v>1</v>
      </c>
      <c r="F15" s="116">
        <v>1</v>
      </c>
      <c r="G15" s="116">
        <v>1</v>
      </c>
      <c r="H15" s="109">
        <v>1</v>
      </c>
    </row>
    <row r="16" spans="1:14" ht="43.8" thickBot="1" x14ac:dyDescent="0.35">
      <c r="A16" s="68" t="s">
        <v>9</v>
      </c>
      <c r="B16" s="116">
        <v>1</v>
      </c>
      <c r="C16" s="116">
        <v>0.93830000000000002</v>
      </c>
      <c r="D16" s="116">
        <v>1</v>
      </c>
      <c r="E16" s="116">
        <v>1</v>
      </c>
      <c r="F16" s="116">
        <v>1</v>
      </c>
      <c r="G16" s="116">
        <v>1</v>
      </c>
      <c r="H16" s="109">
        <v>0.98971666666666669</v>
      </c>
    </row>
    <row r="17" spans="1:8" ht="58.2" thickBot="1" x14ac:dyDescent="0.35">
      <c r="A17" s="68" t="s">
        <v>21</v>
      </c>
      <c r="B17" s="116">
        <v>1</v>
      </c>
      <c r="C17" s="116">
        <v>1</v>
      </c>
      <c r="D17" s="116">
        <v>1</v>
      </c>
      <c r="E17" s="116">
        <v>1</v>
      </c>
      <c r="F17" s="116">
        <v>1</v>
      </c>
      <c r="G17" s="116">
        <v>1</v>
      </c>
      <c r="H17" s="109">
        <v>1</v>
      </c>
    </row>
    <row r="18" spans="1:8" ht="29.4" thickBot="1" x14ac:dyDescent="0.35">
      <c r="A18" s="69" t="s">
        <v>11</v>
      </c>
      <c r="B18" s="116">
        <v>1</v>
      </c>
      <c r="C18" s="116">
        <v>1</v>
      </c>
      <c r="D18" s="116">
        <v>1</v>
      </c>
      <c r="E18" s="116">
        <v>1</v>
      </c>
      <c r="F18" s="116">
        <v>1</v>
      </c>
      <c r="G18" s="116">
        <v>1</v>
      </c>
      <c r="H18" s="110">
        <v>1</v>
      </c>
    </row>
    <row r="19" spans="1:8" ht="16.8" thickBot="1" x14ac:dyDescent="0.35">
      <c r="A19" s="74"/>
      <c r="B19" s="75" t="s">
        <v>12</v>
      </c>
      <c r="C19" s="75" t="s">
        <v>13</v>
      </c>
      <c r="D19" s="75" t="s">
        <v>14</v>
      </c>
      <c r="E19" s="75" t="s">
        <v>15</v>
      </c>
      <c r="F19" s="75" t="s">
        <v>16</v>
      </c>
      <c r="G19" s="75" t="s">
        <v>17</v>
      </c>
      <c r="H19" s="76" t="s">
        <v>22</v>
      </c>
    </row>
    <row r="20" spans="1:8" ht="29.4" thickBot="1" x14ac:dyDescent="0.35">
      <c r="A20" s="74" t="s">
        <v>7</v>
      </c>
      <c r="B20" s="117">
        <v>550</v>
      </c>
      <c r="C20" s="117">
        <v>550</v>
      </c>
      <c r="D20" s="117">
        <v>550</v>
      </c>
      <c r="E20" s="117">
        <v>550</v>
      </c>
      <c r="F20" s="117">
        <v>550</v>
      </c>
      <c r="G20" s="117">
        <v>550</v>
      </c>
      <c r="H20" s="118">
        <v>550</v>
      </c>
    </row>
    <row r="21" spans="1:8" ht="15" thickBot="1" x14ac:dyDescent="0.35">
      <c r="A21" s="74" t="s">
        <v>10</v>
      </c>
      <c r="B21" s="117">
        <v>550</v>
      </c>
      <c r="C21" s="117">
        <v>550</v>
      </c>
      <c r="D21" s="117">
        <v>550</v>
      </c>
      <c r="E21" s="117">
        <v>550</v>
      </c>
      <c r="F21" s="117">
        <v>550</v>
      </c>
      <c r="G21" s="117">
        <v>550</v>
      </c>
      <c r="H21" s="118">
        <v>550</v>
      </c>
    </row>
    <row r="22" spans="1:8" ht="43.8" thickBot="1" x14ac:dyDescent="0.35">
      <c r="A22" s="74" t="s">
        <v>18</v>
      </c>
      <c r="B22" s="117">
        <v>550</v>
      </c>
      <c r="C22" s="117">
        <v>550</v>
      </c>
      <c r="D22" s="117">
        <v>550</v>
      </c>
      <c r="E22" s="117">
        <v>550</v>
      </c>
      <c r="F22" s="117">
        <v>550</v>
      </c>
      <c r="G22" s="117">
        <v>550</v>
      </c>
      <c r="H22" s="119">
        <v>550</v>
      </c>
    </row>
    <row r="23" spans="1:8" ht="87" thickBot="1" x14ac:dyDescent="0.35">
      <c r="A23" s="74" t="s">
        <v>19</v>
      </c>
      <c r="B23" s="117">
        <v>550</v>
      </c>
      <c r="C23" s="117">
        <v>550</v>
      </c>
      <c r="D23" s="117">
        <v>550</v>
      </c>
      <c r="E23" s="117">
        <v>550</v>
      </c>
      <c r="F23" s="117">
        <v>550</v>
      </c>
      <c r="G23" s="117">
        <v>550</v>
      </c>
      <c r="H23" s="119">
        <v>550</v>
      </c>
    </row>
    <row r="24" spans="1:8" ht="101.4" thickBot="1" x14ac:dyDescent="0.35">
      <c r="A24" s="74" t="s">
        <v>20</v>
      </c>
      <c r="B24" s="117">
        <v>550</v>
      </c>
      <c r="C24" s="117">
        <v>550</v>
      </c>
      <c r="D24" s="117">
        <v>550</v>
      </c>
      <c r="E24" s="117">
        <v>550</v>
      </c>
      <c r="F24" s="117">
        <v>550</v>
      </c>
      <c r="G24" s="117">
        <v>550</v>
      </c>
      <c r="H24" s="119">
        <v>550</v>
      </c>
    </row>
    <row r="25" spans="1:8" ht="43.8" thickBot="1" x14ac:dyDescent="0.35">
      <c r="A25" s="74" t="s">
        <v>9</v>
      </c>
      <c r="B25" s="117">
        <v>550</v>
      </c>
      <c r="C25" s="117">
        <v>550</v>
      </c>
      <c r="D25" s="117">
        <v>550</v>
      </c>
      <c r="E25" s="117">
        <v>550</v>
      </c>
      <c r="F25" s="117">
        <v>550</v>
      </c>
      <c r="G25" s="117">
        <v>550</v>
      </c>
      <c r="H25" s="119">
        <v>550</v>
      </c>
    </row>
    <row r="26" spans="1:8" ht="58.2" thickBot="1" x14ac:dyDescent="0.35">
      <c r="A26" s="74" t="s">
        <v>21</v>
      </c>
      <c r="B26" s="117">
        <v>550</v>
      </c>
      <c r="C26" s="117">
        <v>550</v>
      </c>
      <c r="D26" s="117">
        <v>550</v>
      </c>
      <c r="E26" s="117">
        <v>550</v>
      </c>
      <c r="F26" s="117">
        <v>550</v>
      </c>
      <c r="G26" s="117">
        <v>550</v>
      </c>
      <c r="H26" s="119">
        <v>550</v>
      </c>
    </row>
    <row r="27" spans="1:8" ht="29.4" thickBot="1" x14ac:dyDescent="0.35">
      <c r="A27" s="80" t="s">
        <v>11</v>
      </c>
      <c r="B27" s="117">
        <v>550</v>
      </c>
      <c r="C27" s="117">
        <v>550</v>
      </c>
      <c r="D27" s="117">
        <v>550</v>
      </c>
      <c r="E27" s="117">
        <v>550</v>
      </c>
      <c r="F27" s="117">
        <v>550</v>
      </c>
      <c r="G27" s="117">
        <v>550</v>
      </c>
      <c r="H27" s="120">
        <v>550</v>
      </c>
    </row>
    <row r="28" spans="1:8" ht="15" thickBot="1" x14ac:dyDescent="0.35">
      <c r="A28" s="83"/>
      <c r="B28" s="84" t="s">
        <v>12</v>
      </c>
      <c r="C28" s="84" t="s">
        <v>13</v>
      </c>
      <c r="D28" s="84" t="s">
        <v>14</v>
      </c>
      <c r="E28" s="84" t="s">
        <v>15</v>
      </c>
      <c r="F28" s="84" t="s">
        <v>16</v>
      </c>
      <c r="G28" s="85" t="s">
        <v>17</v>
      </c>
      <c r="H28" s="86" t="s">
        <v>22</v>
      </c>
    </row>
    <row r="29" spans="1:8" ht="29.4" thickBot="1" x14ac:dyDescent="0.35">
      <c r="A29" s="87" t="s">
        <v>7</v>
      </c>
      <c r="B29" s="103">
        <v>0</v>
      </c>
      <c r="C29" s="103">
        <v>0</v>
      </c>
      <c r="D29" s="103">
        <v>0</v>
      </c>
      <c r="E29" s="103">
        <v>0</v>
      </c>
      <c r="F29" s="103">
        <v>0</v>
      </c>
      <c r="G29" s="103">
        <v>0</v>
      </c>
      <c r="H29" s="89">
        <v>0</v>
      </c>
    </row>
    <row r="30" spans="1:8" ht="15" thickBot="1" x14ac:dyDescent="0.35">
      <c r="A30" s="87" t="s">
        <v>10</v>
      </c>
      <c r="B30" s="103">
        <v>0</v>
      </c>
      <c r="C30" s="103">
        <v>0</v>
      </c>
      <c r="D30" s="103">
        <v>0</v>
      </c>
      <c r="E30" s="103">
        <v>0</v>
      </c>
      <c r="F30" s="103">
        <v>0</v>
      </c>
      <c r="G30" s="103">
        <v>0</v>
      </c>
      <c r="H30" s="89">
        <v>0</v>
      </c>
    </row>
    <row r="31" spans="1:8" ht="43.8" thickBot="1" x14ac:dyDescent="0.35">
      <c r="A31" s="87" t="s">
        <v>18</v>
      </c>
      <c r="B31" s="103">
        <v>0</v>
      </c>
      <c r="C31" s="103">
        <v>0</v>
      </c>
      <c r="D31" s="103">
        <v>0</v>
      </c>
      <c r="E31" s="103">
        <v>0</v>
      </c>
      <c r="F31" s="103">
        <v>0</v>
      </c>
      <c r="G31" s="103">
        <v>0</v>
      </c>
      <c r="H31" s="89">
        <v>0</v>
      </c>
    </row>
    <row r="32" spans="1:8" ht="72.599999999999994" thickBot="1" x14ac:dyDescent="0.35">
      <c r="A32" s="87" t="s">
        <v>19</v>
      </c>
      <c r="B32" s="103">
        <v>1.8171296296296297E-3</v>
      </c>
      <c r="C32" s="103">
        <v>1.3888888888888889E-3</v>
      </c>
      <c r="D32" s="103">
        <v>1.3310185185185185E-3</v>
      </c>
      <c r="E32" s="103">
        <v>1.712962962962963E-3</v>
      </c>
      <c r="F32" s="103">
        <v>0</v>
      </c>
      <c r="G32" s="103">
        <v>1.8171296296296297E-3</v>
      </c>
      <c r="H32" s="89">
        <v>1.3445216049382718E-3</v>
      </c>
    </row>
    <row r="33" spans="1:8" ht="72.599999999999994" thickBot="1" x14ac:dyDescent="0.35">
      <c r="A33" s="87" t="s">
        <v>20</v>
      </c>
      <c r="B33" s="103">
        <v>0</v>
      </c>
      <c r="C33" s="103">
        <v>1.9791666666666668E-3</v>
      </c>
      <c r="D33" s="103">
        <v>1.3773148148148147E-3</v>
      </c>
      <c r="E33" s="103">
        <v>1.2152777777777778E-3</v>
      </c>
      <c r="F33" s="103">
        <v>1.0532407407407407E-3</v>
      </c>
      <c r="G33" s="103">
        <v>0</v>
      </c>
      <c r="H33" s="89">
        <v>9.3750000000000007E-4</v>
      </c>
    </row>
    <row r="34" spans="1:8" ht="29.4" thickBot="1" x14ac:dyDescent="0.35">
      <c r="A34" s="87" t="s">
        <v>9</v>
      </c>
      <c r="B34" s="103">
        <v>1.4699074074074074E-3</v>
      </c>
      <c r="C34" s="103">
        <v>1.0300925925925926E-3</v>
      </c>
      <c r="D34" s="103">
        <v>1.5625000000000001E-3</v>
      </c>
      <c r="E34" s="103">
        <v>1.25E-3</v>
      </c>
      <c r="F34" s="103">
        <v>9.837962962962962E-4</v>
      </c>
      <c r="G34" s="103">
        <v>1.4699074074074074E-3</v>
      </c>
      <c r="H34" s="89">
        <v>1.2943672839506174E-3</v>
      </c>
    </row>
    <row r="35" spans="1:8" ht="43.8" thickBot="1" x14ac:dyDescent="0.35">
      <c r="A35" s="87" t="s">
        <v>21</v>
      </c>
      <c r="B35" s="103">
        <v>0</v>
      </c>
      <c r="C35" s="103">
        <v>0</v>
      </c>
      <c r="D35" s="103">
        <v>0</v>
      </c>
      <c r="E35" s="103">
        <v>0</v>
      </c>
      <c r="F35" s="103">
        <v>0</v>
      </c>
      <c r="G35" s="103">
        <v>0</v>
      </c>
      <c r="H35" s="89">
        <v>0</v>
      </c>
    </row>
    <row r="36" spans="1:8" ht="29.4" thickBot="1" x14ac:dyDescent="0.35">
      <c r="A36" s="90" t="s">
        <v>11</v>
      </c>
      <c r="B36" s="103">
        <v>0</v>
      </c>
      <c r="C36" s="103">
        <v>0</v>
      </c>
      <c r="D36" s="103">
        <v>8.9120370370370373E-4</v>
      </c>
      <c r="E36" s="103">
        <v>0</v>
      </c>
      <c r="F36" s="103">
        <v>0</v>
      </c>
      <c r="G36" s="103">
        <v>0</v>
      </c>
      <c r="H36" s="92">
        <v>1.4853395061728396E-4</v>
      </c>
    </row>
    <row r="37" spans="1:8" ht="16.8" thickBot="1" x14ac:dyDescent="0.35">
      <c r="A37" s="93"/>
      <c r="B37" s="94" t="s">
        <v>12</v>
      </c>
      <c r="C37" s="94" t="s">
        <v>13</v>
      </c>
      <c r="D37" s="94" t="s">
        <v>14</v>
      </c>
      <c r="E37" s="94" t="s">
        <v>15</v>
      </c>
      <c r="F37" s="94" t="s">
        <v>16</v>
      </c>
      <c r="G37" s="95" t="s">
        <v>17</v>
      </c>
      <c r="H37" s="96" t="s">
        <v>24</v>
      </c>
    </row>
    <row r="38" spans="1:8" ht="29.4" thickBot="1" x14ac:dyDescent="0.35">
      <c r="A38" s="93" t="s">
        <v>7</v>
      </c>
      <c r="B38" s="106">
        <v>0</v>
      </c>
      <c r="C38" s="106">
        <v>0</v>
      </c>
      <c r="D38" s="106">
        <v>0</v>
      </c>
      <c r="E38" s="106">
        <v>0</v>
      </c>
      <c r="F38" s="106">
        <v>0</v>
      </c>
      <c r="G38" s="106">
        <v>0</v>
      </c>
      <c r="H38" s="98">
        <v>0</v>
      </c>
    </row>
    <row r="39" spans="1:8" ht="15" thickBot="1" x14ac:dyDescent="0.35">
      <c r="A39" s="93" t="s">
        <v>10</v>
      </c>
      <c r="B39" s="106">
        <v>0</v>
      </c>
      <c r="C39" s="106">
        <v>0</v>
      </c>
      <c r="D39" s="106">
        <v>0</v>
      </c>
      <c r="E39" s="106">
        <v>0</v>
      </c>
      <c r="F39" s="106">
        <v>0</v>
      </c>
      <c r="G39" s="106">
        <v>0</v>
      </c>
      <c r="H39" s="98">
        <v>0</v>
      </c>
    </row>
    <row r="40" spans="1:8" ht="43.8" thickBot="1" x14ac:dyDescent="0.35">
      <c r="A40" s="93" t="s">
        <v>18</v>
      </c>
      <c r="B40" s="106">
        <v>0</v>
      </c>
      <c r="C40" s="106">
        <v>0</v>
      </c>
      <c r="D40" s="106">
        <v>0</v>
      </c>
      <c r="E40" s="106">
        <v>0</v>
      </c>
      <c r="F40" s="106">
        <v>0</v>
      </c>
      <c r="G40" s="106">
        <v>0</v>
      </c>
      <c r="H40" s="98">
        <v>0</v>
      </c>
    </row>
    <row r="41" spans="1:8" ht="72.599999999999994" thickBot="1" x14ac:dyDescent="0.35">
      <c r="A41" s="93" t="s">
        <v>19</v>
      </c>
      <c r="B41" s="106">
        <v>0</v>
      </c>
      <c r="C41" s="106">
        <v>0</v>
      </c>
      <c r="D41" s="106">
        <v>0</v>
      </c>
      <c r="E41" s="106">
        <v>0</v>
      </c>
      <c r="F41" s="106">
        <v>0</v>
      </c>
      <c r="G41" s="106">
        <v>0</v>
      </c>
      <c r="H41" s="98">
        <v>0</v>
      </c>
    </row>
    <row r="42" spans="1:8" ht="72.599999999999994" thickBot="1" x14ac:dyDescent="0.35">
      <c r="A42" s="93" t="s">
        <v>20</v>
      </c>
      <c r="B42" s="106">
        <v>0</v>
      </c>
      <c r="C42" s="106">
        <v>0</v>
      </c>
      <c r="D42" s="106">
        <v>0</v>
      </c>
      <c r="E42" s="106">
        <v>0</v>
      </c>
      <c r="F42" s="106">
        <v>0</v>
      </c>
      <c r="G42" s="106">
        <v>0</v>
      </c>
      <c r="H42" s="98">
        <v>0</v>
      </c>
    </row>
    <row r="43" spans="1:8" ht="29.4" thickBot="1" x14ac:dyDescent="0.35">
      <c r="A43" s="93" t="s">
        <v>9</v>
      </c>
      <c r="B43" s="106">
        <v>0</v>
      </c>
      <c r="C43" s="106">
        <v>0</v>
      </c>
      <c r="D43" s="106">
        <v>0</v>
      </c>
      <c r="E43" s="106">
        <v>0</v>
      </c>
      <c r="F43" s="106">
        <v>0</v>
      </c>
      <c r="G43" s="106">
        <v>0</v>
      </c>
      <c r="H43" s="98">
        <v>0</v>
      </c>
    </row>
    <row r="44" spans="1:8" ht="43.8" thickBot="1" x14ac:dyDescent="0.35">
      <c r="A44" s="93" t="s">
        <v>21</v>
      </c>
      <c r="B44" s="106">
        <v>0</v>
      </c>
      <c r="C44" s="106">
        <v>0</v>
      </c>
      <c r="D44" s="106">
        <v>0</v>
      </c>
      <c r="E44" s="106">
        <v>0</v>
      </c>
      <c r="F44" s="106">
        <v>0</v>
      </c>
      <c r="G44" s="106">
        <v>0</v>
      </c>
      <c r="H44" s="98">
        <v>0</v>
      </c>
    </row>
    <row r="45" spans="1:8" ht="29.4" thickBot="1" x14ac:dyDescent="0.35">
      <c r="A45" s="99" t="s">
        <v>11</v>
      </c>
      <c r="B45" s="106">
        <v>0</v>
      </c>
      <c r="C45" s="106">
        <v>0</v>
      </c>
      <c r="D45" s="106">
        <v>0</v>
      </c>
      <c r="E45" s="106">
        <v>0</v>
      </c>
      <c r="F45" s="106">
        <v>0</v>
      </c>
      <c r="G45" s="106">
        <v>0</v>
      </c>
      <c r="H45" s="98">
        <v>0</v>
      </c>
    </row>
  </sheetData>
  <mergeCells count="5">
    <mergeCell ref="J2:J3"/>
    <mergeCell ref="K2:K3"/>
    <mergeCell ref="L2:L3"/>
    <mergeCell ref="M2:M3"/>
    <mergeCell ref="N2: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linearoja</vt:lpstr>
      <vt:lpstr>lineaverde</vt:lpstr>
      <vt:lpstr>lineaamarilla</vt:lpstr>
      <vt:lpstr>lineaazul</vt:lpstr>
      <vt:lpstr>lineanaranja</vt:lpstr>
      <vt:lpstr>lineablanca</vt:lpstr>
      <vt:lpstr>lineaceleste</vt:lpstr>
      <vt:lpstr>lineamorada</vt:lpstr>
      <vt:lpstr>lineaplateada</vt:lpstr>
      <vt:lpstr>lineacafe</vt:lpstr>
      <vt:lpstr>resumentotal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mantenimiento</dc:creator>
  <cp:lastModifiedBy>Guido Daniel Mamani Aduviri</cp:lastModifiedBy>
  <cp:revision>1</cp:revision>
  <dcterms:created xsi:type="dcterms:W3CDTF">2024-04-25T21:35:31Z</dcterms:created>
  <dcterms:modified xsi:type="dcterms:W3CDTF">2024-08-29T17:39:47Z</dcterms:modified>
</cp:coreProperties>
</file>