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charts/style1.xml" ContentType="application/vnd.ms-office.chartstyle+xml"/>
  <Override PartName="/docProps/core.xml" ContentType="application/vnd.openxmlformats-package.core-properties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3"/>
  </bookViews>
  <sheets>
    <sheet name="Bs" sheetId="1" state="visible" r:id="rId1"/>
    <sheet name="Total" sheetId="2" state="visible" r:id="rId2"/>
    <sheet name="Cantidad" sheetId="3" state="visible" r:id="rId3"/>
    <sheet name="pasajeros" sheetId="4" state="visible" r:id="rId4"/>
  </sheets>
  <calcPr/>
</workbook>
</file>

<file path=xl/sharedStrings.xml><?xml version="1.0" encoding="utf-8"?>
<sst xmlns="http://schemas.openxmlformats.org/spreadsheetml/2006/main" count="252" uniqueCount="252">
  <si>
    <t>GESTION</t>
  </si>
  <si>
    <t>01-ENERO</t>
  </si>
  <si>
    <t>02-FEBRERO</t>
  </si>
  <si>
    <t>03-MARZO</t>
  </si>
  <si>
    <t>04-ABRIL</t>
  </si>
  <si>
    <t>05-MAYO</t>
  </si>
  <si>
    <t>06-JUNIO</t>
  </si>
  <si>
    <t>07-JULIO</t>
  </si>
  <si>
    <t>08-AGOSTO</t>
  </si>
  <si>
    <t>09-SEPTIEMBRE</t>
  </si>
  <si>
    <t>10-OCTUBRE</t>
  </si>
  <si>
    <t>11-NOVIEMBRE</t>
  </si>
  <si>
    <t>12-DICIEMBRE</t>
  </si>
  <si>
    <t xml:space="preserve">Grand Total</t>
  </si>
  <si>
    <t xml:space="preserve">A 2014</t>
  </si>
  <si>
    <t xml:space="preserve">A 2015</t>
  </si>
  <si>
    <t xml:space="preserve">A 2016</t>
  </si>
  <si>
    <t xml:space="preserve">A 2017</t>
  </si>
  <si>
    <t xml:space="preserve">A 2018</t>
  </si>
  <si>
    <t xml:space="preserve">A 2019</t>
  </si>
  <si>
    <t xml:space="preserve">A 2020</t>
  </si>
  <si>
    <t xml:space="preserve">A 2021</t>
  </si>
  <si>
    <t xml:space="preserve">A 2022</t>
  </si>
  <si>
    <t xml:space="preserve">A 2023</t>
  </si>
  <si>
    <t xml:space="preserve">A 2024</t>
  </si>
  <si>
    <t>Cantidad</t>
  </si>
  <si>
    <t>Bs</t>
  </si>
  <si>
    <t>4,613,394</t>
  </si>
  <si>
    <t>1,924,792</t>
  </si>
  <si>
    <t>2,334,180</t>
  </si>
  <si>
    <t>2,090,472</t>
  </si>
  <si>
    <t>2,057,468</t>
  </si>
  <si>
    <t>1,903,510</t>
  </si>
  <si>
    <t>2,231,353</t>
  </si>
  <si>
    <t>2,065,124</t>
  </si>
  <si>
    <t>2,242,148</t>
  </si>
  <si>
    <t>1,935,489</t>
  </si>
  <si>
    <t>2,297,223</t>
  </si>
  <si>
    <t>4,337,546</t>
  </si>
  <si>
    <t>3,262,914</t>
  </si>
  <si>
    <t>30,032,696</t>
  </si>
  <si>
    <t>2,428,060</t>
  </si>
  <si>
    <t>3,546,595</t>
  </si>
  <si>
    <t>2,916,190</t>
  </si>
  <si>
    <t>3,342,947</t>
  </si>
  <si>
    <t>3,585,165</t>
  </si>
  <si>
    <t>3,479,915</t>
  </si>
  <si>
    <t>4,282,477</t>
  </si>
  <si>
    <t>3,661,441</t>
  </si>
  <si>
    <t>3,476,142</t>
  </si>
  <si>
    <t>3,175,091</t>
  </si>
  <si>
    <t>3,530,893</t>
  </si>
  <si>
    <t>4,120,955</t>
  </si>
  <si>
    <t>6,276,142</t>
  </si>
  <si>
    <t>41,545,868</t>
  </si>
  <si>
    <t>4,411,306</t>
  </si>
  <si>
    <t>4,434,270</t>
  </si>
  <si>
    <t>1,221,334</t>
  </si>
  <si>
    <t>6,437,589</t>
  </si>
  <si>
    <t>1,566,756</t>
  </si>
  <si>
    <t>7,235,003</t>
  </si>
  <si>
    <t>5,662,510</t>
  </si>
  <si>
    <t>4,929,192</t>
  </si>
  <si>
    <t>6,323,512</t>
  </si>
  <si>
    <t>4,670,559</t>
  </si>
  <si>
    <t>4,660,370</t>
  </si>
  <si>
    <t>6,769,051</t>
  </si>
  <si>
    <t>1,274,976</t>
  </si>
  <si>
    <t>8,160,707</t>
  </si>
  <si>
    <t>1,264,340</t>
  </si>
  <si>
    <t>8,584,325</t>
  </si>
  <si>
    <t>11,300,260</t>
  </si>
  <si>
    <t>72,278,391</t>
  </si>
  <si>
    <t>1,339,377</t>
  </si>
  <si>
    <t>8,740,594</t>
  </si>
  <si>
    <t>1,371,421</t>
  </si>
  <si>
    <t>8,550,225</t>
  </si>
  <si>
    <t>1,692,521</t>
  </si>
  <si>
    <t>9,917,654</t>
  </si>
  <si>
    <t>1,607,853</t>
  </si>
  <si>
    <t>10,742,658</t>
  </si>
  <si>
    <t>1,108,003</t>
  </si>
  <si>
    <t>8,805,521</t>
  </si>
  <si>
    <t>1,087,656</t>
  </si>
  <si>
    <t>9,094,375</t>
  </si>
  <si>
    <t>1,062,581</t>
  </si>
  <si>
    <t>10,219,802</t>
  </si>
  <si>
    <t>9,682,444</t>
  </si>
  <si>
    <t>9,788,273</t>
  </si>
  <si>
    <t>1,073,564</t>
  </si>
  <si>
    <t>12,528,040</t>
  </si>
  <si>
    <t>1,056,305</t>
  </si>
  <si>
    <t>11,584,486</t>
  </si>
  <si>
    <t>1,171,653</t>
  </si>
  <si>
    <t>13,516,881</t>
  </si>
  <si>
    <t>14,395,666</t>
  </si>
  <si>
    <t>123,170,950</t>
  </si>
  <si>
    <t>12,011,044</t>
  </si>
  <si>
    <t>11,143,754</t>
  </si>
  <si>
    <t>1,276,441</t>
  </si>
  <si>
    <t>13,828,702</t>
  </si>
  <si>
    <t>1,256,787</t>
  </si>
  <si>
    <t>13,686,802</t>
  </si>
  <si>
    <t>1,341,759</t>
  </si>
  <si>
    <t>14,350,428</t>
  </si>
  <si>
    <t>1,274,152</t>
  </si>
  <si>
    <t>13,334,205</t>
  </si>
  <si>
    <t>1,413,449</t>
  </si>
  <si>
    <t>14,914,060</t>
  </si>
  <si>
    <t>1,611,524</t>
  </si>
  <si>
    <t>16,215,471</t>
  </si>
  <si>
    <t>2,678,511</t>
  </si>
  <si>
    <t>19,109,951</t>
  </si>
  <si>
    <t>3,245,082</t>
  </si>
  <si>
    <t>23,264,866</t>
  </si>
  <si>
    <t>2,467,909</t>
  </si>
  <si>
    <t>18,176,158</t>
  </si>
  <si>
    <t>3,038,353</t>
  </si>
  <si>
    <t>21,910,491</t>
  </si>
  <si>
    <t>21,585,324</t>
  </si>
  <si>
    <t>191,945,929</t>
  </si>
  <si>
    <t>2,753,636</t>
  </si>
  <si>
    <t>20,060,743</t>
  </si>
  <si>
    <t>2,402,169</t>
  </si>
  <si>
    <t>17,397,801</t>
  </si>
  <si>
    <t>1,565,785</t>
  </si>
  <si>
    <t>11,348,340</t>
  </si>
  <si>
    <t>5,571,332</t>
  </si>
  <si>
    <t>4,572,962</t>
  </si>
  <si>
    <t>4,767,542</t>
  </si>
  <si>
    <t>1,106,003</t>
  </si>
  <si>
    <t>8,162,742</t>
  </si>
  <si>
    <t>1,404,946</t>
  </si>
  <si>
    <t>10,612,385</t>
  </si>
  <si>
    <t>1,345,677</t>
  </si>
  <si>
    <t>9,983,991</t>
  </si>
  <si>
    <t>1,850,398</t>
  </si>
  <si>
    <t>13,797,571</t>
  </si>
  <si>
    <t>14,487,082</t>
  </si>
  <si>
    <t>106,275,524</t>
  </si>
  <si>
    <t>1,582,472</t>
  </si>
  <si>
    <t>11,452,144</t>
  </si>
  <si>
    <t>1,236,456</t>
  </si>
  <si>
    <t>8,646,987</t>
  </si>
  <si>
    <t>1,525,426</t>
  </si>
  <si>
    <t>10,642,973</t>
  </si>
  <si>
    <t>1,455,767</t>
  </si>
  <si>
    <t>10,094,196</t>
  </si>
  <si>
    <t>1,553,295</t>
  </si>
  <si>
    <t>10,899,729</t>
  </si>
  <si>
    <t>1,427,621</t>
  </si>
  <si>
    <t>10,001,091</t>
  </si>
  <si>
    <t>1,751,661</t>
  </si>
  <si>
    <t>12,256,133</t>
  </si>
  <si>
    <t>1,804,029</t>
  </si>
  <si>
    <t>12,867,833</t>
  </si>
  <si>
    <t>1,788,864</t>
  </si>
  <si>
    <t>12,685,252</t>
  </si>
  <si>
    <t>1,847,030</t>
  </si>
  <si>
    <t>13,090,498</t>
  </si>
  <si>
    <t>1,780,251</t>
  </si>
  <si>
    <t>12,581,577</t>
  </si>
  <si>
    <t>2,122,060</t>
  </si>
  <si>
    <t>15,469,845</t>
  </si>
  <si>
    <t>19,874,932</t>
  </si>
  <si>
    <t>140,688,256</t>
  </si>
  <si>
    <t>1,653,545</t>
  </si>
  <si>
    <t>12,189,843</t>
  </si>
  <si>
    <t>1,638,661</t>
  </si>
  <si>
    <t>11,580,250</t>
  </si>
  <si>
    <t>1,937,798</t>
  </si>
  <si>
    <t>13,705,671</t>
  </si>
  <si>
    <t>1,930,113</t>
  </si>
  <si>
    <t>13,766,114</t>
  </si>
  <si>
    <t>2,042,198</t>
  </si>
  <si>
    <t>14,500,350</t>
  </si>
  <si>
    <t>1,955,928</t>
  </si>
  <si>
    <t>13,640,756</t>
  </si>
  <si>
    <t>1,898,822</t>
  </si>
  <si>
    <t>13,538,153</t>
  </si>
  <si>
    <t>1,908,880</t>
  </si>
  <si>
    <t>13,602,651</t>
  </si>
  <si>
    <t>2,059,908</t>
  </si>
  <si>
    <t>14,509,251</t>
  </si>
  <si>
    <t>2,276,554</t>
  </si>
  <si>
    <t>16,640,649</t>
  </si>
  <si>
    <t>1,883,758</t>
  </si>
  <si>
    <t>13,180,327</t>
  </si>
  <si>
    <t>2,130,436</t>
  </si>
  <si>
    <t>15,776,523</t>
  </si>
  <si>
    <t>23,316,601</t>
  </si>
  <si>
    <t>166,630,536</t>
  </si>
  <si>
    <t>1,767,313</t>
  </si>
  <si>
    <t>13,438,437</t>
  </si>
  <si>
    <t>1,763,567</t>
  </si>
  <si>
    <t>13,063,887</t>
  </si>
  <si>
    <t>1,179,798</t>
  </si>
  <si>
    <t>12,192,335</t>
  </si>
  <si>
    <t>1,043,640</t>
  </si>
  <si>
    <t>10,872,996</t>
  </si>
  <si>
    <t>9,996,396</t>
  </si>
  <si>
    <t>1,142,449</t>
  </si>
  <si>
    <t>10,292,629</t>
  </si>
  <si>
    <t>1,387,921</t>
  </si>
  <si>
    <t>12,548,128</t>
  </si>
  <si>
    <t>1,527,032</t>
  </si>
  <si>
    <t>13,049,290</t>
  </si>
  <si>
    <t>1,388,989</t>
  </si>
  <si>
    <t>12,444,458</t>
  </si>
  <si>
    <t>1,375,776</t>
  </si>
  <si>
    <t>12,623,258</t>
  </si>
  <si>
    <t>1,409,572</t>
  </si>
  <si>
    <t>12,754,400</t>
  </si>
  <si>
    <t>1,331,550</t>
  </si>
  <si>
    <t>13,955,419</t>
  </si>
  <si>
    <t>16,298,688</t>
  </si>
  <si>
    <t>147,231,630</t>
  </si>
  <si>
    <t>1,167,085</t>
  </si>
  <si>
    <t>11,909,721</t>
  </si>
  <si>
    <t>1,240,006</t>
  </si>
  <si>
    <t>12,164,929</t>
  </si>
  <si>
    <t>1,460,401</t>
  </si>
  <si>
    <t>12,898,413</t>
  </si>
  <si>
    <t>1,179,924</t>
  </si>
  <si>
    <t>10,695,698</t>
  </si>
  <si>
    <t>5,047,416</t>
  </si>
  <si>
    <t>47,668,760</t>
  </si>
  <si>
    <t>LINEAS</t>
  </si>
  <si>
    <t>Q2014</t>
  </si>
  <si>
    <t>Q2015</t>
  </si>
  <si>
    <t>Q2016</t>
  </si>
  <si>
    <t>Q2017</t>
  </si>
  <si>
    <t>Q2018</t>
  </si>
  <si>
    <t>Q2019</t>
  </si>
  <si>
    <t>Q2020</t>
  </si>
  <si>
    <t>Q2021</t>
  </si>
  <si>
    <t>Q2022</t>
  </si>
  <si>
    <t>Q2023</t>
  </si>
  <si>
    <t>Q2024</t>
  </si>
  <si>
    <t xml:space="preserve">LINEA AMARILLA</t>
  </si>
  <si>
    <t xml:space="preserve">LINEA AZUL</t>
  </si>
  <si>
    <t xml:space="preserve">LINEA BLANCA</t>
  </si>
  <si>
    <t xml:space="preserve">LINEA CAFE</t>
  </si>
  <si>
    <t xml:space="preserve">LINEA CELESTE</t>
  </si>
  <si>
    <t xml:space="preserve">LINEA MORADA</t>
  </si>
  <si>
    <t xml:space="preserve">LINEA NARANJA</t>
  </si>
  <si>
    <t xml:space="preserve">LINEA PLATEADA</t>
  </si>
  <si>
    <t xml:space="preserve">LINEA ROJA </t>
  </si>
  <si>
    <t xml:space="preserve">LINEA TURISTICA IGLESIA DEL SOCAVON</t>
  </si>
  <si>
    <t xml:space="preserve">LINEA TURISTICA VIRGEN DEL SOCAVON</t>
  </si>
  <si>
    <t xml:space="preserve">LINEA VERDE</t>
  </si>
  <si>
    <t xml:space="preserve">TOTAL GENERAL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</si>
</sst>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1" numFmtId="0" xfId="0" applyBorder="1"/>
    <xf fontId="0" fillId="0" borderId="1" numFmtId="0" xfId="0" applyBorder="1" applyAlignment="1">
      <alignment vertical="top"/>
    </xf>
    <xf fontId="0" fillId="0" borderId="1" numFmtId="4" xfId="0" applyNumberFormat="1" applyBorder="1"/>
    <xf fontId="0" fillId="0" borderId="1" numFmtId="4" xfId="0" applyNumberFormat="1" applyBorder="1" applyAlignment="1">
      <alignment horizontal="right" vertical="top"/>
    </xf>
    <xf fontId="0" fillId="0" borderId="0" numFmtId="4" xfId="0" applyNumberFormat="1"/>
    <xf fontId="0" fillId="0" borderId="0" numFmtId="4" xfId="0" applyNumberFormat="1" applyAlignment="1">
      <alignment horizontal="right" vertical="top"/>
    </xf>
    <xf fontId="0" fillId="0" borderId="0" numFmtId="0" xfId="0" applyAlignment="1">
      <alignment vertical="top"/>
    </xf>
    <xf fontId="0" fillId="0" borderId="0" numFmtId="0" xfId="0" applyAlignment="1">
      <alignment horizontal="center" vertical="top"/>
    </xf>
    <xf fontId="0" fillId="0" borderId="0" numFmtId="3" xfId="0" applyNumberFormat="1" applyAlignment="1">
      <alignment horizontal="right" vertical="top"/>
    </xf>
    <xf fontId="1" fillId="0" borderId="0" numFmtId="0" xfId="0" applyFont="1"/>
    <xf fontId="0" fillId="0" borderId="0" numFmtId="0" xfId="0"/>
    <xf fontId="0" fillId="0" borderId="0" numFmtId="2" xfId="0" applyNumberFormat="1"/>
    <xf fontId="1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s-E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Ingresos</a:t>
            </a:r>
            <a:r>
              <a:rPr lang="es-BO"/>
              <a:t> Por Meses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 bwMode="auto">
        <a:prstGeom prst="rect">
          <a:avLst/>
        </a:prstGeom>
        <a:noFill/>
        <a:ln>
          <a:noFill/>
        </a:ln>
        <a:effectLst/>
      </c:spPr>
    </c:floor>
    <c:sideWall>
      <c:thickness val="0"/>
      <c:spPr bwMode="auto">
        <a:prstGeom prst="rect">
          <a:avLst/>
        </a:prstGeom>
        <a:noFill/>
        <a:ln>
          <a:noFill/>
        </a:ln>
        <a:effectLst/>
      </c:spPr>
    </c:sideWall>
    <c:backWall>
      <c:thickness val="0"/>
      <c:spPr bwMode="auto">
        <a:prstGeom prst="rect">
          <a:avLst/>
        </a:prstGeom>
        <a:noFill/>
        <a:ln>
          <a:noFill/>
        </a:ln>
        <a:effectLst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Bs!$C$17</c:f>
              <c:strCache>
                <c:ptCount val="1"/>
                <c:pt idx="0">
                  <c:v xml:space="preserve">A 2015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Bs!$C$18:$C$29</c:f>
              <c:numCache>
                <c:formatCode>#,##0.00</c:formatCode>
                <c:ptCount val="12"/>
                <c:pt idx="0">
                  <c:v>4613394</c:v>
                </c:pt>
                <c:pt idx="1">
                  <c:v>1924792</c:v>
                </c:pt>
                <c:pt idx="2">
                  <c:v>2334180</c:v>
                </c:pt>
                <c:pt idx="3">
                  <c:v>2090472</c:v>
                </c:pt>
                <c:pt idx="4">
                  <c:v>2057468</c:v>
                </c:pt>
                <c:pt idx="5">
                  <c:v>1903510</c:v>
                </c:pt>
                <c:pt idx="6">
                  <c:v>2231353</c:v>
                </c:pt>
                <c:pt idx="7">
                  <c:v>2065124</c:v>
                </c:pt>
                <c:pt idx="8">
                  <c:v>2242148</c:v>
                </c:pt>
                <c:pt idx="9">
                  <c:v>1935489</c:v>
                </c:pt>
                <c:pt idx="10">
                  <c:v>2297223</c:v>
                </c:pt>
                <c:pt idx="11">
                  <c:v>4337546</c:v>
                </c:pt>
              </c:numCache>
            </c:numRef>
          </c:val>
        </c:ser>
        <c:ser>
          <c:idx val="1"/>
          <c:order val="1"/>
          <c:tx>
            <c:strRef>
              <c:f>Bs!$D$17</c:f>
              <c:strCache>
                <c:ptCount val="1"/>
                <c:pt idx="0">
                  <c:v xml:space="preserve">A 2016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Bs!$D$18:$D$29</c:f>
              <c:numCache>
                <c:formatCode>#,##0.00</c:formatCode>
                <c:ptCount val="12"/>
                <c:pt idx="0">
                  <c:v>2428060</c:v>
                </c:pt>
                <c:pt idx="1">
                  <c:v>3546595</c:v>
                </c:pt>
                <c:pt idx="2">
                  <c:v>2916190</c:v>
                </c:pt>
                <c:pt idx="3">
                  <c:v>3342947</c:v>
                </c:pt>
                <c:pt idx="4">
                  <c:v>3585165</c:v>
                </c:pt>
                <c:pt idx="5">
                  <c:v>3479915</c:v>
                </c:pt>
                <c:pt idx="6">
                  <c:v>4282477</c:v>
                </c:pt>
                <c:pt idx="7">
                  <c:v>3661441</c:v>
                </c:pt>
                <c:pt idx="8">
                  <c:v>3476142</c:v>
                </c:pt>
                <c:pt idx="9">
                  <c:v>3175091</c:v>
                </c:pt>
                <c:pt idx="10">
                  <c:v>3530893</c:v>
                </c:pt>
                <c:pt idx="11">
                  <c:v>4120955</c:v>
                </c:pt>
              </c:numCache>
            </c:numRef>
          </c:val>
        </c:ser>
        <c:ser>
          <c:idx val="2"/>
          <c:order val="2"/>
          <c:tx>
            <c:strRef>
              <c:f>Bs!$E$17</c:f>
              <c:strCache>
                <c:ptCount val="1"/>
                <c:pt idx="0">
                  <c:v xml:space="preserve">A 2017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Bs!$E$18:$E$29</c:f>
              <c:numCache>
                <c:formatCode>#,##0.00</c:formatCode>
                <c:ptCount val="12"/>
                <c:pt idx="0">
                  <c:v>4411306</c:v>
                </c:pt>
                <c:pt idx="1">
                  <c:v>4434270</c:v>
                </c:pt>
                <c:pt idx="2">
                  <c:v>6437589</c:v>
                </c:pt>
                <c:pt idx="3">
                  <c:v>7235003</c:v>
                </c:pt>
                <c:pt idx="4">
                  <c:v>5662510</c:v>
                </c:pt>
                <c:pt idx="5">
                  <c:v>4929192</c:v>
                </c:pt>
                <c:pt idx="6">
                  <c:v>6323512</c:v>
                </c:pt>
                <c:pt idx="7">
                  <c:v>4670559</c:v>
                </c:pt>
                <c:pt idx="8">
                  <c:v>4660370</c:v>
                </c:pt>
                <c:pt idx="9">
                  <c:v>6769051</c:v>
                </c:pt>
                <c:pt idx="10">
                  <c:v>8160707</c:v>
                </c:pt>
                <c:pt idx="11">
                  <c:v>8584325</c:v>
                </c:pt>
              </c:numCache>
            </c:numRef>
          </c:val>
        </c:ser>
        <c:ser>
          <c:idx val="3"/>
          <c:order val="3"/>
          <c:tx>
            <c:strRef>
              <c:f>Bs!$F$17</c:f>
              <c:strCache>
                <c:ptCount val="1"/>
                <c:pt idx="0">
                  <c:v xml:space="preserve">A 2018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Bs!$F$18:$F$29</c:f>
              <c:numCache>
                <c:formatCode>#,##0.00</c:formatCode>
                <c:ptCount val="12"/>
                <c:pt idx="0">
                  <c:v>8740594</c:v>
                </c:pt>
                <c:pt idx="1">
                  <c:v>8550225</c:v>
                </c:pt>
                <c:pt idx="2">
                  <c:v>9917654</c:v>
                </c:pt>
                <c:pt idx="3">
                  <c:v>10742658</c:v>
                </c:pt>
                <c:pt idx="4">
                  <c:v>8805521</c:v>
                </c:pt>
                <c:pt idx="5">
                  <c:v>9094375</c:v>
                </c:pt>
                <c:pt idx="6">
                  <c:v>10219802</c:v>
                </c:pt>
                <c:pt idx="7">
                  <c:v>9682444</c:v>
                </c:pt>
                <c:pt idx="8">
                  <c:v>9788273</c:v>
                </c:pt>
                <c:pt idx="9">
                  <c:v>12528040</c:v>
                </c:pt>
                <c:pt idx="10">
                  <c:v>11584486</c:v>
                </c:pt>
                <c:pt idx="11">
                  <c:v>13516881</c:v>
                </c:pt>
              </c:numCache>
            </c:numRef>
          </c:val>
        </c:ser>
        <c:ser>
          <c:idx val="4"/>
          <c:order val="4"/>
          <c:tx>
            <c:strRef>
              <c:f>Bs!$G$17</c:f>
              <c:strCache>
                <c:ptCount val="1"/>
                <c:pt idx="0">
                  <c:v xml:space="preserve">A 2019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Bs!$G$18:$G$29</c:f>
              <c:numCache>
                <c:formatCode>#,##0.00</c:formatCode>
                <c:ptCount val="12"/>
                <c:pt idx="0">
                  <c:v>12011044</c:v>
                </c:pt>
                <c:pt idx="1">
                  <c:v>11143754</c:v>
                </c:pt>
                <c:pt idx="2">
                  <c:v>13828702</c:v>
                </c:pt>
                <c:pt idx="3">
                  <c:v>13686802</c:v>
                </c:pt>
                <c:pt idx="4">
                  <c:v>14350428</c:v>
                </c:pt>
                <c:pt idx="5">
                  <c:v>13334205</c:v>
                </c:pt>
                <c:pt idx="6">
                  <c:v>14914060</c:v>
                </c:pt>
                <c:pt idx="7">
                  <c:v>16215471</c:v>
                </c:pt>
                <c:pt idx="8">
                  <c:v>19109951</c:v>
                </c:pt>
                <c:pt idx="9">
                  <c:v>23264866</c:v>
                </c:pt>
                <c:pt idx="10">
                  <c:v>18176158</c:v>
                </c:pt>
                <c:pt idx="11">
                  <c:v>21910491</c:v>
                </c:pt>
              </c:numCache>
            </c:numRef>
          </c:val>
        </c:ser>
        <c:ser>
          <c:idx val="5"/>
          <c:order val="5"/>
          <c:tx>
            <c:strRef>
              <c:f>Bs!$H$17</c:f>
              <c:strCache>
                <c:ptCount val="1"/>
                <c:pt idx="0">
                  <c:v xml:space="preserve">A 2020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Bs!$H$18:$H$29</c:f>
              <c:numCache>
                <c:formatCode>#,##0.00</c:formatCode>
                <c:ptCount val="12"/>
                <c:pt idx="0">
                  <c:v>20060743</c:v>
                </c:pt>
                <c:pt idx="1">
                  <c:v>17397801</c:v>
                </c:pt>
                <c:pt idx="2">
                  <c:v>11348340</c:v>
                </c:pt>
                <c:pt idx="3">
                  <c:v>0</c:v>
                </c:pt>
                <c:pt idx="4">
                  <c:v>118</c:v>
                </c:pt>
                <c:pt idx="5">
                  <c:v>5571332</c:v>
                </c:pt>
                <c:pt idx="6">
                  <c:v>4572962</c:v>
                </c:pt>
                <c:pt idx="7">
                  <c:v>4767542</c:v>
                </c:pt>
                <c:pt idx="8">
                  <c:v>8162742</c:v>
                </c:pt>
                <c:pt idx="9">
                  <c:v>10612385</c:v>
                </c:pt>
                <c:pt idx="10">
                  <c:v>9983991</c:v>
                </c:pt>
                <c:pt idx="11">
                  <c:v>13797571</c:v>
                </c:pt>
              </c:numCache>
            </c:numRef>
          </c:val>
        </c:ser>
        <c:ser>
          <c:idx val="6"/>
          <c:order val="6"/>
          <c:tx>
            <c:strRef>
              <c:f>Bs!$I$17</c:f>
              <c:strCache>
                <c:ptCount val="1"/>
                <c:pt idx="0">
                  <c:v xml:space="preserve">A 2021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Bs!$I$18:$I$29</c:f>
              <c:numCache>
                <c:formatCode>#,##0.00</c:formatCode>
                <c:ptCount val="12"/>
                <c:pt idx="0">
                  <c:v>11452144</c:v>
                </c:pt>
                <c:pt idx="1">
                  <c:v>8646987</c:v>
                </c:pt>
                <c:pt idx="2">
                  <c:v>10642973</c:v>
                </c:pt>
                <c:pt idx="3">
                  <c:v>10094196</c:v>
                </c:pt>
                <c:pt idx="4">
                  <c:v>10899729</c:v>
                </c:pt>
                <c:pt idx="5">
                  <c:v>10001091</c:v>
                </c:pt>
                <c:pt idx="6">
                  <c:v>12256133</c:v>
                </c:pt>
                <c:pt idx="7">
                  <c:v>12867833</c:v>
                </c:pt>
                <c:pt idx="8">
                  <c:v>12685252</c:v>
                </c:pt>
                <c:pt idx="9">
                  <c:v>13090498</c:v>
                </c:pt>
                <c:pt idx="10">
                  <c:v>12581577</c:v>
                </c:pt>
                <c:pt idx="11">
                  <c:v>15469845</c:v>
                </c:pt>
              </c:numCache>
            </c:numRef>
          </c:val>
        </c:ser>
        <c:ser>
          <c:idx val="7"/>
          <c:order val="7"/>
          <c:tx>
            <c:strRef>
              <c:f>Bs!$J$17</c:f>
              <c:strCache>
                <c:ptCount val="1"/>
                <c:pt idx="0">
                  <c:v xml:space="preserve">A 2022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Bs!$J$18:$J$29</c:f>
              <c:numCache>
                <c:formatCode>#,##0.00</c:formatCode>
                <c:ptCount val="12"/>
                <c:pt idx="0">
                  <c:v>12189843</c:v>
                </c:pt>
                <c:pt idx="1">
                  <c:v>11580250</c:v>
                </c:pt>
                <c:pt idx="2">
                  <c:v>13705671</c:v>
                </c:pt>
                <c:pt idx="3">
                  <c:v>13766114</c:v>
                </c:pt>
                <c:pt idx="4">
                  <c:v>14500350</c:v>
                </c:pt>
                <c:pt idx="5">
                  <c:v>13640756</c:v>
                </c:pt>
                <c:pt idx="6">
                  <c:v>13538153</c:v>
                </c:pt>
                <c:pt idx="7">
                  <c:v>13602651</c:v>
                </c:pt>
                <c:pt idx="8">
                  <c:v>14509251</c:v>
                </c:pt>
                <c:pt idx="9">
                  <c:v>16640649</c:v>
                </c:pt>
                <c:pt idx="10">
                  <c:v>13180327</c:v>
                </c:pt>
                <c:pt idx="11">
                  <c:v>15776523</c:v>
                </c:pt>
              </c:numCache>
            </c:numRef>
          </c:val>
        </c:ser>
        <c:ser>
          <c:idx val="8"/>
          <c:order val="8"/>
          <c:tx>
            <c:strRef>
              <c:f>Bs!$K$17</c:f>
              <c:strCache>
                <c:ptCount val="1"/>
                <c:pt idx="0">
                  <c:v xml:space="preserve">A 2023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Bs!$A$18:$A$29</c:f>
              <c:strCache>
                <c:ptCount val="12"/>
                <c:pt idx="0">
                  <c:v>01-ENERO</c:v>
                </c:pt>
                <c:pt idx="1">
                  <c:v>02-FEBRERO</c:v>
                </c:pt>
                <c:pt idx="2">
                  <c:v>03-MARZO</c:v>
                </c:pt>
                <c:pt idx="3">
                  <c:v>04-ABRIL</c:v>
                </c:pt>
                <c:pt idx="4">
                  <c:v>05-MAYO</c:v>
                </c:pt>
                <c:pt idx="5">
                  <c:v>06-JUNIO</c:v>
                </c:pt>
                <c:pt idx="6">
                  <c:v>07-JULIO</c:v>
                </c:pt>
                <c:pt idx="7">
                  <c:v>08-AGOSTO</c:v>
                </c:pt>
                <c:pt idx="8">
                  <c:v>09-SEPTIEMBRE</c:v>
                </c:pt>
                <c:pt idx="9">
                  <c:v>10-OCTUBRE</c:v>
                </c:pt>
                <c:pt idx="10">
                  <c:v>11-NOVIEMBRE</c:v>
                </c:pt>
                <c:pt idx="11">
                  <c:v>12-DICIEMBRE</c:v>
                </c:pt>
              </c:strCache>
            </c:strRef>
          </c:cat>
          <c:val>
            <c:numRef>
              <c:f>Bs!$K$18:$K$29</c:f>
              <c:numCache>
                <c:formatCode>#,##0.00</c:formatCode>
                <c:ptCount val="12"/>
                <c:pt idx="0">
                  <c:v>13438437</c:v>
                </c:pt>
                <c:pt idx="1">
                  <c:v>13063887</c:v>
                </c:pt>
                <c:pt idx="2">
                  <c:v>12192335</c:v>
                </c:pt>
                <c:pt idx="3">
                  <c:v>10872996</c:v>
                </c:pt>
                <c:pt idx="4">
                  <c:v>9996396</c:v>
                </c:pt>
                <c:pt idx="5">
                  <c:v>10292629</c:v>
                </c:pt>
                <c:pt idx="6">
                  <c:v>12548128</c:v>
                </c:pt>
                <c:pt idx="7">
                  <c:v>13049290</c:v>
                </c:pt>
                <c:pt idx="8">
                  <c:v>12444458</c:v>
                </c:pt>
                <c:pt idx="9">
                  <c:v>12623258</c:v>
                </c:pt>
                <c:pt idx="10">
                  <c:v>12754400</c:v>
                </c:pt>
                <c:pt idx="11">
                  <c:v>13955419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shape val="box"/>
        <c:axId val="633130600"/>
        <c:axId val="633137488"/>
      </c:bar3DChart>
      <c:catAx>
        <c:axId val="633130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33137488"/>
        <c:crosses val="autoZero"/>
        <c:auto val="1"/>
        <c:lblAlgn val="ctr"/>
        <c:lblOffset val="100"/>
        <c:noMultiLvlLbl val="0"/>
      </c:catAx>
      <c:valAx>
        <c:axId val="63313748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33130600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  <a:effectLst/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s-E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Bs!$N$1</c:f>
              <c:strCache>
                <c:ptCount val="1"/>
                <c:pt idx="0">
                  <c:v xml:space="preserve">Grand Total</c:v>
                </c:pt>
              </c:strCache>
            </c:strRef>
          </c:tx>
          <c:spPr bwMode="auto"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 bwMode="auto"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 bwMode="auto">
              <a:prstGeom prst="rect">
                <a:avLst/>
              </a:prstGeom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10"/>
            <c:dispRSqr val="1"/>
            <c:dispEq val="1"/>
            <c:trendlineLbl>
              <c:layout>
                <c:manualLayout>
                  <c:x val="0.18521084864391951"/>
                  <c:y val="-0.21638086905803441"/>
                </c:manualLayout>
              </c:layout>
              <c:numFmt formatCode="General" sourceLinked="0"/>
              <c:spPr bwMode="auto">
                <a:prstGeom prst="rect">
                  <a:avLst/>
                </a:prstGeom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strRef>
              <c:f>Bs!$A$2:$A$11</c:f>
              <c:strCache>
                <c:ptCount val="10"/>
                <c:pt idx="0">
                  <c:v xml:space="preserve">A 2014</c:v>
                </c:pt>
                <c:pt idx="1">
                  <c:v xml:space="preserve">A 2015</c:v>
                </c:pt>
                <c:pt idx="2">
                  <c:v xml:space="preserve">A 2016</c:v>
                </c:pt>
                <c:pt idx="3">
                  <c:v xml:space="preserve">A 2017</c:v>
                </c:pt>
                <c:pt idx="4">
                  <c:v xml:space="preserve">A 2018</c:v>
                </c:pt>
                <c:pt idx="5">
                  <c:v xml:space="preserve">A 2019</c:v>
                </c:pt>
                <c:pt idx="6">
                  <c:v xml:space="preserve">A 2020</c:v>
                </c:pt>
                <c:pt idx="7">
                  <c:v xml:space="preserve">A 2021</c:v>
                </c:pt>
                <c:pt idx="8">
                  <c:v xml:space="preserve">A 2022</c:v>
                </c:pt>
                <c:pt idx="9">
                  <c:v xml:space="preserve">A 2023</c:v>
                </c:pt>
              </c:strCache>
            </c:strRef>
          </c:xVal>
          <c:yVal>
            <c:numRef>
              <c:f>Bs!$N$2:$N$11</c:f>
              <c:numCache>
                <c:formatCode>#,##0.00</c:formatCode>
                <c:ptCount val="10"/>
                <c:pt idx="0">
                  <c:v>69789537</c:v>
                </c:pt>
                <c:pt idx="1">
                  <c:v>30032699</c:v>
                </c:pt>
                <c:pt idx="2">
                  <c:v>41545871</c:v>
                </c:pt>
                <c:pt idx="3">
                  <c:v>72278394</c:v>
                </c:pt>
                <c:pt idx="4">
                  <c:v>123170953</c:v>
                </c:pt>
                <c:pt idx="5">
                  <c:v>191945932</c:v>
                </c:pt>
                <c:pt idx="6">
                  <c:v>106275527</c:v>
                </c:pt>
                <c:pt idx="7">
                  <c:v>140688258</c:v>
                </c:pt>
                <c:pt idx="8">
                  <c:v>166630538</c:v>
                </c:pt>
                <c:pt idx="9">
                  <c:v>147231633</c:v>
                </c:pt>
              </c:numCache>
            </c:numRef>
          </c:yVal>
          <c:smooth val="1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axId val="643341008"/>
        <c:axId val="643350520"/>
      </c:scatterChart>
      <c:valAx>
        <c:axId val="643341008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43350520"/>
        <c:crosses val="autoZero"/>
        <c:crossBetween val="midCat"/>
      </c:valAx>
      <c:valAx>
        <c:axId val="64335052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643341008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  <a:effectLst/>
      </c:spPr>
    </c:plotArea>
    <c:plotVisOnly val="1"/>
    <c:dispBlanksAs val="gap"/>
    <c:showDLblsOverMax val="0"/>
  </c:chart>
  <c:spPr bwMode="auto"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 bwMode="auto">
      <a:prstGeom prst="rect">
        <a:avLst/>
      </a:prstGeom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dk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0</xdr:col>
      <xdr:colOff>16809</xdr:colOff>
      <xdr:row>30</xdr:row>
      <xdr:rowOff>152400</xdr:rowOff>
    </xdr:from>
    <xdr:to>
      <xdr:col>4</xdr:col>
      <xdr:colOff>689162</xdr:colOff>
      <xdr:row>45</xdr:row>
      <xdr:rowOff>38100</xdr:rowOff>
    </xdr:to>
    <xdr:graphicFrame>
      <xdr:nvGraphicFramePr>
        <xdr:cNvPr id="4" name="Gráfico 3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5</xdr:col>
      <xdr:colOff>375395</xdr:colOff>
      <xdr:row>31</xdr:row>
      <xdr:rowOff>11206</xdr:rowOff>
    </xdr:from>
    <xdr:to>
      <xdr:col>10</xdr:col>
      <xdr:colOff>352983</xdr:colOff>
      <xdr:row>45</xdr:row>
      <xdr:rowOff>87406</xdr:rowOff>
    </xdr:to>
    <xdr:graphicFrame>
      <xdr:nvGraphicFramePr>
        <xdr:cNvPr id="5" name="Gráfico 4"/>
        <xdr:cNvGraphicFramePr>
          <a:graphicFrameLocks xmlns:a="http://schemas.openxmlformats.org/drawingml/2006/main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zoomScale="85" workbookViewId="0">
      <selection activeCell="J28" activeCellId="0" sqref="J28"/>
    </sheetView>
  </sheetViews>
  <sheetFormatPr baseColWidth="10" defaultRowHeight="14.25"/>
  <cols>
    <col customWidth="1" min="1" max="1" width="19.7109375"/>
    <col bestFit="1" customWidth="1" min="2" max="5" width="12.85546875"/>
    <col bestFit="1" customWidth="1" min="6" max="11" width="13.7109375"/>
    <col bestFit="1" customWidth="1" min="12" max="12" width="12.7109375"/>
    <col customWidth="1" min="13" max="13" width="14.42578125"/>
    <col customWidth="1" min="14" max="14" width="15.57031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3"/>
      <c r="C2" s="3"/>
      <c r="D2" s="3"/>
      <c r="E2" s="3"/>
      <c r="F2" s="4">
        <v>174177</v>
      </c>
      <c r="G2" s="4">
        <v>1425039</v>
      </c>
      <c r="H2" s="4">
        <v>22348335</v>
      </c>
      <c r="I2" s="4">
        <v>599838</v>
      </c>
      <c r="J2" s="4">
        <v>11719175</v>
      </c>
      <c r="K2" s="4">
        <v>15407995</v>
      </c>
      <c r="L2" s="4">
        <v>13927855</v>
      </c>
      <c r="M2" s="4">
        <v>4187123</v>
      </c>
      <c r="N2" s="4">
        <f t="shared" ref="N2:N12" si="0">SUM(B2:M2)</f>
        <v>69789537</v>
      </c>
    </row>
    <row r="3">
      <c r="A3" s="1" t="s">
        <v>15</v>
      </c>
      <c r="B3" s="3">
        <v>4613394</v>
      </c>
      <c r="C3" s="3">
        <v>1924792</v>
      </c>
      <c r="D3" s="3">
        <v>2334180</v>
      </c>
      <c r="E3" s="3">
        <v>2090472</v>
      </c>
      <c r="F3" s="3">
        <v>2057468</v>
      </c>
      <c r="G3" s="3">
        <v>1903510</v>
      </c>
      <c r="H3" s="3">
        <v>2231353</v>
      </c>
      <c r="I3" s="3">
        <v>2065124</v>
      </c>
      <c r="J3" s="3">
        <v>2242148</v>
      </c>
      <c r="K3" s="3">
        <v>1935489</v>
      </c>
      <c r="L3" s="3">
        <v>2297223</v>
      </c>
      <c r="M3" s="3">
        <v>4337546</v>
      </c>
      <c r="N3" s="4">
        <f t="shared" si="0"/>
        <v>30032699</v>
      </c>
    </row>
    <row r="4">
      <c r="A4" s="1" t="s">
        <v>16</v>
      </c>
      <c r="B4" s="3">
        <v>2428060</v>
      </c>
      <c r="C4" s="3">
        <v>3546595</v>
      </c>
      <c r="D4" s="3">
        <v>2916190</v>
      </c>
      <c r="E4" s="3">
        <v>3342947</v>
      </c>
      <c r="F4" s="3">
        <v>3585165</v>
      </c>
      <c r="G4" s="3">
        <v>3479915</v>
      </c>
      <c r="H4" s="3">
        <v>4282477</v>
      </c>
      <c r="I4" s="3">
        <v>3661441</v>
      </c>
      <c r="J4" s="3">
        <v>3476142</v>
      </c>
      <c r="K4" s="3">
        <v>3175091</v>
      </c>
      <c r="L4" s="3">
        <v>3530893</v>
      </c>
      <c r="M4" s="3">
        <v>4120955</v>
      </c>
      <c r="N4" s="4">
        <f t="shared" si="0"/>
        <v>41545871</v>
      </c>
    </row>
    <row r="5">
      <c r="A5" s="1" t="s">
        <v>17</v>
      </c>
      <c r="B5" s="3">
        <v>4411306</v>
      </c>
      <c r="C5" s="3">
        <v>4434270</v>
      </c>
      <c r="D5" s="3">
        <v>6437589</v>
      </c>
      <c r="E5" s="3">
        <v>7235003</v>
      </c>
      <c r="F5" s="3">
        <v>5662510</v>
      </c>
      <c r="G5" s="3">
        <v>4929192</v>
      </c>
      <c r="H5" s="3">
        <v>6323512</v>
      </c>
      <c r="I5" s="3">
        <v>4670559</v>
      </c>
      <c r="J5" s="3">
        <v>4660370</v>
      </c>
      <c r="K5" s="3">
        <v>6769051</v>
      </c>
      <c r="L5" s="3">
        <v>8160707</v>
      </c>
      <c r="M5" s="3">
        <v>8584325</v>
      </c>
      <c r="N5" s="4">
        <f t="shared" si="0"/>
        <v>72278394</v>
      </c>
    </row>
    <row r="6">
      <c r="A6" s="1" t="s">
        <v>18</v>
      </c>
      <c r="B6" s="3">
        <v>8740594</v>
      </c>
      <c r="C6" s="3">
        <v>8550225</v>
      </c>
      <c r="D6" s="3">
        <v>9917654</v>
      </c>
      <c r="E6" s="3">
        <v>10742658</v>
      </c>
      <c r="F6" s="3">
        <v>8805521</v>
      </c>
      <c r="G6" s="3">
        <v>9094375</v>
      </c>
      <c r="H6" s="3">
        <v>10219802</v>
      </c>
      <c r="I6" s="3">
        <v>9682444</v>
      </c>
      <c r="J6" s="3">
        <v>9788273</v>
      </c>
      <c r="K6" s="3">
        <v>12528040</v>
      </c>
      <c r="L6" s="3">
        <v>11584486</v>
      </c>
      <c r="M6" s="3">
        <v>13516881</v>
      </c>
      <c r="N6" s="4">
        <f t="shared" si="0"/>
        <v>123170953</v>
      </c>
    </row>
    <row r="7">
      <c r="A7" s="1" t="s">
        <v>19</v>
      </c>
      <c r="B7" s="3">
        <v>12011044</v>
      </c>
      <c r="C7" s="3">
        <v>11143754</v>
      </c>
      <c r="D7" s="3">
        <v>13828702</v>
      </c>
      <c r="E7" s="3">
        <v>13686802</v>
      </c>
      <c r="F7" s="3">
        <v>14350428</v>
      </c>
      <c r="G7" s="3">
        <v>13334205</v>
      </c>
      <c r="H7" s="3">
        <v>14914060</v>
      </c>
      <c r="I7" s="3">
        <v>16215471</v>
      </c>
      <c r="J7" s="3">
        <v>19109951</v>
      </c>
      <c r="K7" s="3">
        <v>23264866</v>
      </c>
      <c r="L7" s="3">
        <v>18176158</v>
      </c>
      <c r="M7" s="3">
        <v>21910491</v>
      </c>
      <c r="N7" s="4">
        <f t="shared" si="0"/>
        <v>191945932</v>
      </c>
    </row>
    <row r="8">
      <c r="A8" s="1" t="s">
        <v>20</v>
      </c>
      <c r="B8" s="3">
        <v>20060743</v>
      </c>
      <c r="C8" s="3">
        <v>17397801</v>
      </c>
      <c r="D8" s="3">
        <v>11348340</v>
      </c>
      <c r="E8" s="3"/>
      <c r="F8" s="3">
        <v>118</v>
      </c>
      <c r="G8" s="3">
        <v>5571332</v>
      </c>
      <c r="H8" s="3">
        <v>4572962</v>
      </c>
      <c r="I8" s="3">
        <v>4767542</v>
      </c>
      <c r="J8" s="3">
        <v>8162742</v>
      </c>
      <c r="K8" s="3">
        <v>10612385</v>
      </c>
      <c r="L8" s="3">
        <v>9983991</v>
      </c>
      <c r="M8" s="3">
        <v>13797571</v>
      </c>
      <c r="N8" s="4">
        <f t="shared" si="0"/>
        <v>106275527</v>
      </c>
    </row>
    <row r="9">
      <c r="A9" s="1" t="s">
        <v>21</v>
      </c>
      <c r="B9" s="3">
        <v>11452144</v>
      </c>
      <c r="C9" s="3">
        <v>8646987</v>
      </c>
      <c r="D9" s="3">
        <v>10642973</v>
      </c>
      <c r="E9" s="3">
        <v>10094196</v>
      </c>
      <c r="F9" s="3">
        <v>10899729</v>
      </c>
      <c r="G9" s="3">
        <v>10001091</v>
      </c>
      <c r="H9" s="3">
        <v>12256133</v>
      </c>
      <c r="I9" s="3">
        <v>12867833</v>
      </c>
      <c r="J9" s="3">
        <v>12685252</v>
      </c>
      <c r="K9" s="3">
        <v>13090498</v>
      </c>
      <c r="L9" s="3">
        <v>12581577</v>
      </c>
      <c r="M9" s="3">
        <v>15469845</v>
      </c>
      <c r="N9" s="4">
        <f t="shared" si="0"/>
        <v>140688258</v>
      </c>
    </row>
    <row r="10">
      <c r="A10" s="1" t="s">
        <v>22</v>
      </c>
      <c r="B10" s="3">
        <v>12189843</v>
      </c>
      <c r="C10" s="3">
        <v>11580250</v>
      </c>
      <c r="D10" s="3">
        <v>13705671</v>
      </c>
      <c r="E10" s="3">
        <v>13766114</v>
      </c>
      <c r="F10" s="3">
        <v>14500350</v>
      </c>
      <c r="G10" s="3">
        <v>13640756</v>
      </c>
      <c r="H10" s="3">
        <v>13538153</v>
      </c>
      <c r="I10" s="3">
        <v>13602651</v>
      </c>
      <c r="J10" s="3">
        <v>14509251</v>
      </c>
      <c r="K10" s="3">
        <v>16640649</v>
      </c>
      <c r="L10" s="3">
        <v>13180327</v>
      </c>
      <c r="M10" s="3">
        <v>15776523</v>
      </c>
      <c r="N10" s="4">
        <f t="shared" si="0"/>
        <v>166630538</v>
      </c>
    </row>
    <row r="11">
      <c r="A11" s="1" t="s">
        <v>23</v>
      </c>
      <c r="B11" s="3">
        <v>13438437</v>
      </c>
      <c r="C11" s="3">
        <v>13063887</v>
      </c>
      <c r="D11" s="3">
        <v>12192335</v>
      </c>
      <c r="E11" s="3">
        <v>10872996</v>
      </c>
      <c r="F11" s="3">
        <v>9996396</v>
      </c>
      <c r="G11" s="3">
        <v>10292629</v>
      </c>
      <c r="H11" s="3">
        <v>12548128</v>
      </c>
      <c r="I11" s="3">
        <v>13049290</v>
      </c>
      <c r="J11" s="3">
        <v>12444458</v>
      </c>
      <c r="K11" s="3">
        <v>12623258</v>
      </c>
      <c r="L11" s="3">
        <v>12754400</v>
      </c>
      <c r="M11" s="3">
        <v>13955419</v>
      </c>
      <c r="N11" s="4">
        <f t="shared" si="0"/>
        <v>147231633</v>
      </c>
    </row>
    <row r="12">
      <c r="A12" s="1" t="s">
        <v>24</v>
      </c>
      <c r="B12" s="3">
        <v>11909721</v>
      </c>
      <c r="C12" s="3">
        <v>12164929</v>
      </c>
      <c r="D12" s="3">
        <v>12898413</v>
      </c>
      <c r="E12" s="3">
        <v>10695698</v>
      </c>
      <c r="F12" s="3">
        <v>47668760</v>
      </c>
      <c r="G12" s="3"/>
      <c r="H12" s="3"/>
      <c r="I12" s="3"/>
      <c r="J12" s="3"/>
      <c r="K12" s="3"/>
      <c r="L12" s="3"/>
      <c r="M12" s="3"/>
      <c r="N12" s="4">
        <f t="shared" si="0"/>
        <v>95337521</v>
      </c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>
        <f>SUM(N2:N12)</f>
        <v>1184926863</v>
      </c>
    </row>
    <row r="17">
      <c r="A17" s="1" t="str">
        <f t="array" ref="A17:K30">TRANSPOSE(A1:N12)</f>
        <v>GESTION</v>
      </c>
      <c r="B17" s="3" t="str">
        <f/>
        <v xml:space="preserve">A 2014</v>
      </c>
      <c r="C17" s="3" t="str">
        <f/>
        <v xml:space="preserve">A 2015</v>
      </c>
      <c r="D17" s="3" t="str">
        <f/>
        <v xml:space="preserve">A 2016</v>
      </c>
      <c r="E17" s="3" t="str">
        <f/>
        <v xml:space="preserve">A 2017</v>
      </c>
      <c r="F17" s="3" t="str">
        <f/>
        <v xml:space="preserve">A 2018</v>
      </c>
      <c r="G17" s="3" t="str">
        <f/>
        <v xml:space="preserve">A 2019</v>
      </c>
      <c r="H17" s="3" t="str">
        <f/>
        <v xml:space="preserve">A 2020</v>
      </c>
      <c r="I17" s="3" t="str">
        <f/>
        <v xml:space="preserve">A 2021</v>
      </c>
      <c r="J17" s="3" t="str">
        <f/>
        <v xml:space="preserve">A 2022</v>
      </c>
      <c r="K17" s="3" t="str">
        <f/>
        <v xml:space="preserve">A 2023</v>
      </c>
    </row>
    <row r="18">
      <c r="A18" s="1" t="str">
        <f/>
        <v>01-ENERO</v>
      </c>
      <c r="B18" s="3">
        <f/>
        <v>0</v>
      </c>
      <c r="C18" s="3">
        <f/>
        <v>4613394</v>
      </c>
      <c r="D18" s="3">
        <f/>
        <v>2428060</v>
      </c>
      <c r="E18" s="3">
        <f/>
        <v>4411306</v>
      </c>
      <c r="F18" s="3">
        <f/>
        <v>8740594</v>
      </c>
      <c r="G18" s="3">
        <f/>
        <v>12011044</v>
      </c>
      <c r="H18" s="3">
        <f/>
        <v>20060743</v>
      </c>
      <c r="I18" s="3">
        <f/>
        <v>11452144</v>
      </c>
      <c r="J18" s="3">
        <f/>
        <v>12189843</v>
      </c>
      <c r="K18" s="3">
        <f/>
        <v>13438437</v>
      </c>
    </row>
    <row r="19">
      <c r="A19" s="1" t="str">
        <f/>
        <v>02-FEBRERO</v>
      </c>
      <c r="B19" s="3">
        <f/>
        <v>0</v>
      </c>
      <c r="C19" s="3">
        <f/>
        <v>1924792</v>
      </c>
      <c r="D19" s="3">
        <f/>
        <v>3546595</v>
      </c>
      <c r="E19" s="3">
        <f/>
        <v>4434270</v>
      </c>
      <c r="F19" s="3">
        <f/>
        <v>8550225</v>
      </c>
      <c r="G19" s="3">
        <f/>
        <v>11143754</v>
      </c>
      <c r="H19" s="3">
        <f/>
        <v>17397801</v>
      </c>
      <c r="I19" s="3">
        <f/>
        <v>8646987</v>
      </c>
      <c r="J19" s="3">
        <f/>
        <v>11580250</v>
      </c>
      <c r="K19" s="3">
        <f/>
        <v>13063887</v>
      </c>
    </row>
    <row r="20">
      <c r="A20" s="1" t="str">
        <f/>
        <v>03-MARZO</v>
      </c>
      <c r="B20" s="3">
        <f/>
        <v>0</v>
      </c>
      <c r="C20" s="3">
        <f/>
        <v>2334180</v>
      </c>
      <c r="D20" s="3">
        <f/>
        <v>2916190</v>
      </c>
      <c r="E20" s="3">
        <f/>
        <v>6437589</v>
      </c>
      <c r="F20" s="3">
        <f/>
        <v>9917654</v>
      </c>
      <c r="G20" s="3">
        <f/>
        <v>13828702</v>
      </c>
      <c r="H20" s="3">
        <f/>
        <v>11348340</v>
      </c>
      <c r="I20" s="3">
        <f/>
        <v>10642973</v>
      </c>
      <c r="J20" s="3">
        <f/>
        <v>13705671</v>
      </c>
      <c r="K20" s="3">
        <f/>
        <v>12192335</v>
      </c>
    </row>
    <row r="21">
      <c r="A21" s="1" t="str">
        <f/>
        <v>04-ABRIL</v>
      </c>
      <c r="B21" s="3">
        <f/>
        <v>0</v>
      </c>
      <c r="C21" s="3">
        <f/>
        <v>2090472</v>
      </c>
      <c r="D21" s="3">
        <f/>
        <v>3342947</v>
      </c>
      <c r="E21" s="3">
        <f/>
        <v>7235003</v>
      </c>
      <c r="F21" s="3">
        <f/>
        <v>10742658</v>
      </c>
      <c r="G21" s="3">
        <f/>
        <v>13686802</v>
      </c>
      <c r="H21" s="3">
        <f/>
        <v>0</v>
      </c>
      <c r="I21" s="3">
        <f/>
        <v>10094196</v>
      </c>
      <c r="J21" s="3">
        <f/>
        <v>13766114</v>
      </c>
      <c r="K21" s="3">
        <f/>
        <v>10872996</v>
      </c>
    </row>
    <row r="22">
      <c r="A22" s="1" t="str">
        <f/>
        <v>05-MAYO</v>
      </c>
      <c r="B22" s="3">
        <f/>
        <v>174177</v>
      </c>
      <c r="C22" s="3">
        <f/>
        <v>2057468</v>
      </c>
      <c r="D22" s="3">
        <f/>
        <v>3585165</v>
      </c>
      <c r="E22" s="3">
        <f/>
        <v>5662510</v>
      </c>
      <c r="F22" s="3">
        <f/>
        <v>8805521</v>
      </c>
      <c r="G22" s="3">
        <f/>
        <v>14350428</v>
      </c>
      <c r="H22" s="3">
        <f/>
        <v>118</v>
      </c>
      <c r="I22" s="3">
        <f/>
        <v>10899729</v>
      </c>
      <c r="J22" s="3">
        <f/>
        <v>14500350</v>
      </c>
      <c r="K22" s="3">
        <f/>
        <v>9996396</v>
      </c>
    </row>
    <row r="23">
      <c r="A23" s="1" t="str">
        <f/>
        <v>06-JUNIO</v>
      </c>
      <c r="B23" s="3">
        <f/>
        <v>1425039</v>
      </c>
      <c r="C23" s="3">
        <f/>
        <v>1903510</v>
      </c>
      <c r="D23" s="3">
        <f/>
        <v>3479915</v>
      </c>
      <c r="E23" s="3">
        <f/>
        <v>4929192</v>
      </c>
      <c r="F23" s="3">
        <f/>
        <v>9094375</v>
      </c>
      <c r="G23" s="3">
        <f/>
        <v>13334205</v>
      </c>
      <c r="H23" s="3">
        <f/>
        <v>5571332</v>
      </c>
      <c r="I23" s="3">
        <f/>
        <v>10001091</v>
      </c>
      <c r="J23" s="3">
        <f/>
        <v>13640756</v>
      </c>
      <c r="K23" s="3">
        <f/>
        <v>10292629</v>
      </c>
    </row>
    <row r="24">
      <c r="A24" s="1" t="str">
        <f/>
        <v>07-JULIO</v>
      </c>
      <c r="B24" s="3">
        <f/>
        <v>22348335</v>
      </c>
      <c r="C24" s="3">
        <f/>
        <v>2231353</v>
      </c>
      <c r="D24" s="3">
        <f/>
        <v>4282477</v>
      </c>
      <c r="E24" s="3">
        <f/>
        <v>6323512</v>
      </c>
      <c r="F24" s="3">
        <f/>
        <v>10219802</v>
      </c>
      <c r="G24" s="3">
        <f/>
        <v>14914060</v>
      </c>
      <c r="H24" s="3">
        <f/>
        <v>4572962</v>
      </c>
      <c r="I24" s="3">
        <f/>
        <v>12256133</v>
      </c>
      <c r="J24" s="3">
        <f/>
        <v>13538153</v>
      </c>
      <c r="K24" s="3">
        <f/>
        <v>12548128</v>
      </c>
    </row>
    <row r="25">
      <c r="A25" s="1" t="str">
        <f/>
        <v>08-AGOSTO</v>
      </c>
      <c r="B25" s="3">
        <f/>
        <v>599838</v>
      </c>
      <c r="C25" s="3">
        <f/>
        <v>2065124</v>
      </c>
      <c r="D25" s="3">
        <f/>
        <v>3661441</v>
      </c>
      <c r="E25" s="3">
        <f/>
        <v>4670559</v>
      </c>
      <c r="F25" s="3">
        <f/>
        <v>9682444</v>
      </c>
      <c r="G25" s="3">
        <f/>
        <v>16215471</v>
      </c>
      <c r="H25" s="3">
        <f/>
        <v>4767542</v>
      </c>
      <c r="I25" s="3">
        <f/>
        <v>12867833</v>
      </c>
      <c r="J25" s="3">
        <f/>
        <v>13602651</v>
      </c>
      <c r="K25" s="3">
        <f/>
        <v>13049290</v>
      </c>
    </row>
    <row r="26">
      <c r="A26" s="1" t="str">
        <f/>
        <v>09-SEPTIEMBRE</v>
      </c>
      <c r="B26" s="3">
        <f/>
        <v>11719175</v>
      </c>
      <c r="C26" s="3">
        <f/>
        <v>2242148</v>
      </c>
      <c r="D26" s="3">
        <f/>
        <v>3476142</v>
      </c>
      <c r="E26" s="3">
        <f/>
        <v>4660370</v>
      </c>
      <c r="F26" s="3">
        <f/>
        <v>9788273</v>
      </c>
      <c r="G26" s="3">
        <f/>
        <v>19109951</v>
      </c>
      <c r="H26" s="3">
        <f/>
        <v>8162742</v>
      </c>
      <c r="I26" s="3">
        <f/>
        <v>12685252</v>
      </c>
      <c r="J26" s="3">
        <f/>
        <v>14509251</v>
      </c>
      <c r="K26" s="3">
        <f/>
        <v>12444458</v>
      </c>
    </row>
    <row r="27">
      <c r="A27" s="1" t="str">
        <f/>
        <v>10-OCTUBRE</v>
      </c>
      <c r="B27" s="3">
        <f/>
        <v>15407995</v>
      </c>
      <c r="C27" s="3">
        <f/>
        <v>1935489</v>
      </c>
      <c r="D27" s="3">
        <f/>
        <v>3175091</v>
      </c>
      <c r="E27" s="3">
        <f/>
        <v>6769051</v>
      </c>
      <c r="F27" s="3">
        <f/>
        <v>12528040</v>
      </c>
      <c r="G27" s="3">
        <f/>
        <v>23264866</v>
      </c>
      <c r="H27" s="3">
        <f/>
        <v>10612385</v>
      </c>
      <c r="I27" s="3">
        <f/>
        <v>13090498</v>
      </c>
      <c r="J27" s="3">
        <f/>
        <v>16640649</v>
      </c>
      <c r="K27" s="3">
        <f/>
        <v>12623258</v>
      </c>
    </row>
    <row r="28">
      <c r="A28" s="1" t="str">
        <f/>
        <v>11-NOVIEMBRE</v>
      </c>
      <c r="B28" s="3">
        <f/>
        <v>13927855</v>
      </c>
      <c r="C28" s="3">
        <f/>
        <v>2297223</v>
      </c>
      <c r="D28" s="3">
        <f/>
        <v>3530893</v>
      </c>
      <c r="E28" s="3">
        <f/>
        <v>8160707</v>
      </c>
      <c r="F28" s="3">
        <f/>
        <v>11584486</v>
      </c>
      <c r="G28" s="3">
        <f/>
        <v>18176158</v>
      </c>
      <c r="H28" s="3">
        <f/>
        <v>9983991</v>
      </c>
      <c r="I28" s="3">
        <f/>
        <v>12581577</v>
      </c>
      <c r="J28" s="3">
        <f/>
        <v>13180327</v>
      </c>
      <c r="K28" s="3">
        <f/>
        <v>12754400</v>
      </c>
    </row>
    <row r="29">
      <c r="A29" s="1" t="str">
        <f/>
        <v>12-DICIEMBRE</v>
      </c>
      <c r="B29" s="3">
        <f/>
        <v>4187123</v>
      </c>
      <c r="C29" s="3">
        <f/>
        <v>4337546</v>
      </c>
      <c r="D29" s="3">
        <f/>
        <v>4120955</v>
      </c>
      <c r="E29" s="3">
        <f/>
        <v>8584325</v>
      </c>
      <c r="F29" s="3">
        <f/>
        <v>13516881</v>
      </c>
      <c r="G29" s="3">
        <f/>
        <v>21910491</v>
      </c>
      <c r="H29" s="3">
        <f/>
        <v>13797571</v>
      </c>
      <c r="I29" s="3">
        <f/>
        <v>15469845</v>
      </c>
      <c r="J29" s="3">
        <f/>
        <v>15776523</v>
      </c>
      <c r="K29" s="3">
        <f/>
        <v>13955419</v>
      </c>
    </row>
    <row r="30">
      <c r="A30" s="1" t="str">
        <f/>
        <v xml:space="preserve">Grand Total</v>
      </c>
      <c r="B30" s="3">
        <f/>
        <v>69789537</v>
      </c>
      <c r="C30" s="3">
        <f/>
        <v>30032699</v>
      </c>
      <c r="D30" s="3">
        <f/>
        <v>41545871</v>
      </c>
      <c r="E30" s="3">
        <f/>
        <v>72278394</v>
      </c>
      <c r="F30" s="3">
        <f/>
        <v>123170953</v>
      </c>
      <c r="G30" s="3">
        <f/>
        <v>191945932</v>
      </c>
      <c r="H30" s="3">
        <f/>
        <v>106275527</v>
      </c>
      <c r="I30" s="3">
        <f/>
        <v>140688258</v>
      </c>
      <c r="J30" s="3">
        <f/>
        <v>166630538</v>
      </c>
      <c r="K30" s="3">
        <f/>
        <v>147231633</v>
      </c>
    </row>
  </sheetData>
  <printOptions headings="0" gridLines="0"/>
  <pageMargins left="0.69999999999999996" right="0.69999999999999996" top="0.75" bottom="0.75" header="0.29999999999999999" footer="0.29999999999999999"/>
  <pageSetup paperSize="9" scale="62" fitToWidth="1" fitToHeight="0" pageOrder="downThenOver" orientation="landscape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O12" activeCellId="0" sqref="O12"/>
    </sheetView>
  </sheetViews>
  <sheetFormatPr baseColWidth="10" defaultRowHeight="14.25"/>
  <cols>
    <col bestFit="1" customWidth="1" min="1" max="1" width="8.85546875"/>
  </cols>
  <sheetData>
    <row r="1">
      <c r="A1" t="s">
        <v>0</v>
      </c>
      <c r="B1" s="7" t="s">
        <v>1</v>
      </c>
      <c r="C1" s="7" t="str">
        <f>+B1</f>
        <v>01-ENERO</v>
      </c>
      <c r="D1" s="7" t="s">
        <v>2</v>
      </c>
      <c r="E1" s="7" t="str">
        <f>+D1</f>
        <v>02-FEBRERO</v>
      </c>
      <c r="F1" s="7" t="s">
        <v>3</v>
      </c>
      <c r="G1" s="7" t="str">
        <f>+F1</f>
        <v>03-MARZO</v>
      </c>
      <c r="H1" s="7" t="s">
        <v>4</v>
      </c>
      <c r="I1" s="7" t="str">
        <f>+H1</f>
        <v>04-ABRIL</v>
      </c>
      <c r="J1" s="7" t="s">
        <v>5</v>
      </c>
      <c r="K1" s="7" t="str">
        <f>+J1</f>
        <v>05-MAYO</v>
      </c>
      <c r="L1" s="7" t="s">
        <v>6</v>
      </c>
      <c r="M1" s="7" t="str">
        <f>+L1</f>
        <v>06-JUNIO</v>
      </c>
      <c r="N1" s="7" t="s">
        <v>7</v>
      </c>
      <c r="O1" s="7" t="str">
        <f>+N1</f>
        <v>07-JULIO</v>
      </c>
      <c r="P1" s="7" t="s">
        <v>8</v>
      </c>
      <c r="Q1" s="7" t="str">
        <f>P1</f>
        <v>08-AGOSTO</v>
      </c>
      <c r="R1" s="7" t="s">
        <v>9</v>
      </c>
      <c r="S1" s="7" t="str">
        <f>R1</f>
        <v>09-SEPTIEMBRE</v>
      </c>
      <c r="T1" s="7" t="s">
        <v>10</v>
      </c>
      <c r="U1" s="7" t="str">
        <f>T1</f>
        <v>10-OCTUBRE</v>
      </c>
      <c r="V1" s="7" t="s">
        <v>11</v>
      </c>
      <c r="W1" s="7" t="str">
        <f>V1</f>
        <v>11-NOVIEMBRE</v>
      </c>
      <c r="X1" s="7" t="s">
        <v>12</v>
      </c>
      <c r="Y1" s="7" t="str">
        <f>X1</f>
        <v>12-DICIEMBRE</v>
      </c>
      <c r="Z1" s="7" t="s">
        <v>13</v>
      </c>
      <c r="AA1" s="7" t="str">
        <f>Z1</f>
        <v xml:space="preserve">Grand Total</v>
      </c>
    </row>
    <row r="2">
      <c r="B2" s="8" t="s">
        <v>25</v>
      </c>
      <c r="C2" s="8" t="s">
        <v>26</v>
      </c>
      <c r="D2" s="8" t="s">
        <v>25</v>
      </c>
      <c r="E2" s="8" t="s">
        <v>26</v>
      </c>
      <c r="F2" s="8" t="s">
        <v>25</v>
      </c>
      <c r="G2" s="8" t="s">
        <v>26</v>
      </c>
      <c r="H2" s="8" t="s">
        <v>25</v>
      </c>
      <c r="I2" s="8" t="s">
        <v>26</v>
      </c>
      <c r="J2" s="8" t="s">
        <v>25</v>
      </c>
      <c r="K2" s="8" t="s">
        <v>26</v>
      </c>
      <c r="L2" s="8" t="s">
        <v>25</v>
      </c>
      <c r="M2" s="8" t="s">
        <v>26</v>
      </c>
      <c r="N2" s="8" t="s">
        <v>25</v>
      </c>
      <c r="O2" s="8" t="s">
        <v>26</v>
      </c>
      <c r="P2" s="8" t="s">
        <v>25</v>
      </c>
      <c r="Q2" s="8" t="s">
        <v>26</v>
      </c>
      <c r="R2" s="8" t="s">
        <v>25</v>
      </c>
      <c r="S2" s="8" t="s">
        <v>26</v>
      </c>
      <c r="T2" s="8" t="s">
        <v>25</v>
      </c>
      <c r="U2" s="8" t="s">
        <v>26</v>
      </c>
      <c r="V2" s="8" t="s">
        <v>25</v>
      </c>
      <c r="W2" s="8" t="s">
        <v>26</v>
      </c>
      <c r="X2" s="8" t="s">
        <v>25</v>
      </c>
      <c r="Y2" s="8" t="s">
        <v>26</v>
      </c>
      <c r="Z2" s="8" t="s">
        <v>25</v>
      </c>
      <c r="AA2" s="8" t="s">
        <v>26</v>
      </c>
    </row>
    <row r="3">
      <c r="A3">
        <v>2014</v>
      </c>
      <c r="J3" s="9">
        <v>34755</v>
      </c>
      <c r="K3" s="9">
        <v>174177</v>
      </c>
      <c r="L3" s="9">
        <v>276633</v>
      </c>
      <c r="M3" s="9">
        <v>1425039</v>
      </c>
      <c r="N3" s="9">
        <v>498598</v>
      </c>
      <c r="O3" s="9">
        <v>2234833.5</v>
      </c>
      <c r="P3" s="9">
        <v>31426</v>
      </c>
      <c r="Q3" s="9">
        <v>599838</v>
      </c>
      <c r="R3" s="9">
        <v>58331</v>
      </c>
      <c r="S3" s="9">
        <v>1171917.5</v>
      </c>
      <c r="T3" s="9">
        <v>82690</v>
      </c>
      <c r="U3" s="9">
        <v>1540799.5</v>
      </c>
      <c r="V3" s="9">
        <v>78098</v>
      </c>
      <c r="W3" s="9">
        <v>1392785.5</v>
      </c>
      <c r="X3" s="9">
        <v>433574</v>
      </c>
      <c r="Y3" s="9">
        <v>4187123.1800000002</v>
      </c>
      <c r="Z3" s="9">
        <v>1494105</v>
      </c>
      <c r="AA3" s="9">
        <v>12726513.18</v>
      </c>
    </row>
    <row r="4">
      <c r="A4">
        <v>2015</v>
      </c>
      <c r="B4">
        <v>727.22699999999998</v>
      </c>
      <c r="C4" t="s">
        <v>27</v>
      </c>
      <c r="D4">
        <v>147.78200000000001</v>
      </c>
      <c r="E4" t="s">
        <v>28</v>
      </c>
      <c r="F4">
        <v>149.58099999999999</v>
      </c>
      <c r="G4" t="s">
        <v>29</v>
      </c>
      <c r="H4">
        <v>150.35300000000001</v>
      </c>
      <c r="I4" t="s">
        <v>30</v>
      </c>
      <c r="J4">
        <v>148.77500000000001</v>
      </c>
      <c r="K4" t="s">
        <v>31</v>
      </c>
      <c r="L4">
        <v>131.328</v>
      </c>
      <c r="M4" t="s">
        <v>32</v>
      </c>
      <c r="N4">
        <v>160.172</v>
      </c>
      <c r="O4" t="s">
        <v>33</v>
      </c>
      <c r="P4">
        <v>162.601</v>
      </c>
      <c r="Q4" t="s">
        <v>34</v>
      </c>
      <c r="R4">
        <v>237.15299999999999</v>
      </c>
      <c r="S4" t="s">
        <v>35</v>
      </c>
      <c r="T4">
        <v>167.304</v>
      </c>
      <c r="U4" t="s">
        <v>36</v>
      </c>
      <c r="V4">
        <v>255.89400000000001</v>
      </c>
      <c r="W4" t="s">
        <v>37</v>
      </c>
      <c r="X4">
        <v>824.74400000000003</v>
      </c>
      <c r="Y4" t="s">
        <v>38</v>
      </c>
      <c r="Z4" t="s">
        <v>39</v>
      </c>
      <c r="AA4" t="s">
        <v>40</v>
      </c>
    </row>
    <row r="5">
      <c r="A5">
        <v>2016</v>
      </c>
      <c r="B5">
        <v>250.251</v>
      </c>
      <c r="C5" t="s">
        <v>41</v>
      </c>
      <c r="D5">
        <v>714.11099999999999</v>
      </c>
      <c r="E5" t="s">
        <v>42</v>
      </c>
      <c r="F5">
        <v>396.596</v>
      </c>
      <c r="G5" t="s">
        <v>43</v>
      </c>
      <c r="H5">
        <v>577.28700000000003</v>
      </c>
      <c r="I5" t="s">
        <v>44</v>
      </c>
      <c r="J5">
        <v>597.25099999999998</v>
      </c>
      <c r="K5" t="s">
        <v>45</v>
      </c>
      <c r="L5">
        <v>531.31500000000005</v>
      </c>
      <c r="M5" t="s">
        <v>46</v>
      </c>
      <c r="N5">
        <v>668.27700000000004</v>
      </c>
      <c r="O5" t="s">
        <v>47</v>
      </c>
      <c r="P5">
        <v>459.79300000000001</v>
      </c>
      <c r="Q5" t="s">
        <v>48</v>
      </c>
      <c r="R5">
        <v>451.57600000000002</v>
      </c>
      <c r="S5" t="s">
        <v>49</v>
      </c>
      <c r="T5">
        <v>427.83199999999999</v>
      </c>
      <c r="U5" t="s">
        <v>50</v>
      </c>
      <c r="V5">
        <v>537.66899999999998</v>
      </c>
      <c r="W5" t="s">
        <v>51</v>
      </c>
      <c r="X5">
        <v>664.18399999999997</v>
      </c>
      <c r="Y5" t="s">
        <v>52</v>
      </c>
      <c r="Z5" t="s">
        <v>53</v>
      </c>
      <c r="AA5" t="s">
        <v>54</v>
      </c>
    </row>
    <row r="6">
      <c r="A6">
        <v>2017</v>
      </c>
      <c r="B6">
        <v>773.98699999999997</v>
      </c>
      <c r="C6" t="s">
        <v>55</v>
      </c>
      <c r="D6">
        <v>873.35799999999995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>
        <v>977.90899999999999</v>
      </c>
      <c r="K6" t="s">
        <v>61</v>
      </c>
      <c r="L6">
        <v>745.69899999999996</v>
      </c>
      <c r="M6" t="s">
        <v>62</v>
      </c>
      <c r="N6">
        <v>918.44600000000003</v>
      </c>
      <c r="O6" t="s">
        <v>63</v>
      </c>
      <c r="P6">
        <v>520.89700000000005</v>
      </c>
      <c r="Q6" t="s">
        <v>64</v>
      </c>
      <c r="R6">
        <v>460.512</v>
      </c>
      <c r="S6" t="s">
        <v>65</v>
      </c>
      <c r="T6">
        <v>702.04600000000005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</row>
    <row r="7">
      <c r="A7">
        <v>2018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>
        <v>968.64300000000003</v>
      </c>
      <c r="Q7" t="s">
        <v>87</v>
      </c>
      <c r="R7">
        <v>856.08900000000006</v>
      </c>
      <c r="S7" t="s">
        <v>88</v>
      </c>
      <c r="T7" t="s">
        <v>89</v>
      </c>
      <c r="U7" t="s">
        <v>90</v>
      </c>
      <c r="V7" t="s">
        <v>91</v>
      </c>
      <c r="W7" t="s">
        <v>92</v>
      </c>
      <c r="X7" t="s">
        <v>93</v>
      </c>
      <c r="Y7" t="s">
        <v>94</v>
      </c>
      <c r="Z7" t="s">
        <v>95</v>
      </c>
      <c r="AA7" t="s">
        <v>96</v>
      </c>
    </row>
    <row r="8">
      <c r="A8">
        <v>2019</v>
      </c>
      <c r="B8">
        <v>990.38300000000004</v>
      </c>
      <c r="C8" t="s">
        <v>97</v>
      </c>
      <c r="D8">
        <v>990.97400000000005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  <c r="AA8" t="s">
        <v>120</v>
      </c>
    </row>
    <row r="9">
      <c r="A9">
        <v>2020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J9">
        <v>24</v>
      </c>
      <c r="K9">
        <v>118</v>
      </c>
      <c r="L9">
        <v>761.01800000000003</v>
      </c>
      <c r="M9" t="s">
        <v>127</v>
      </c>
      <c r="N9">
        <v>640.88</v>
      </c>
      <c r="O9" t="s">
        <v>128</v>
      </c>
      <c r="P9">
        <v>656.54600000000005</v>
      </c>
      <c r="Q9" t="s">
        <v>129</v>
      </c>
      <c r="R9" t="s">
        <v>130</v>
      </c>
      <c r="S9" t="s">
        <v>131</v>
      </c>
      <c r="T9" t="s">
        <v>132</v>
      </c>
      <c r="U9" t="s">
        <v>133</v>
      </c>
      <c r="V9" t="s">
        <v>134</v>
      </c>
      <c r="W9" t="s">
        <v>135</v>
      </c>
      <c r="X9" t="s">
        <v>136</v>
      </c>
      <c r="Y9" t="s">
        <v>137</v>
      </c>
      <c r="Z9" t="s">
        <v>138</v>
      </c>
      <c r="AA9" t="s">
        <v>139</v>
      </c>
    </row>
    <row r="10">
      <c r="A10">
        <v>2021</v>
      </c>
      <c r="B10" t="s">
        <v>140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  <c r="R10" t="s">
        <v>156</v>
      </c>
      <c r="S10" t="s">
        <v>157</v>
      </c>
      <c r="T10" t="s">
        <v>158</v>
      </c>
      <c r="U10" t="s">
        <v>159</v>
      </c>
      <c r="V10" t="s">
        <v>160</v>
      </c>
      <c r="W10" t="s">
        <v>161</v>
      </c>
      <c r="X10" t="s">
        <v>162</v>
      </c>
      <c r="Y10" t="s">
        <v>163</v>
      </c>
      <c r="Z10" t="s">
        <v>164</v>
      </c>
      <c r="AA10" t="s">
        <v>165</v>
      </c>
    </row>
    <row r="11">
      <c r="A11">
        <v>2022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190</v>
      </c>
      <c r="AA11" t="s">
        <v>191</v>
      </c>
    </row>
    <row r="12">
      <c r="A12">
        <v>2023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H12" t="s">
        <v>198</v>
      </c>
      <c r="I12" t="s">
        <v>199</v>
      </c>
      <c r="J12">
        <v>981.08100000000002</v>
      </c>
      <c r="K12" t="s">
        <v>200</v>
      </c>
      <c r="L12" t="s">
        <v>201</v>
      </c>
      <c r="M12" t="s">
        <v>202</v>
      </c>
      <c r="N12" t="s">
        <v>203</v>
      </c>
      <c r="O12" t="s">
        <v>204</v>
      </c>
      <c r="P12" t="s">
        <v>205</v>
      </c>
      <c r="Q12" t="s">
        <v>206</v>
      </c>
      <c r="R12" t="s">
        <v>207</v>
      </c>
      <c r="S12" t="s">
        <v>208</v>
      </c>
      <c r="T12" t="s">
        <v>209</v>
      </c>
      <c r="U12" t="s">
        <v>210</v>
      </c>
      <c r="V12" t="s">
        <v>211</v>
      </c>
      <c r="W12" t="s">
        <v>212</v>
      </c>
      <c r="X12" t="s">
        <v>213</v>
      </c>
      <c r="Y12" t="s">
        <v>214</v>
      </c>
      <c r="Z12" t="s">
        <v>215</v>
      </c>
      <c r="AA12" t="s">
        <v>216</v>
      </c>
    </row>
    <row r="13">
      <c r="A13">
        <v>2024</v>
      </c>
      <c r="B13" t="s">
        <v>217</v>
      </c>
      <c r="C13" t="s">
        <v>218</v>
      </c>
      <c r="D13" t="s">
        <v>219</v>
      </c>
      <c r="E13" t="s">
        <v>220</v>
      </c>
      <c r="F13" t="s">
        <v>221</v>
      </c>
      <c r="G13" t="s">
        <v>222</v>
      </c>
      <c r="H13" t="s">
        <v>223</v>
      </c>
      <c r="I13" t="s">
        <v>224</v>
      </c>
      <c r="J13" t="s">
        <v>225</v>
      </c>
      <c r="K13" t="s">
        <v>226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K9" activeCellId="0" sqref="K9"/>
    </sheetView>
  </sheetViews>
  <sheetFormatPr baseColWidth="10" defaultRowHeight="14.25"/>
  <cols>
    <col bestFit="1" customWidth="1" min="1" max="1" width="8.85546875"/>
  </cols>
  <sheetData>
    <row r="1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>
      <c r="B2" s="8" t="s">
        <v>25</v>
      </c>
      <c r="C2" s="8" t="s">
        <v>25</v>
      </c>
      <c r="D2" s="8" t="s">
        <v>25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8" t="s">
        <v>25</v>
      </c>
      <c r="K2" s="8" t="s">
        <v>25</v>
      </c>
      <c r="L2" s="8" t="s">
        <v>25</v>
      </c>
      <c r="M2" s="8" t="s">
        <v>25</v>
      </c>
      <c r="N2" s="8" t="s">
        <v>25</v>
      </c>
    </row>
    <row r="3">
      <c r="A3">
        <v>2014</v>
      </c>
      <c r="F3" s="9">
        <v>34755</v>
      </c>
      <c r="G3" s="9">
        <v>276633</v>
      </c>
      <c r="H3" s="9">
        <v>498598</v>
      </c>
      <c r="I3" s="9">
        <v>31426</v>
      </c>
      <c r="J3" s="9">
        <v>58331</v>
      </c>
      <c r="K3" s="9">
        <v>82690</v>
      </c>
      <c r="L3" s="9">
        <v>78098</v>
      </c>
      <c r="M3" s="9">
        <v>433574</v>
      </c>
      <c r="N3" s="9">
        <v>1494105</v>
      </c>
    </row>
    <row r="4">
      <c r="A4">
        <v>2015</v>
      </c>
      <c r="B4">
        <v>727.22699999999998</v>
      </c>
      <c r="C4">
        <v>147.78200000000001</v>
      </c>
      <c r="D4">
        <v>149.58099999999999</v>
      </c>
      <c r="E4">
        <v>150.35300000000001</v>
      </c>
      <c r="F4">
        <v>148.77500000000001</v>
      </c>
      <c r="G4">
        <v>131.328</v>
      </c>
      <c r="H4">
        <v>160.172</v>
      </c>
      <c r="I4">
        <v>162.601</v>
      </c>
      <c r="J4">
        <v>237.15299999999999</v>
      </c>
      <c r="K4">
        <v>167.304</v>
      </c>
      <c r="L4">
        <v>255.89400000000001</v>
      </c>
      <c r="M4">
        <v>824.74400000000003</v>
      </c>
      <c r="N4" t="s">
        <v>39</v>
      </c>
    </row>
    <row r="5">
      <c r="A5">
        <v>2016</v>
      </c>
      <c r="B5">
        <v>250.251</v>
      </c>
      <c r="C5">
        <v>714.11099999999999</v>
      </c>
      <c r="D5">
        <v>396.596</v>
      </c>
      <c r="E5">
        <v>577.28700000000003</v>
      </c>
      <c r="F5">
        <v>597.25099999999998</v>
      </c>
      <c r="G5">
        <v>531.31500000000005</v>
      </c>
      <c r="H5">
        <v>668.27700000000004</v>
      </c>
      <c r="I5">
        <v>459.79300000000001</v>
      </c>
      <c r="J5">
        <v>451.57600000000002</v>
      </c>
      <c r="K5">
        <v>427.83199999999999</v>
      </c>
      <c r="L5">
        <v>537.66899999999998</v>
      </c>
      <c r="M5">
        <v>664.18399999999997</v>
      </c>
      <c r="N5" t="s">
        <v>53</v>
      </c>
    </row>
    <row r="6">
      <c r="A6">
        <v>2017</v>
      </c>
      <c r="B6">
        <v>773.98699999999997</v>
      </c>
      <c r="C6">
        <v>873.35799999999995</v>
      </c>
      <c r="D6" t="s">
        <v>57</v>
      </c>
      <c r="E6" t="s">
        <v>59</v>
      </c>
      <c r="F6">
        <v>977.90899999999999</v>
      </c>
      <c r="G6">
        <v>745.69899999999996</v>
      </c>
      <c r="H6">
        <v>918.44600000000003</v>
      </c>
      <c r="I6">
        <v>520.89700000000005</v>
      </c>
      <c r="J6">
        <v>460.512</v>
      </c>
      <c r="K6">
        <v>702.04600000000005</v>
      </c>
      <c r="L6" t="s">
        <v>67</v>
      </c>
      <c r="M6" t="s">
        <v>69</v>
      </c>
      <c r="N6" t="s">
        <v>71</v>
      </c>
    </row>
    <row r="7">
      <c r="A7">
        <v>2018</v>
      </c>
      <c r="B7" t="s">
        <v>73</v>
      </c>
      <c r="C7" t="s">
        <v>75</v>
      </c>
      <c r="D7" t="s">
        <v>77</v>
      </c>
      <c r="E7" t="s">
        <v>79</v>
      </c>
      <c r="F7" t="s">
        <v>81</v>
      </c>
      <c r="G7" t="s">
        <v>83</v>
      </c>
      <c r="H7" t="s">
        <v>85</v>
      </c>
      <c r="I7">
        <v>968.64300000000003</v>
      </c>
      <c r="J7">
        <v>856.08900000000006</v>
      </c>
      <c r="K7" t="s">
        <v>89</v>
      </c>
      <c r="L7" t="s">
        <v>91</v>
      </c>
      <c r="M7" t="s">
        <v>93</v>
      </c>
      <c r="N7" t="s">
        <v>95</v>
      </c>
    </row>
    <row r="8">
      <c r="A8">
        <v>2019</v>
      </c>
      <c r="B8">
        <v>990.38300000000004</v>
      </c>
      <c r="C8">
        <v>990.97400000000005</v>
      </c>
      <c r="D8" t="s">
        <v>99</v>
      </c>
      <c r="E8" t="s">
        <v>101</v>
      </c>
      <c r="F8" t="s">
        <v>103</v>
      </c>
      <c r="G8" t="s">
        <v>105</v>
      </c>
      <c r="H8" t="s">
        <v>107</v>
      </c>
      <c r="I8" t="s">
        <v>109</v>
      </c>
      <c r="J8" t="s">
        <v>111</v>
      </c>
      <c r="K8" t="s">
        <v>113</v>
      </c>
      <c r="L8" t="s">
        <v>115</v>
      </c>
      <c r="M8" t="s">
        <v>117</v>
      </c>
      <c r="N8" t="s">
        <v>119</v>
      </c>
    </row>
    <row r="9">
      <c r="A9">
        <v>2020</v>
      </c>
      <c r="B9" t="s">
        <v>121</v>
      </c>
      <c r="C9" t="s">
        <v>123</v>
      </c>
      <c r="D9" t="s">
        <v>125</v>
      </c>
      <c r="F9">
        <v>24</v>
      </c>
      <c r="G9">
        <v>761.01800000000003</v>
      </c>
      <c r="H9">
        <v>640.88</v>
      </c>
      <c r="I9">
        <v>656.54600000000005</v>
      </c>
      <c r="J9" t="s">
        <v>130</v>
      </c>
      <c r="K9" t="s">
        <v>132</v>
      </c>
      <c r="L9" t="s">
        <v>134</v>
      </c>
      <c r="M9" t="s">
        <v>136</v>
      </c>
      <c r="N9" t="s">
        <v>138</v>
      </c>
    </row>
    <row r="10">
      <c r="A10">
        <v>2021</v>
      </c>
      <c r="B10" t="s">
        <v>140</v>
      </c>
      <c r="C10" t="s">
        <v>142</v>
      </c>
      <c r="D10" t="s">
        <v>144</v>
      </c>
      <c r="E10" t="s">
        <v>146</v>
      </c>
      <c r="F10" t="s">
        <v>148</v>
      </c>
      <c r="G10" t="s">
        <v>150</v>
      </c>
      <c r="H10" t="s">
        <v>152</v>
      </c>
      <c r="I10" t="s">
        <v>154</v>
      </c>
      <c r="J10" t="s">
        <v>156</v>
      </c>
      <c r="K10" t="s">
        <v>158</v>
      </c>
      <c r="L10" t="s">
        <v>160</v>
      </c>
      <c r="M10" t="s">
        <v>162</v>
      </c>
      <c r="N10" t="s">
        <v>164</v>
      </c>
    </row>
    <row r="11">
      <c r="A11">
        <v>2022</v>
      </c>
      <c r="B11" t="s">
        <v>166</v>
      </c>
      <c r="C11" t="s">
        <v>168</v>
      </c>
      <c r="D11" t="s">
        <v>170</v>
      </c>
      <c r="E11" t="s">
        <v>172</v>
      </c>
      <c r="F11" t="s">
        <v>174</v>
      </c>
      <c r="G11" t="s">
        <v>176</v>
      </c>
      <c r="H11" t="s">
        <v>178</v>
      </c>
      <c r="I11" t="s">
        <v>180</v>
      </c>
      <c r="J11" t="s">
        <v>182</v>
      </c>
      <c r="K11" t="s">
        <v>184</v>
      </c>
      <c r="L11" t="s">
        <v>186</v>
      </c>
      <c r="M11" t="s">
        <v>188</v>
      </c>
      <c r="N11" t="s">
        <v>190</v>
      </c>
    </row>
    <row r="12">
      <c r="A12">
        <v>2023</v>
      </c>
      <c r="B12" t="s">
        <v>192</v>
      </c>
      <c r="C12" t="s">
        <v>194</v>
      </c>
      <c r="D12" t="s">
        <v>196</v>
      </c>
      <c r="E12" t="s">
        <v>198</v>
      </c>
      <c r="F12">
        <v>981.08100000000002</v>
      </c>
      <c r="G12" t="s">
        <v>201</v>
      </c>
      <c r="H12" t="s">
        <v>203</v>
      </c>
      <c r="I12" t="s">
        <v>205</v>
      </c>
      <c r="J12" t="s">
        <v>207</v>
      </c>
      <c r="K12" t="s">
        <v>209</v>
      </c>
      <c r="L12" t="s">
        <v>211</v>
      </c>
      <c r="M12" t="s">
        <v>213</v>
      </c>
      <c r="N12" t="s">
        <v>215</v>
      </c>
    </row>
    <row r="13">
      <c r="A13">
        <v>2024</v>
      </c>
      <c r="B13" t="s">
        <v>217</v>
      </c>
      <c r="C13" t="s">
        <v>219</v>
      </c>
      <c r="D13" t="s">
        <v>221</v>
      </c>
      <c r="E13" t="s">
        <v>223</v>
      </c>
      <c r="F13" t="s">
        <v>225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6.421875"/>
    <col bestFit="1" min="2" max="12" width="11.28125"/>
  </cols>
  <sheetData>
    <row r="1" ht="14.25">
      <c r="A1" s="10" t="s">
        <v>227</v>
      </c>
      <c r="B1" s="10" t="s">
        <v>228</v>
      </c>
      <c r="C1" s="10" t="s">
        <v>229</v>
      </c>
      <c r="D1" s="10" t="s">
        <v>230</v>
      </c>
      <c r="E1" s="10" t="s">
        <v>231</v>
      </c>
      <c r="F1" s="10" t="s">
        <v>232</v>
      </c>
      <c r="G1" s="10" t="s">
        <v>233</v>
      </c>
      <c r="H1" s="10" t="s">
        <v>234</v>
      </c>
      <c r="I1" s="10" t="s">
        <v>235</v>
      </c>
      <c r="J1" s="10" t="s">
        <v>236</v>
      </c>
      <c r="K1" s="10" t="s">
        <v>237</v>
      </c>
      <c r="L1" s="10" t="s">
        <v>238</v>
      </c>
      <c r="M1" s="11"/>
      <c r="N1" s="11"/>
      <c r="O1" s="11"/>
      <c r="P1" s="11"/>
      <c r="Q1" s="11"/>
    </row>
    <row r="2" ht="14.25">
      <c r="A2" t="s">
        <v>239</v>
      </c>
      <c r="B2" s="12">
        <v>4613657</v>
      </c>
      <c r="C2" s="12">
        <v>13837122</v>
      </c>
      <c r="D2" s="12">
        <v>15163793</v>
      </c>
      <c r="E2" s="12">
        <v>16481331</v>
      </c>
      <c r="F2" s="12">
        <v>16852585</v>
      </c>
      <c r="G2" s="12">
        <v>16350645</v>
      </c>
      <c r="H2" s="12">
        <v>6572117</v>
      </c>
      <c r="I2" s="12">
        <v>8981459</v>
      </c>
      <c r="J2" s="12">
        <v>10846086</v>
      </c>
      <c r="K2" s="12">
        <v>11521117</v>
      </c>
      <c r="L2" s="12">
        <v>3863164</v>
      </c>
    </row>
    <row r="3" ht="14.25">
      <c r="A3" t="s">
        <v>240</v>
      </c>
      <c r="E3" s="12">
        <v>6455443</v>
      </c>
      <c r="F3" s="12">
        <v>8057653</v>
      </c>
      <c r="G3" s="12">
        <v>9846997</v>
      </c>
      <c r="H3" s="12">
        <v>5048187</v>
      </c>
      <c r="I3" s="12">
        <v>6857851</v>
      </c>
      <c r="J3" s="12">
        <v>8504331</v>
      </c>
      <c r="K3" s="12">
        <v>9100594</v>
      </c>
      <c r="L3" s="12">
        <v>3094242</v>
      </c>
    </row>
    <row r="4" ht="14.25">
      <c r="A4" t="s">
        <v>241</v>
      </c>
      <c r="F4" s="12">
        <v>4890884</v>
      </c>
      <c r="G4" s="12">
        <v>6646443</v>
      </c>
      <c r="H4" s="12">
        <v>2321184</v>
      </c>
      <c r="I4" s="12">
        <v>2346010</v>
      </c>
      <c r="J4" s="12">
        <v>2900774</v>
      </c>
      <c r="K4" s="12">
        <v>3156497</v>
      </c>
      <c r="L4" s="12">
        <v>1024661</v>
      </c>
    </row>
    <row r="5" ht="14.25">
      <c r="A5" t="s">
        <v>242</v>
      </c>
      <c r="F5" s="12">
        <v>31748</v>
      </c>
      <c r="G5" s="12">
        <v>892094</v>
      </c>
      <c r="H5" s="12">
        <v>344479</v>
      </c>
      <c r="I5" s="12">
        <v>340571</v>
      </c>
      <c r="J5" s="12">
        <v>357124</v>
      </c>
      <c r="K5" s="12">
        <v>370477</v>
      </c>
      <c r="L5" s="12">
        <v>110980</v>
      </c>
    </row>
    <row r="6" ht="14.25">
      <c r="A6" t="s">
        <v>243</v>
      </c>
      <c r="F6" s="12">
        <v>3732494</v>
      </c>
      <c r="G6" s="12">
        <v>6529295</v>
      </c>
      <c r="H6" s="12">
        <v>2074146</v>
      </c>
      <c r="I6" s="12">
        <v>2083464</v>
      </c>
      <c r="J6" s="12">
        <v>2642157</v>
      </c>
      <c r="K6" s="12">
        <v>2787709</v>
      </c>
      <c r="L6" s="12">
        <v>1021741</v>
      </c>
    </row>
    <row r="7" ht="14.25">
      <c r="A7" t="s">
        <v>244</v>
      </c>
      <c r="F7" s="12">
        <v>5226263</v>
      </c>
      <c r="G7" s="12">
        <v>21078126</v>
      </c>
      <c r="H7" s="12">
        <v>9202360</v>
      </c>
      <c r="I7" s="12">
        <v>13568448</v>
      </c>
      <c r="J7" s="12">
        <v>17813311</v>
      </c>
      <c r="K7" s="12">
        <v>20763857</v>
      </c>
      <c r="L7" s="12">
        <v>6537720</v>
      </c>
    </row>
    <row r="8" ht="14.25">
      <c r="A8" t="s">
        <v>245</v>
      </c>
      <c r="E8" s="12">
        <v>2223773</v>
      </c>
      <c r="F8" s="12">
        <v>9003990</v>
      </c>
      <c r="G8" s="12">
        <v>8845115</v>
      </c>
      <c r="H8" s="12">
        <v>3422031</v>
      </c>
      <c r="I8" s="12">
        <v>3828539</v>
      </c>
      <c r="J8" s="12">
        <v>4583782</v>
      </c>
      <c r="K8" s="12">
        <v>4880051</v>
      </c>
      <c r="L8" s="12">
        <v>1542504</v>
      </c>
    </row>
    <row r="9" ht="14.25">
      <c r="A9" t="s">
        <v>246</v>
      </c>
      <c r="G9" s="12">
        <v>6227126</v>
      </c>
      <c r="H9" s="12">
        <v>3677015</v>
      </c>
      <c r="I9" s="12">
        <v>5035677</v>
      </c>
      <c r="J9" s="12">
        <v>6469740</v>
      </c>
      <c r="K9" s="12">
        <v>7448102</v>
      </c>
      <c r="L9" s="12">
        <v>2542790</v>
      </c>
    </row>
    <row r="10" ht="14.25">
      <c r="A10" t="s">
        <v>247</v>
      </c>
      <c r="B10" s="12">
        <v>6351900</v>
      </c>
      <c r="C10" s="12">
        <v>7375344</v>
      </c>
      <c r="D10" s="12">
        <v>8510264</v>
      </c>
      <c r="E10" s="12">
        <v>12610026</v>
      </c>
      <c r="F10" s="12">
        <v>15389914</v>
      </c>
      <c r="G10" s="12">
        <v>12175997</v>
      </c>
      <c r="H10" s="12">
        <v>5431097</v>
      </c>
      <c r="I10" s="12">
        <v>7106133</v>
      </c>
      <c r="J10" s="12">
        <v>8117101</v>
      </c>
      <c r="K10" s="12">
        <v>8503943</v>
      </c>
      <c r="L10" s="12">
        <v>2823788</v>
      </c>
    </row>
    <row r="11" ht="14.25">
      <c r="A11" t="s">
        <v>248</v>
      </c>
      <c r="F11" s="12">
        <v>296561</v>
      </c>
      <c r="G11" s="12">
        <v>241078</v>
      </c>
      <c r="H11" s="12">
        <v>118143</v>
      </c>
      <c r="I11" s="12">
        <v>154162</v>
      </c>
      <c r="J11" s="12">
        <v>192428</v>
      </c>
      <c r="K11" s="12">
        <v>199262</v>
      </c>
      <c r="L11" s="12">
        <v>80859</v>
      </c>
    </row>
    <row r="12" ht="14.25">
      <c r="A12" s="11" t="s">
        <v>249</v>
      </c>
      <c r="F12" s="12">
        <v>290212</v>
      </c>
      <c r="G12" s="12">
        <v>234278</v>
      </c>
      <c r="H12" s="12">
        <v>113637</v>
      </c>
      <c r="I12" s="12">
        <v>149670</v>
      </c>
      <c r="J12" s="12">
        <v>187243</v>
      </c>
      <c r="K12" s="12">
        <v>193456</v>
      </c>
      <c r="L12" s="12">
        <v>80438</v>
      </c>
    </row>
    <row r="13" ht="14.25">
      <c r="A13" s="11" t="s">
        <v>250</v>
      </c>
      <c r="B13" s="12">
        <v>576186</v>
      </c>
      <c r="C13" s="12">
        <v>4176116</v>
      </c>
      <c r="D13" s="12">
        <v>4287764</v>
      </c>
      <c r="E13" s="12">
        <v>4296980</v>
      </c>
      <c r="F13" s="12">
        <v>6230650</v>
      </c>
      <c r="G13" s="12">
        <v>8250354</v>
      </c>
      <c r="H13" s="12">
        <v>2800529</v>
      </c>
      <c r="I13" s="12">
        <v>3243512</v>
      </c>
      <c r="J13" s="12">
        <v>4123473</v>
      </c>
      <c r="K13" s="12">
        <v>4392608</v>
      </c>
      <c r="L13" s="12">
        <v>1462488</v>
      </c>
    </row>
    <row r="14" ht="14.25">
      <c r="A14" s="10" t="s">
        <v>251</v>
      </c>
      <c r="B14" s="13">
        <f>SUM(B2:B13)</f>
        <v>11541743</v>
      </c>
      <c r="C14" s="13">
        <f>SUM(C2:C13)</f>
        <v>25388582</v>
      </c>
      <c r="D14" s="13">
        <f>SUM(D2:D13)</f>
        <v>27961821</v>
      </c>
      <c r="E14" s="13">
        <f>SUM(E2:E13)</f>
        <v>42067553</v>
      </c>
      <c r="F14" s="13">
        <f>SUM(F2:F13)</f>
        <v>70002954</v>
      </c>
      <c r="G14" s="13">
        <f>SUM(G2:G13)</f>
        <v>97317548</v>
      </c>
      <c r="H14" s="13">
        <f>SUM(H2:H13)</f>
        <v>41124925</v>
      </c>
      <c r="I14" s="13">
        <f>SUM(I2:I13)</f>
        <v>53695496</v>
      </c>
      <c r="J14" s="13">
        <f>SUM(J2:J13)</f>
        <v>66737550</v>
      </c>
      <c r="K14" s="13">
        <f>SUM(K2:K13)</f>
        <v>73317673</v>
      </c>
      <c r="L14" s="13">
        <f>SUM(L2:L13)</f>
        <v>24185375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mantenimiento</dc:creator>
  <cp:revision>1</cp:revision>
  <dcterms:created xsi:type="dcterms:W3CDTF">2024-04-25T21:35:31Z</dcterms:created>
  <dcterms:modified xsi:type="dcterms:W3CDTF">2024-05-13T21:36:09Z</dcterms:modified>
</cp:coreProperties>
</file>