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9040" windowHeight="11760" activeTab="5"/>
  </bookViews>
  <sheets>
    <sheet name="TLC" sheetId="1" r:id="rId1"/>
    <sheet name="Seidonet" sheetId="2" r:id="rId2"/>
    <sheet name="Webs" sheetId="3" r:id="rId3"/>
    <sheet name="Clientes" sheetId="4" r:id="rId4"/>
    <sheet name="Contactos" sheetId="5" r:id="rId5"/>
    <sheet name="Caracteristicas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29" i="1"/>
  <c r="BF129"/>
  <c r="BG129"/>
  <c r="BH129"/>
  <c r="BI129"/>
  <c r="BJ129"/>
  <c r="BK129"/>
  <c r="BL129"/>
  <c r="BE67" l="1"/>
  <c r="BF67"/>
  <c r="BG67"/>
  <c r="BH67"/>
  <c r="BI67"/>
  <c r="BJ67"/>
  <c r="BK67"/>
  <c r="BL67"/>
  <c r="BE96" l="1"/>
  <c r="BF96"/>
  <c r="BG96"/>
  <c r="BH96"/>
  <c r="BI96"/>
  <c r="BJ96"/>
  <c r="BK96"/>
  <c r="BL96"/>
  <c r="BG43" l="1"/>
  <c r="BE192" l="1"/>
  <c r="BE191"/>
  <c r="BE190"/>
  <c r="BE189"/>
  <c r="BE188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5"/>
  <c r="BE14"/>
  <c r="BE13"/>
  <c r="BE12"/>
  <c r="BE11"/>
  <c r="BE10"/>
  <c r="BE9"/>
  <c r="BE8"/>
  <c r="BE7"/>
  <c r="BE6"/>
  <c r="BE5"/>
  <c r="BE4"/>
  <c r="BE3"/>
  <c r="BE2"/>
  <c r="BE16"/>
  <c r="BL2" l="1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119"/>
  <c r="BL120"/>
  <c r="BL121"/>
  <c r="BL122"/>
  <c r="BL123"/>
  <c r="BL124"/>
  <c r="BL125"/>
  <c r="BL126"/>
  <c r="BL127"/>
  <c r="BL128"/>
  <c r="BL130"/>
  <c r="BL131"/>
  <c r="BL132"/>
  <c r="BL133"/>
  <c r="BL134"/>
  <c r="BL135"/>
  <c r="BL136"/>
  <c r="BL137"/>
  <c r="BL138"/>
  <c r="BL139"/>
  <c r="BL140"/>
  <c r="BL141"/>
  <c r="BL142"/>
  <c r="BL143"/>
  <c r="BL144"/>
  <c r="BL145"/>
  <c r="BL146"/>
  <c r="BL147"/>
  <c r="BL148"/>
  <c r="BL149"/>
  <c r="BL150"/>
  <c r="BL151"/>
  <c r="BL152"/>
  <c r="BL153"/>
  <c r="BL154"/>
  <c r="BL155"/>
  <c r="BL156"/>
  <c r="BL157"/>
  <c r="BL158"/>
  <c r="BL159"/>
  <c r="BL160"/>
  <c r="BL161"/>
  <c r="BL162"/>
  <c r="BL163"/>
  <c r="BL164"/>
  <c r="BL165"/>
  <c r="BL166"/>
  <c r="BL167"/>
  <c r="BL168"/>
  <c r="BL169"/>
  <c r="BL170"/>
  <c r="BL171"/>
  <c r="BL172"/>
  <c r="BL173"/>
  <c r="BL174"/>
  <c r="BL175"/>
  <c r="BL176"/>
  <c r="BL177"/>
  <c r="BL178"/>
  <c r="BL179"/>
  <c r="BL180"/>
  <c r="BL181"/>
  <c r="BL182"/>
  <c r="BL183"/>
  <c r="BL184"/>
  <c r="BL185"/>
  <c r="BL186"/>
  <c r="BL187"/>
  <c r="BL188"/>
  <c r="BL189"/>
  <c r="BL190"/>
  <c r="BL191"/>
  <c r="BL192"/>
  <c r="BK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119"/>
  <c r="BK120"/>
  <c r="BK121"/>
  <c r="BK122"/>
  <c r="BK123"/>
  <c r="BK124"/>
  <c r="BK125"/>
  <c r="BK126"/>
  <c r="BK127"/>
  <c r="BK128"/>
  <c r="BK130"/>
  <c r="BK131"/>
  <c r="BK132"/>
  <c r="BK133"/>
  <c r="BK134"/>
  <c r="BK135"/>
  <c r="BK136"/>
  <c r="BK137"/>
  <c r="BK138"/>
  <c r="BK139"/>
  <c r="BK140"/>
  <c r="BK141"/>
  <c r="BK142"/>
  <c r="BK143"/>
  <c r="BK144"/>
  <c r="BK145"/>
  <c r="BK146"/>
  <c r="BK147"/>
  <c r="BK148"/>
  <c r="BK149"/>
  <c r="BK150"/>
  <c r="BK151"/>
  <c r="BK152"/>
  <c r="BK153"/>
  <c r="BK154"/>
  <c r="BK155"/>
  <c r="BK156"/>
  <c r="BK157"/>
  <c r="BK158"/>
  <c r="BK159"/>
  <c r="BK160"/>
  <c r="BK161"/>
  <c r="BK162"/>
  <c r="BK163"/>
  <c r="BK164"/>
  <c r="BK165"/>
  <c r="BK166"/>
  <c r="BK167"/>
  <c r="BK168"/>
  <c r="BK169"/>
  <c r="BK170"/>
  <c r="BK171"/>
  <c r="BK172"/>
  <c r="BK173"/>
  <c r="BK174"/>
  <c r="BK175"/>
  <c r="BK176"/>
  <c r="BK177"/>
  <c r="BK178"/>
  <c r="BK179"/>
  <c r="BK180"/>
  <c r="BK181"/>
  <c r="BK182"/>
  <c r="BK183"/>
  <c r="BK184"/>
  <c r="BK185"/>
  <c r="BK186"/>
  <c r="BK187"/>
  <c r="BK188"/>
  <c r="BK189"/>
  <c r="BK190"/>
  <c r="BK191"/>
  <c r="BK192"/>
  <c r="BJ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119"/>
  <c r="BJ120"/>
  <c r="BJ121"/>
  <c r="BJ122"/>
  <c r="BJ123"/>
  <c r="BJ124"/>
  <c r="BJ125"/>
  <c r="BJ126"/>
  <c r="BJ127"/>
  <c r="BJ128"/>
  <c r="BJ130"/>
  <c r="BJ131"/>
  <c r="BJ132"/>
  <c r="BJ133"/>
  <c r="BJ134"/>
  <c r="BJ135"/>
  <c r="BJ136"/>
  <c r="BJ137"/>
  <c r="BJ138"/>
  <c r="BJ139"/>
  <c r="BJ140"/>
  <c r="BJ141"/>
  <c r="BJ142"/>
  <c r="BJ143"/>
  <c r="BJ144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164"/>
  <c r="BJ165"/>
  <c r="BJ166"/>
  <c r="BJ167"/>
  <c r="BJ168"/>
  <c r="BJ169"/>
  <c r="BJ170"/>
  <c r="BJ171"/>
  <c r="BJ172"/>
  <c r="BJ173"/>
  <c r="BJ174"/>
  <c r="BJ175"/>
  <c r="BJ176"/>
  <c r="BJ177"/>
  <c r="BJ178"/>
  <c r="BJ179"/>
  <c r="BJ180"/>
  <c r="BJ181"/>
  <c r="BJ182"/>
  <c r="BJ183"/>
  <c r="BJ184"/>
  <c r="BJ185"/>
  <c r="BJ186"/>
  <c r="BJ187"/>
  <c r="BJ188"/>
  <c r="BJ189"/>
  <c r="BJ190"/>
  <c r="BJ191"/>
  <c r="BJ192"/>
  <c r="BI2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85"/>
  <c r="BI186"/>
  <c r="BI187"/>
  <c r="BI188"/>
  <c r="BI189"/>
  <c r="BI190"/>
  <c r="BI191"/>
  <c r="BI192"/>
  <c r="BH2"/>
  <c r="BH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119"/>
  <c r="BH120"/>
  <c r="BH121"/>
  <c r="BH122"/>
  <c r="BH123"/>
  <c r="BH124"/>
  <c r="BH125"/>
  <c r="BH126"/>
  <c r="BH127"/>
  <c r="BH128"/>
  <c r="BH130"/>
  <c r="BH131"/>
  <c r="BH132"/>
  <c r="BH133"/>
  <c r="BH134"/>
  <c r="BH135"/>
  <c r="BH136"/>
  <c r="BH137"/>
  <c r="BH138"/>
  <c r="BH139"/>
  <c r="BH140"/>
  <c r="BH141"/>
  <c r="BH142"/>
  <c r="BH143"/>
  <c r="BH144"/>
  <c r="BH145"/>
  <c r="BH146"/>
  <c r="BH147"/>
  <c r="BH148"/>
  <c r="BH149"/>
  <c r="BH150"/>
  <c r="BH151"/>
  <c r="BH152"/>
  <c r="BH153"/>
  <c r="BH154"/>
  <c r="BH155"/>
  <c r="BH156"/>
  <c r="BH157"/>
  <c r="BH158"/>
  <c r="BH159"/>
  <c r="BH160"/>
  <c r="BH161"/>
  <c r="BH162"/>
  <c r="BH163"/>
  <c r="BH164"/>
  <c r="BH165"/>
  <c r="BH166"/>
  <c r="BH167"/>
  <c r="BH168"/>
  <c r="BH169"/>
  <c r="BH170"/>
  <c r="BH171"/>
  <c r="BH172"/>
  <c r="BH173"/>
  <c r="BH174"/>
  <c r="BH175"/>
  <c r="BH176"/>
  <c r="BH177"/>
  <c r="BH178"/>
  <c r="BH179"/>
  <c r="BH180"/>
  <c r="BH181"/>
  <c r="BH182"/>
  <c r="BH183"/>
  <c r="BH184"/>
  <c r="BH185"/>
  <c r="BH186"/>
  <c r="BH187"/>
  <c r="BH188"/>
  <c r="BH189"/>
  <c r="BH190"/>
  <c r="BH191"/>
  <c r="BH192"/>
  <c r="BG2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7"/>
  <c r="BG98"/>
  <c r="BG99"/>
  <c r="BG100"/>
  <c r="BG101"/>
  <c r="BG102"/>
  <c r="BG103"/>
  <c r="BG104"/>
  <c r="BG105"/>
  <c r="BG106"/>
  <c r="BG107"/>
  <c r="BG108"/>
  <c r="BG109"/>
  <c r="BG110"/>
  <c r="BG111"/>
  <c r="BG112"/>
  <c r="BG113"/>
  <c r="BG114"/>
  <c r="BG115"/>
  <c r="BG116"/>
  <c r="BG117"/>
  <c r="BG118"/>
  <c r="BG119"/>
  <c r="BG120"/>
  <c r="BG121"/>
  <c r="BG122"/>
  <c r="BG123"/>
  <c r="BG124"/>
  <c r="BG125"/>
  <c r="BG126"/>
  <c r="BG127"/>
  <c r="BG128"/>
  <c r="BG130"/>
  <c r="BG131"/>
  <c r="BG132"/>
  <c r="BG133"/>
  <c r="BG134"/>
  <c r="BG135"/>
  <c r="BG136"/>
  <c r="BG137"/>
  <c r="BG138"/>
  <c r="BG139"/>
  <c r="BG140"/>
  <c r="BG141"/>
  <c r="BG142"/>
  <c r="BG143"/>
  <c r="BG144"/>
  <c r="BG145"/>
  <c r="BG146"/>
  <c r="BG147"/>
  <c r="BG148"/>
  <c r="BG149"/>
  <c r="BG150"/>
  <c r="BG151"/>
  <c r="BG152"/>
  <c r="BG153"/>
  <c r="BG154"/>
  <c r="BG155"/>
  <c r="BG156"/>
  <c r="BG157"/>
  <c r="BG158"/>
  <c r="BG159"/>
  <c r="BG160"/>
  <c r="BG161"/>
  <c r="BG162"/>
  <c r="BG163"/>
  <c r="BG164"/>
  <c r="BG165"/>
  <c r="BG166"/>
  <c r="BG167"/>
  <c r="BG168"/>
  <c r="BG169"/>
  <c r="BG170"/>
  <c r="BG171"/>
  <c r="BG172"/>
  <c r="BG173"/>
  <c r="BG174"/>
  <c r="BG175"/>
  <c r="BG176"/>
  <c r="BG177"/>
  <c r="BG178"/>
  <c r="BG179"/>
  <c r="BG180"/>
  <c r="BG181"/>
  <c r="BG182"/>
  <c r="BG183"/>
  <c r="BG184"/>
  <c r="BG185"/>
  <c r="BG186"/>
  <c r="BG187"/>
  <c r="BG188"/>
  <c r="BG189"/>
  <c r="BG190"/>
  <c r="BG191"/>
  <c r="BG192"/>
  <c r="BF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119"/>
  <c r="BF120"/>
  <c r="BF121"/>
  <c r="BF122"/>
  <c r="BF123"/>
  <c r="BF124"/>
  <c r="BF125"/>
  <c r="BF126"/>
  <c r="BF127"/>
  <c r="BF128"/>
  <c r="BF130"/>
  <c r="BF131"/>
  <c r="BF132"/>
  <c r="BF133"/>
  <c r="BF134"/>
  <c r="BF135"/>
  <c r="BF136"/>
  <c r="BF137"/>
  <c r="BF138"/>
  <c r="BF139"/>
  <c r="BF140"/>
  <c r="BF141"/>
  <c r="BF142"/>
  <c r="BF143"/>
  <c r="BF144"/>
  <c r="BF145"/>
  <c r="BF146"/>
  <c r="BF147"/>
  <c r="BF148"/>
  <c r="BF149"/>
  <c r="BF150"/>
  <c r="BF151"/>
  <c r="BF152"/>
  <c r="BF153"/>
  <c r="BF154"/>
  <c r="BF155"/>
  <c r="BF156"/>
  <c r="BF157"/>
  <c r="BF158"/>
  <c r="BF159"/>
  <c r="BF160"/>
  <c r="BF161"/>
  <c r="BF162"/>
  <c r="BF163"/>
  <c r="BF164"/>
  <c r="BF165"/>
  <c r="BF166"/>
  <c r="BF167"/>
  <c r="BF168"/>
  <c r="BF169"/>
  <c r="BF170"/>
  <c r="BF171"/>
  <c r="BF172"/>
  <c r="BF173"/>
  <c r="BF174"/>
  <c r="BF175"/>
  <c r="BF176"/>
  <c r="BF177"/>
  <c r="BF178"/>
  <c r="BF179"/>
  <c r="BF180"/>
  <c r="BF181"/>
  <c r="BF182"/>
  <c r="BF183"/>
  <c r="BF184"/>
  <c r="BF185"/>
  <c r="BF186"/>
  <c r="BF187"/>
  <c r="BF188"/>
  <c r="BF189"/>
  <c r="BF190"/>
  <c r="BF191"/>
  <c r="BF192"/>
</calcChain>
</file>

<file path=xl/sharedStrings.xml><?xml version="1.0" encoding="utf-8"?>
<sst xmlns="http://schemas.openxmlformats.org/spreadsheetml/2006/main" count="6329" uniqueCount="1523">
  <si>
    <t>Web</t>
  </si>
  <si>
    <t>Tipo</t>
  </si>
  <si>
    <t>Temática</t>
  </si>
  <si>
    <t>SSL</t>
  </si>
  <si>
    <t>Responsive</t>
  </si>
  <si>
    <t>php</t>
  </si>
  <si>
    <t>No</t>
  </si>
  <si>
    <t>WordPress</t>
  </si>
  <si>
    <t>Si</t>
  </si>
  <si>
    <t>Ventanas
Puertas
Aluminio</t>
  </si>
  <si>
    <t>Taller
Coches</t>
  </si>
  <si>
    <t>Riegos
Maquinaria</t>
  </si>
  <si>
    <t>SEO</t>
  </si>
  <si>
    <t>Tienda
Moviles
Electronica</t>
  </si>
  <si>
    <t>Reformas</t>
  </si>
  <si>
    <t>Gestoria
Abogados</t>
  </si>
  <si>
    <t>Español
Catalán</t>
  </si>
  <si>
    <t>Idiomas</t>
  </si>
  <si>
    <t>Español
Frances
Portugues</t>
  </si>
  <si>
    <t>Español</t>
  </si>
  <si>
    <t>Caldereria
Metalisteria</t>
  </si>
  <si>
    <t>Rótulos
Vinilos
Imprenta</t>
  </si>
  <si>
    <t xml:space="preserve">Taller
Coches
</t>
  </si>
  <si>
    <t>Fotografía</t>
  </si>
  <si>
    <t>Español
Inglés</t>
  </si>
  <si>
    <t>Trofeos
Placas</t>
  </si>
  <si>
    <t>Perforaciones
Corte de hormigon</t>
  </si>
  <si>
    <t>Diseño industrial</t>
  </si>
  <si>
    <t>Pintura
Pavimentos</t>
  </si>
  <si>
    <t>Fotocopias
Impresión digital</t>
  </si>
  <si>
    <t>Pintura
Reformas</t>
  </si>
  <si>
    <t>Fotocopiadoras
Impresoras</t>
  </si>
  <si>
    <t>Starweb</t>
  </si>
  <si>
    <t>Acupuntura</t>
  </si>
  <si>
    <t>Fiestas infantiles
Animacion infantil</t>
  </si>
  <si>
    <t>Nota Posicionamiento</t>
  </si>
  <si>
    <t>Chatarrería
Gestión de residuos</t>
  </si>
  <si>
    <t>Pintura
Decoración</t>
  </si>
  <si>
    <t>Muebles</t>
  </si>
  <si>
    <t>Reformas
Rehabilitacion</t>
  </si>
  <si>
    <t>Fotocopias
Impresión digital
Imprenta</t>
  </si>
  <si>
    <t>Marmol
Piedra
Granito</t>
  </si>
  <si>
    <t>Mecanizado
Construcciones metálicas</t>
  </si>
  <si>
    <t>Caldereria
Mecanizado</t>
  </si>
  <si>
    <t>B.O. Fusion</t>
  </si>
  <si>
    <t>Metalistería
Caldereria
Forja</t>
  </si>
  <si>
    <t>Stands de ferias
Carpinteria</t>
  </si>
  <si>
    <t>Panadería</t>
  </si>
  <si>
    <t>Pilates</t>
  </si>
  <si>
    <t>Taller
Carrocerias
Furgonetas</t>
  </si>
  <si>
    <t>Joyeria</t>
  </si>
  <si>
    <t>Sal
Sal para piscinas</t>
  </si>
  <si>
    <t>Disfraces
Articulos de fiesta</t>
  </si>
  <si>
    <t>Sonido
Iluminación
Video</t>
  </si>
  <si>
    <t>Cerrajería
Metalistería</t>
  </si>
  <si>
    <t>Electricidad
Instalaciones electricas</t>
  </si>
  <si>
    <t>Excavaciones
Movimiento de tierras</t>
  </si>
  <si>
    <t>Escuela infantil
Guarderia</t>
  </si>
  <si>
    <t>Pastelería
Bolleria</t>
  </si>
  <si>
    <t>Plásticos
Vasos desechables</t>
  </si>
  <si>
    <t>Cocinas Industriales</t>
  </si>
  <si>
    <t>Consumibles plotters
Vinilos
Reprografía</t>
  </si>
  <si>
    <t>Papelería
Material de oficina</t>
  </si>
  <si>
    <t>Terapias infantiles
Atención temprana
Fisioterapia</t>
  </si>
  <si>
    <t>Reformas
Construcción
Rehabilitación edificios</t>
  </si>
  <si>
    <t>Desatascos
Desatrancos</t>
  </si>
  <si>
    <t>Cubiertas
Tejados
Rehabilitación de edificios</t>
  </si>
  <si>
    <t>Ventanas
Puertas
Cerramientos
Aluminio</t>
  </si>
  <si>
    <t>Fundición
Mecanizados
Metalistería</t>
  </si>
  <si>
    <t>Mudanzas
Guardamuebles</t>
  </si>
  <si>
    <t>Casas de madera
Casas Canadienses
Reformas
Construcción</t>
  </si>
  <si>
    <t>Autobuses
Autocares</t>
  </si>
  <si>
    <t>Granitos
Piedra
Cantera</t>
  </si>
  <si>
    <t>Toldos
Pérgolas
Capotas</t>
  </si>
  <si>
    <t>Calzado ortopédico
Zapatos</t>
  </si>
  <si>
    <t>Taller mecánico
Coches
Chapa y pintura</t>
  </si>
  <si>
    <t xml:space="preserve"> Español</t>
  </si>
  <si>
    <t>Cubiertas
Tejados
Estructuras de madera</t>
  </si>
  <si>
    <t>Fisioterapia
Pilates</t>
  </si>
  <si>
    <t>Visitas año</t>
  </si>
  <si>
    <t>Limpiezas
Jardinería
Conserjes</t>
  </si>
  <si>
    <t>Alimentación
Distribución alimentación
Productos gourmet</t>
  </si>
  <si>
    <t>Andamios
Maquinaria de construcción</t>
  </si>
  <si>
    <t>BAJA</t>
  </si>
  <si>
    <t>Centro de estética
Masajes</t>
  </si>
  <si>
    <t>Abogados</t>
  </si>
  <si>
    <t>MEDIA</t>
  </si>
  <si>
    <t>Bricolaje
Armarios
Puertas
Tarimas</t>
  </si>
  <si>
    <t>Toldos
Pérgolas
Ventanas</t>
  </si>
  <si>
    <t>Media-Baja</t>
  </si>
  <si>
    <t>Toldos
Pérgolas
Persianas</t>
  </si>
  <si>
    <t>Media</t>
  </si>
  <si>
    <t>calzado-ortopie.es/</t>
  </si>
  <si>
    <t>chatarreros-madrid.com/</t>
  </si>
  <si>
    <t>pacificoshop.com/</t>
  </si>
  <si>
    <t>piedra-artificial-serranito.es/</t>
  </si>
  <si>
    <t>planchisteria-industrial-tauxvalles.com/</t>
  </si>
  <si>
    <t>aerotecnica.es/</t>
  </si>
  <si>
    <t>alvaroybarra.com/</t>
  </si>
  <si>
    <t>acupuntura2000.es/</t>
  </si>
  <si>
    <t>alcersl.com/</t>
  </si>
  <si>
    <t>alcorcon-pintor.es/</t>
  </si>
  <si>
    <t>aluminios-infasa-madrid.com/</t>
  </si>
  <si>
    <t>argumosamotor.es/</t>
  </si>
  <si>
    <t>autocares-amartin.com/</t>
  </si>
  <si>
    <t>bricolajerodil.es/</t>
  </si>
  <si>
    <t>bufetevarasmoreno.com/</t>
  </si>
  <si>
    <t>caldereria-caldetec.es/</t>
  </si>
  <si>
    <t>caminos-viexcom-excavaciones.com/</t>
  </si>
  <si>
    <t>carrocerias-aguilar.com/</t>
  </si>
  <si>
    <t>comercialdiazsa.com/</t>
  </si>
  <si>
    <t>construcciones-coroan-madrid.com/</t>
  </si>
  <si>
    <t>cubiertas-araujo.com/</t>
  </si>
  <si>
    <t>cubiertas-impervi-getafe.com/</t>
  </si>
  <si>
    <t>desatascos-ohdesaigues.com/</t>
  </si>
  <si>
    <t>dima-sa.es/</t>
  </si>
  <si>
    <t>electricidad-danfar.com/</t>
  </si>
  <si>
    <t>escuela-infantil-colores.es/</t>
  </si>
  <si>
    <t>estructuras-metalicas-cemol.es/</t>
  </si>
  <si>
    <t>fabrica-bolleria-seish.com/</t>
  </si>
  <si>
    <t>fabricacionstandsferias.com/</t>
  </si>
  <si>
    <t>fundicion-mecanizados.com/</t>
  </si>
  <si>
    <t>futurinox.com/</t>
  </si>
  <si>
    <t>gestoria-barcelona.com/</t>
  </si>
  <si>
    <t>granitos-jmartin.com/</t>
  </si>
  <si>
    <t>ibercad.eu/</t>
  </si>
  <si>
    <t>limpiezas-zeus.es/</t>
  </si>
  <si>
    <t>metales-arandagarces.com/</t>
  </si>
  <si>
    <t>microfusion-joyeria.com/</t>
  </si>
  <si>
    <t>mudanzas-serranos.com/</t>
  </si>
  <si>
    <t>muebles-marenas.es/</t>
  </si>
  <si>
    <t>pasteleria-nunos.es/</t>
  </si>
  <si>
    <t>perfomar2000.es/</t>
  </si>
  <si>
    <t>perforaciones-mc.es/</t>
  </si>
  <si>
    <t>pilatesenmadrid.net/</t>
  </si>
  <si>
    <t>plasticos-hernanz.es/</t>
  </si>
  <si>
    <t>raich-sonoritzacions.com/</t>
  </si>
  <si>
    <t>reformas-joaquinfernandez.com/</t>
  </si>
  <si>
    <t>reprografia-lara.es/</t>
  </si>
  <si>
    <t>senoriodelmueble.com/</t>
  </si>
  <si>
    <t>talleres-autoextrem.com</t>
  </si>
  <si>
    <t>toldosvelazquez.es/</t>
  </si>
  <si>
    <t>trofeos-obelisco.com/</t>
  </si>
  <si>
    <t>xvent-ventanas.com/</t>
  </si>
  <si>
    <t>canadian-house.es/</t>
  </si>
  <si>
    <t>diagnosis-electronica-automovil.com/</t>
  </si>
  <si>
    <t>disfraceslapinyata.com/</t>
  </si>
  <si>
    <t>echafan.com/</t>
  </si>
  <si>
    <t>estetica-tupiel.es/</t>
  </si>
  <si>
    <t>fiestasinfantileschikifiestas.com/</t>
  </si>
  <si>
    <t>fisioterapiaserenyal.com/</t>
  </si>
  <si>
    <t>forjasomolinos.com/</t>
  </si>
  <si>
    <t>fotocopias-madrid.com/</t>
  </si>
  <si>
    <t>marmolessantes.com/</t>
  </si>
  <si>
    <t>mogatro.com/</t>
  </si>
  <si>
    <t>original-office.es/</t>
  </si>
  <si>
    <t>panflor.es/</t>
  </si>
  <si>
    <t>pintaestetic.es/</t>
  </si>
  <si>
    <t>reformas-segovia.com/</t>
  </si>
  <si>
    <t>riegosprogramados.es/</t>
  </si>
  <si>
    <t>terapias-infantiles-napsis.es/</t>
  </si>
  <si>
    <t>venta-plotter.es/</t>
  </si>
  <si>
    <t>villa-sal.es/</t>
  </si>
  <si>
    <t>distribucion-alimentacion-glam.es/</t>
  </si>
  <si>
    <t>pintor-decoracion-madrid.es/</t>
  </si>
  <si>
    <t>toldosmostoles.es/</t>
  </si>
  <si>
    <t>tolpersol.es/</t>
  </si>
  <si>
    <t>hotel-mirador.net/</t>
  </si>
  <si>
    <t>Hotel</t>
  </si>
  <si>
    <t>bronces-bernaltolmo.es/</t>
  </si>
  <si>
    <t>Bronces
Metalistería
Restauraciones</t>
  </si>
  <si>
    <t>cursos-cocina.es/</t>
  </si>
  <si>
    <t>Cursos de cocina
Catering</t>
  </si>
  <si>
    <t>Baja</t>
  </si>
  <si>
    <t>cristaleria-artecristal.es/</t>
  </si>
  <si>
    <t>Cristaleria
Puertas de cristal
Mamparas</t>
  </si>
  <si>
    <t>Wordpress</t>
  </si>
  <si>
    <t>Veterinario</t>
  </si>
  <si>
    <t>tarimas-hervisan.com</t>
  </si>
  <si>
    <t>Tarimas
Parquet
Armarios
Puertas</t>
  </si>
  <si>
    <t>Tienda</t>
  </si>
  <si>
    <t>Joyas</t>
  </si>
  <si>
    <t>detectapci.es/</t>
  </si>
  <si>
    <t>calmajewels.com/</t>
  </si>
  <si>
    <t>Protección contra incendios</t>
  </si>
  <si>
    <t>ecovinilo.com/</t>
  </si>
  <si>
    <t>Vinilos
Rótulos
Decoración</t>
  </si>
  <si>
    <t>laneveravacia.es/</t>
  </si>
  <si>
    <t>Diseño web</t>
  </si>
  <si>
    <t>tajusa.eu/</t>
  </si>
  <si>
    <t>Bolas de bingo</t>
  </si>
  <si>
    <t>Español
Inglés
Italiano</t>
  </si>
  <si>
    <t>Corporativa</t>
  </si>
  <si>
    <t>Booking</t>
  </si>
  <si>
    <t>Catálogo</t>
  </si>
  <si>
    <t>transmisiones-cardiberica.com/</t>
  </si>
  <si>
    <t>Transmisiones de coches</t>
  </si>
  <si>
    <t>Básica</t>
  </si>
  <si>
    <t>Alta</t>
  </si>
  <si>
    <t>meyfa.es/</t>
  </si>
  <si>
    <t>MecanizadoFabricación de piezas</t>
  </si>
  <si>
    <t>tiso-elevadores.com/</t>
  </si>
  <si>
    <t>Ascensores
Elevadores</t>
  </si>
  <si>
    <t>pamoglass-cristalerias.com/</t>
  </si>
  <si>
    <t>Cristaleria
Ventanas PVC
Cerramientos</t>
  </si>
  <si>
    <t>catering-baru.es/</t>
  </si>
  <si>
    <t>Catering
Comida a domicilio</t>
  </si>
  <si>
    <t>Media-Alta</t>
  </si>
  <si>
    <t>medinarotulos.com/</t>
  </si>
  <si>
    <t>tolintema.es/</t>
  </si>
  <si>
    <t>Maquinaria industrial</t>
  </si>
  <si>
    <t>embalajes-madera-ameyd.com/</t>
  </si>
  <si>
    <t>Embalajes de madera
Cajas de madera
Palets</t>
  </si>
  <si>
    <t>flores-antonia.com/</t>
  </si>
  <si>
    <t>Flores
Plantas
Desayunos a domicilio</t>
  </si>
  <si>
    <t>Arquetas
Tapas de arquetas</t>
  </si>
  <si>
    <t>polsazener.es/</t>
  </si>
  <si>
    <t>kluni-cocinas.com/</t>
  </si>
  <si>
    <t>Muebles
Cocinas
Baños</t>
  </si>
  <si>
    <t>tavicce-marjop.com</t>
  </si>
  <si>
    <t>Equipos para gasolineras</t>
  </si>
  <si>
    <t>Reformas
Construcción</t>
  </si>
  <si>
    <t>vidrios-decorados.es/</t>
  </si>
  <si>
    <t>Cristaleria
Vidrio
Cristales</t>
  </si>
  <si>
    <t>limpieza-comunidades-madrid.es/</t>
  </si>
  <si>
    <t>Limpiezas
Jardinería
Comunidades</t>
  </si>
  <si>
    <t>artextpaisajismo.com/</t>
  </si>
  <si>
    <t>Paisajismo
Arquitectura exteriores
Jardinería</t>
  </si>
  <si>
    <t>Aluminios
PVC
Ventanas
Puertas</t>
  </si>
  <si>
    <t>elgatobus.com</t>
  </si>
  <si>
    <t>instalaciones-electricas-elinstand.com/</t>
  </si>
  <si>
    <t>Instalaciones eléctricas
Fontanería
Calefacción</t>
  </si>
  <si>
    <t>psicologodemadrid.es/</t>
  </si>
  <si>
    <t>Psicología</t>
  </si>
  <si>
    <t>talleresgarcianuevo.com/</t>
  </si>
  <si>
    <t>pr-montalve.es/</t>
  </si>
  <si>
    <t>Aislamientos
Revestimientos
Climatización</t>
  </si>
  <si>
    <t>rodapies-royma.com/</t>
  </si>
  <si>
    <t>Rodapiés
Tarimas
Parquets</t>
  </si>
  <si>
    <t>Ferretería
Electricidad
Pinturas</t>
  </si>
  <si>
    <t>interiorismo-anacris.com/</t>
  </si>
  <si>
    <t>Interiorismo
Reformas
Cocinas
Muebles</t>
  </si>
  <si>
    <t>carpinteria-madera-gonzalezcolas.com/</t>
  </si>
  <si>
    <t>Carpintería
Muebles
Puertas
Tarimas
Madera</t>
  </si>
  <si>
    <t>Patchwork
Acolchados</t>
  </si>
  <si>
    <t>agroser.es/</t>
  </si>
  <si>
    <t>Fertilizantes
Abonos
Maquinaria agrícola</t>
  </si>
  <si>
    <t>anfer-rehabilitaciones.es/</t>
  </si>
  <si>
    <t>Trabajos verticales
Rehabilitaciones
Cubiertas</t>
  </si>
  <si>
    <t>animacionesinfantilesmadrid.es/</t>
  </si>
  <si>
    <t>Animación infantil
Fiestas infantiles</t>
  </si>
  <si>
    <t>Canvas</t>
  </si>
  <si>
    <t>taller-peugeot-aravaca.com/</t>
  </si>
  <si>
    <t>azulejospena.es/</t>
  </si>
  <si>
    <t>Azulejos
Cerámica
Muebles</t>
  </si>
  <si>
    <t>printhuellas.com/</t>
  </si>
  <si>
    <t>Camisetas Personalizadas
Impresión
Regalos</t>
  </si>
  <si>
    <t>carnisseria-marmi.com/</t>
  </si>
  <si>
    <t>Carnicería</t>
  </si>
  <si>
    <t>cateringencasa.com/</t>
  </si>
  <si>
    <t>construccionesjeanjeconejo.com/</t>
  </si>
  <si>
    <t>Reformas
Construcción
Rehabilitación edificios
Obra nueva</t>
  </si>
  <si>
    <t>cristalkar.es/</t>
  </si>
  <si>
    <t>Lunas coches</t>
  </si>
  <si>
    <t>cubiertas-reser.com/</t>
  </si>
  <si>
    <t>Cubiertas
Tejados</t>
  </si>
  <si>
    <t>electricidadbarberan.es/</t>
  </si>
  <si>
    <t>Electricidad
Reformas</t>
  </si>
  <si>
    <t>Instalaciones eléctricas
Telecomunicaciones</t>
  </si>
  <si>
    <t>embarcaderoelancla.com/</t>
  </si>
  <si>
    <t>Embarcadero
Barcos</t>
  </si>
  <si>
    <t>faroles-forja-abraham.es/</t>
  </si>
  <si>
    <t>Forja
Faroles
Artesanía</t>
  </si>
  <si>
    <t>fiestainfantilmadrid.es/</t>
  </si>
  <si>
    <t>fisioterapiapadilla.es/</t>
  </si>
  <si>
    <t>Fisioterapia</t>
  </si>
  <si>
    <t>Humidificación</t>
  </si>
  <si>
    <t>granito-marmol-mq.com/</t>
  </si>
  <si>
    <t>Reformas
Instalaciones</t>
  </si>
  <si>
    <t>laspajaras.com/</t>
  </si>
  <si>
    <t>Ropa</t>
  </si>
  <si>
    <t>lineas-vida-conik.com/</t>
  </si>
  <si>
    <t>Línas de vida
Trabajos verticales</t>
  </si>
  <si>
    <t>luaruizvecino.com/</t>
  </si>
  <si>
    <t>maiersoldadura.com/</t>
  </si>
  <si>
    <t>Soldaduras
Metalistería</t>
  </si>
  <si>
    <t>natacioninfantilmadrid.es/</t>
  </si>
  <si>
    <t>Natación</t>
  </si>
  <si>
    <t>nuevobano.es/</t>
  </si>
  <si>
    <t>Muebles de baño</t>
  </si>
  <si>
    <t>parking-lavado-aravaca.com/</t>
  </si>
  <si>
    <t>Parking
Lavado de coches
Taller mecánico</t>
  </si>
  <si>
    <t>pepeferr.es/</t>
  </si>
  <si>
    <t>persianasraser.com/</t>
  </si>
  <si>
    <t>Persianas</t>
  </si>
  <si>
    <t>reclamaseguros.com/</t>
  </si>
  <si>
    <t>Abogados
Reclamaciones a seguros</t>
  </si>
  <si>
    <t>rehabilitacionedificiosjkvertical.com/</t>
  </si>
  <si>
    <t>Rehabilitación de edificios
Reformas
Aislamientos</t>
  </si>
  <si>
    <t>rehabilitaciones-linaresjaen.com/</t>
  </si>
  <si>
    <t>rosan-nuevalinea.es/</t>
  </si>
  <si>
    <t>Hogar
Decoración
Tejidos</t>
  </si>
  <si>
    <t>rosantextil.es/</t>
  </si>
  <si>
    <t>rotativas-canales.es/</t>
  </si>
  <si>
    <t>Impresión
Rotativas
Imprenta</t>
  </si>
  <si>
    <t>Telas
Tejidos</t>
  </si>
  <si>
    <t>rotulos-doblas.com/</t>
  </si>
  <si>
    <t>Rotulación
Impresión
Vinilos</t>
  </si>
  <si>
    <t>rotulos-jocu.es/</t>
  </si>
  <si>
    <t>salones-micareva.es/</t>
  </si>
  <si>
    <t>Salones de boda</t>
  </si>
  <si>
    <t>slowshopgranel.es/</t>
  </si>
  <si>
    <t>So</t>
  </si>
  <si>
    <t>toldos-moratalaz.es/</t>
  </si>
  <si>
    <t>Toldos
Techos</t>
  </si>
  <si>
    <t>trabajos-altura-zenitvertical.com/</t>
  </si>
  <si>
    <t>transportes-jlrela.com/</t>
  </si>
  <si>
    <t>Transportes
Camiones
Reciclado</t>
  </si>
  <si>
    <t>Theme</t>
  </si>
  <si>
    <t>Framework</t>
  </si>
  <si>
    <t xml:space="preserve">Si
</t>
  </si>
  <si>
    <t>Diseño</t>
  </si>
  <si>
    <t>Basica</t>
  </si>
  <si>
    <t>A medida</t>
  </si>
  <si>
    <t>Forja
Puertas metálicas
Vallas</t>
  </si>
  <si>
    <t>Divi</t>
  </si>
  <si>
    <t>Genesis</t>
  </si>
  <si>
    <t>Memorable</t>
  </si>
  <si>
    <t>Pixelpress</t>
  </si>
  <si>
    <t>Function</t>
  </si>
  <si>
    <t>Definition</t>
  </si>
  <si>
    <t>electrosur-marbella.es/</t>
  </si>
  <si>
    <t>Inspiry Themes food recipes</t>
  </si>
  <si>
    <t>Simplicity</t>
  </si>
  <si>
    <t>Kaboodle</t>
  </si>
  <si>
    <t>Accespress Parallax Pro</t>
  </si>
  <si>
    <t>Chameleon</t>
  </si>
  <si>
    <t>Flatsome</t>
  </si>
  <si>
    <t>PK 2011 Food me</t>
  </si>
  <si>
    <t>Astra</t>
  </si>
  <si>
    <t>Accesspress</t>
  </si>
  <si>
    <t>anamoyano.com/</t>
  </si>
  <si>
    <t>anasalva.com/</t>
  </si>
  <si>
    <t>perez-alhama.com/</t>
  </si>
  <si>
    <t>pieysalud.com/</t>
  </si>
  <si>
    <t>Generate Press</t>
  </si>
  <si>
    <t>Diseño editorial
Ilustración</t>
  </si>
  <si>
    <t>Ingles</t>
  </si>
  <si>
    <t>Periodismo</t>
  </si>
  <si>
    <t>Enfold</t>
  </si>
  <si>
    <t>HTML</t>
  </si>
  <si>
    <t>Myob</t>
  </si>
  <si>
    <t>Zapatos</t>
  </si>
  <si>
    <t>aleahosteleria.com/</t>
  </si>
  <si>
    <t>Productos para hostelería</t>
  </si>
  <si>
    <t>cafesaguera.es/</t>
  </si>
  <si>
    <t>Yootheme</t>
  </si>
  <si>
    <t>Cafés</t>
  </si>
  <si>
    <t>carlotawineshop.com/</t>
  </si>
  <si>
    <t>Whitelight Commerce</t>
  </si>
  <si>
    <t>Vinos</t>
  </si>
  <si>
    <t>entadent.es/</t>
  </si>
  <si>
    <t>Clínica dental</t>
  </si>
  <si>
    <t>Norris</t>
  </si>
  <si>
    <t>Bailarina
Actriz</t>
  </si>
  <si>
    <t>serveis-integrals-cata.com/</t>
  </si>
  <si>
    <t>Reformas
Instalaciones hostelería
Maquinaría hostelería</t>
  </si>
  <si>
    <t>windecorretols.com/</t>
  </si>
  <si>
    <t>Media-baja</t>
  </si>
  <si>
    <t>Año</t>
  </si>
  <si>
    <t>Nombre empresa</t>
  </si>
  <si>
    <t>AEROTECNICA S.A.</t>
  </si>
  <si>
    <t>EVENTOS PROFESIONALES ALEA, S.L.</t>
  </si>
  <si>
    <t>Belén Torroba Cadavieco</t>
  </si>
  <si>
    <t>DISTRIBUCIONES COMERCIAL HERVISAN S.L.</t>
  </si>
  <si>
    <t>TAVICCE S.L.</t>
  </si>
  <si>
    <t>PLASTICOS HERNANZ S.A.</t>
  </si>
  <si>
    <t>DISTRIBUCIONES IMPORTACIONES MAQUINARIA DE ALIMENTACION SA</t>
  </si>
  <si>
    <t>NEOFERR SL.</t>
  </si>
  <si>
    <t>lexus.es/</t>
  </si>
  <si>
    <t>Fuera del servidor</t>
  </si>
  <si>
    <t>Servidor</t>
  </si>
  <si>
    <t>EUROLEX MODA, S.L</t>
  </si>
  <si>
    <t>TALLERES AGUILAR S.L.</t>
  </si>
  <si>
    <t>MP CANADIAN HOUSE, S.L.</t>
  </si>
  <si>
    <t>edebeimpulsa.com/</t>
  </si>
  <si>
    <t>Ediciones Don Bosco</t>
  </si>
  <si>
    <t>CALDETEC S.L.</t>
  </si>
  <si>
    <t>COMERCIAL DIAZ, S.A</t>
  </si>
  <si>
    <t>ANYMA EDUCACION Y OCIO, SLU</t>
  </si>
  <si>
    <t>HERMANOS SERRANITO, SL</t>
  </si>
  <si>
    <t>CRISTINA GOMEZ MORALES</t>
  </si>
  <si>
    <t>TAUX VALLES, S.L</t>
  </si>
  <si>
    <t>FOTOCOPIAS MARTA, SL</t>
  </si>
  <si>
    <t>MARMOLES MIGUEL SANTES S.L.</t>
  </si>
  <si>
    <t>OVISARA XXI.SL</t>
  </si>
  <si>
    <t>elfrutodelbaobab.com/</t>
  </si>
  <si>
    <t>Freya El Fruto Del Baobab</t>
  </si>
  <si>
    <t>HOTEL MIRADOR DEL RIO, SL</t>
  </si>
  <si>
    <t>DETECTA PROTECCION CONTRA INCENDIOS S.L</t>
  </si>
  <si>
    <t>ATELAR SOLUCIONES, S.L.</t>
  </si>
  <si>
    <t>LARA REPROGRAFIA, S.A.U</t>
  </si>
  <si>
    <t>PERFOMAR 2000 S.L.</t>
  </si>
  <si>
    <t>COROAN, S.L</t>
  </si>
  <si>
    <t>PANIFICADORA VILLAVERDE ALTO, S.A.</t>
  </si>
  <si>
    <t>ANTONIA SAN MARTIN TELLEZ</t>
  </si>
  <si>
    <t>FORJA SOMOLINOS, SL</t>
  </si>
  <si>
    <t>PAMO GLASS S.L.</t>
  </si>
  <si>
    <t xml:space="preserve"> VIDRIOFUSION,SL </t>
  </si>
  <si>
    <t>imaginalcobendas.org/</t>
  </si>
  <si>
    <t>instalaciones-electrorue.com/</t>
  </si>
  <si>
    <t xml:space="preserve"> AYUNTAMIENTO DE ALCOBENDAS </t>
  </si>
  <si>
    <t>Ropa
Moda</t>
  </si>
  <si>
    <t>Portal ayuntamiento</t>
  </si>
  <si>
    <t xml:space="preserve"> RECUPERACIONES MORALES, SLU </t>
  </si>
  <si>
    <t xml:space="preserve">EL GATO S.L. </t>
  </si>
  <si>
    <t xml:space="preserve">ELECTROSUR INSTALACIONES ELECTRICAS, SL </t>
  </si>
  <si>
    <t xml:space="preserve">DANFAR, S.L. </t>
  </si>
  <si>
    <t xml:space="preserve">BARBERAN ELECTRICIDAD Y REFORMAS, S.L. </t>
  </si>
  <si>
    <t xml:space="preserve">ECHAFAN, SL </t>
  </si>
  <si>
    <t xml:space="preserve">COMERCIAL GLAM, S.L.U </t>
  </si>
  <si>
    <t xml:space="preserve">JOSÉ VICENTE HERVÁS PEINADO </t>
  </si>
  <si>
    <t xml:space="preserve">ALCOLEA AUTO S.L. </t>
  </si>
  <si>
    <t xml:space="preserve">OH DESAIGÜES 2003, S.L. </t>
  </si>
  <si>
    <t xml:space="preserve">MIS RECETAS, S.L. </t>
  </si>
  <si>
    <t xml:space="preserve">COBERTES RESER, S.L. </t>
  </si>
  <si>
    <t xml:space="preserve">CUBIERTAS IMPERVI, S.L </t>
  </si>
  <si>
    <t xml:space="preserve">MARIA ROSA BASTOS DE SOUSA </t>
  </si>
  <si>
    <t xml:space="preserve">Miguel Ángel Montero Muñoz </t>
  </si>
  <si>
    <t xml:space="preserve">GONZALEZ Y TEJEDOR ARTECRISTAL,SL </t>
  </si>
  <si>
    <t xml:space="preserve">JEANJE CONEJO, SCL </t>
  </si>
  <si>
    <t xml:space="preserve">BARU SERVICIOS DE CATERING, S.L.U. </t>
  </si>
  <si>
    <t xml:space="preserve">GONZALEZ Y COLAS, SL </t>
  </si>
  <si>
    <t xml:space="preserve">MARMI SERRAT S.L. </t>
  </si>
  <si>
    <t xml:space="preserve">VIEXCOM MOVIMIENTO DE TIERRAS, S.L. </t>
  </si>
  <si>
    <t xml:space="preserve">MARIA ISABEL MONTOTO </t>
  </si>
  <si>
    <t xml:space="preserve">NURIA VICTORIA VARAS MORENO </t>
  </si>
  <si>
    <t xml:space="preserve">BERNAL TOLMO S.L. </t>
  </si>
  <si>
    <t xml:space="preserve">CORNEL PETRU JURJ </t>
  </si>
  <si>
    <t xml:space="preserve">AZULEJOS PEÑA S.A. </t>
  </si>
  <si>
    <t xml:space="preserve">ANTONIO MARTIN CRIADO,S.L </t>
  </si>
  <si>
    <t xml:space="preserve">ARTEXT PAISAJISMO.S.L </t>
  </si>
  <si>
    <t xml:space="preserve">ARGUMOSA MOTOR, SL </t>
  </si>
  <si>
    <t xml:space="preserve">ZASIL CREATIVOS DE ESPACIOS,SL </t>
  </si>
  <si>
    <t xml:space="preserve">ANFER REHABILITACIONES, SL </t>
  </si>
  <si>
    <t xml:space="preserve">INFASA ALUMINIOS, SL </t>
  </si>
  <si>
    <t xml:space="preserve">ALUMINIOS HERMANOS GARCIA SIEU S.L. </t>
  </si>
  <si>
    <t xml:space="preserve">DECORACION DANIEL ESTEBAN S.L. </t>
  </si>
  <si>
    <t xml:space="preserve">AGROSER S.L. </t>
  </si>
  <si>
    <t xml:space="preserve">SANG JOONG LEE </t>
  </si>
  <si>
    <t xml:space="preserve">MARIA DEL CARMEN MAIQUEZ LOPEZ </t>
  </si>
  <si>
    <t>ALMACENAJE MANIPULACION EMBALAJE Y DISTRIBUCION SDAD COOP LTDA</t>
  </si>
  <si>
    <t>EMBARCADERO EL ANCLA, S.A</t>
  </si>
  <si>
    <t>ENTADENT S.L</t>
  </si>
  <si>
    <t>LUGAR CENTROS INFANTILES, S.L.</t>
  </si>
  <si>
    <t>IDOYA SANTAMARÍA MARTINEZ</t>
  </si>
  <si>
    <t>CERRAJERIA Y MOLDES, SL</t>
  </si>
  <si>
    <t>SEIS H, S.A</t>
  </si>
  <si>
    <t>CARPINTERIA INTEGRAL STANDS S.L.U</t>
  </si>
  <si>
    <t xml:space="preserve">ABRAHAM DE DIEGO </t>
  </si>
  <si>
    <t>FERRETERIA KOBEL,S.L.</t>
  </si>
  <si>
    <t>ZASIL CREATIVOS DE ESPACIOS, SL</t>
  </si>
  <si>
    <t>CELIA DEL BARRIO GARCIA</t>
  </si>
  <si>
    <t>HUMI AMBIENTE, SL</t>
  </si>
  <si>
    <t>BRONCES LEVANTE S.L.</t>
  </si>
  <si>
    <t>FUTURINOX, S.L.</t>
  </si>
  <si>
    <t>ETL NEXUM JURIDICO, S.L</t>
  </si>
  <si>
    <t>MORENO DE QUER, SL</t>
  </si>
  <si>
    <t>JESUS JAVIER MARTIN PLATAS</t>
  </si>
  <si>
    <t>IBERICA DE PRODUCTOS CAD, SL</t>
  </si>
  <si>
    <t>ELINSTAND, S.L.</t>
  </si>
  <si>
    <t>ELECTRO RUÉ,S.A</t>
  </si>
  <si>
    <t>ANACRIS INTERIORISME INTEGRAL SL.</t>
  </si>
  <si>
    <t>KLUNI HOME &amp; DESIGN S.L</t>
  </si>
  <si>
    <t>THE LONELY CATS</t>
  </si>
  <si>
    <t>MANTENIMIENTO Y LIMPIEZAS NARANJO,SL</t>
  </si>
  <si>
    <t>LIMPIEZAS ZEUS, SL</t>
  </si>
  <si>
    <t>SAN JULIO CONIK, S.L</t>
  </si>
  <si>
    <t xml:space="preserve">TRATAMIENTOS TERMICOS METALURGICOS MAIER,S.A </t>
  </si>
  <si>
    <t>JAVIER ARREBOLA MEDINA</t>
  </si>
  <si>
    <t>TALLERES ARANDA GARCES S.L</t>
  </si>
  <si>
    <t>MEYFA S.L.</t>
  </si>
  <si>
    <t>Joan Daranas i Reguant</t>
  </si>
  <si>
    <t>MOGATRO, S.L.</t>
  </si>
  <si>
    <t>MUDANZAS SERRANOS, S.A.</t>
  </si>
  <si>
    <t>EBANISTERIA M. ARENAS, SL</t>
  </si>
  <si>
    <t>MUNA NUEVO BAÑO, S.L.</t>
  </si>
  <si>
    <t>ORIGINAL OFFICE, S.L.</t>
  </si>
  <si>
    <t>Tecnologia Pacifico S.L</t>
  </si>
  <si>
    <t>AUTOS ARAVACA, SA</t>
  </si>
  <si>
    <t>Mª DEL PUERTO DIAZ MORENO</t>
  </si>
  <si>
    <t>MENEZES CAPATANA</t>
  </si>
  <si>
    <t>PERSIANAS RASER, SL</t>
  </si>
  <si>
    <t>PILATES STUDIO EL PATIO, S.L</t>
  </si>
  <si>
    <t>PINTAESTETIC, SL</t>
  </si>
  <si>
    <t>DECORACIONES CALDERON, S.L.</t>
  </si>
  <si>
    <t>POLSA ZENER S.L</t>
  </si>
  <si>
    <t>PANEL REVERSIBLE MONTALVE S.L.</t>
  </si>
  <si>
    <t>PRINT HUELLAS, SL</t>
  </si>
  <si>
    <t>MARIA DEL CARMEN MARTIN</t>
  </si>
  <si>
    <t>JOAN RAICH JOVÉ</t>
  </si>
  <si>
    <t>NOVIT CURIA SL</t>
  </si>
  <si>
    <t>JOAQUIN FERNANDEZ ASISTENCIA S.L.</t>
  </si>
  <si>
    <t xml:space="preserve">PINILLA TEYCO INSTALACIONES Y MANTENIMIENTO, S.L </t>
  </si>
  <si>
    <t xml:space="preserve">ARQUITECTURA Y CONSTRUCCIONES PASTOR, S.L </t>
  </si>
  <si>
    <t>J.K VERTICAL SIN ANDAMIOS,SL</t>
  </si>
  <si>
    <t>LINARES JAEN CONSTRUCCIONES, SL</t>
  </si>
  <si>
    <t>SOLREPYMA, SL</t>
  </si>
  <si>
    <t>RIEGOS PROGRAMADOS, S.L</t>
  </si>
  <si>
    <t>ROYMA S.L</t>
  </si>
  <si>
    <t>MARIA DEL CARMEN GONZALEZ VADILLO</t>
  </si>
  <si>
    <t>ROSAN TEXTIL S.L.</t>
  </si>
  <si>
    <t>ROTATIVAS CANALES S.L.</t>
  </si>
  <si>
    <t>ROTULOS DOBLAS,SA</t>
  </si>
  <si>
    <t>JOCU,SL</t>
  </si>
  <si>
    <t>MICAREVA,SCL</t>
  </si>
  <si>
    <t>HERMANOS GOMEZ NAVARRO,S.L</t>
  </si>
  <si>
    <t>ALBERT CATÁ MATEU</t>
  </si>
  <si>
    <t>TECNICOS ASESORES DEL JUEGO, SA</t>
  </si>
  <si>
    <t>TALLERES AUTOEXTREM, SLL</t>
  </si>
  <si>
    <t>TALLERES GARCIA NUEVO S.L.</t>
  </si>
  <si>
    <t>NAPSIS FISIOTERAPIA, S.L.L</t>
  </si>
  <si>
    <t>TISO ELEVADORES S.L.</t>
  </si>
  <si>
    <t>TOLDOS MORATALAZ S.L.</t>
  </si>
  <si>
    <t>PÉRGOLAS ECOCLIMA, S.L</t>
  </si>
  <si>
    <t>GRUPO PVT C.B</t>
  </si>
  <si>
    <t>TOLINTEMA,SL</t>
  </si>
  <si>
    <t>TOLPERSOL, SL</t>
  </si>
  <si>
    <t>TORREJON SPORT SL</t>
  </si>
  <si>
    <t>ZENIT VERTICAL S.L.</t>
  </si>
  <si>
    <t>CARDIBERICA TRANSMISIONES, SL</t>
  </si>
  <si>
    <t>TROFEOS OBELISCO, SL</t>
  </si>
  <si>
    <t>LEGON-DIGITAL 1100 SL</t>
  </si>
  <si>
    <t>PULSO ANIMAL S.L</t>
  </si>
  <si>
    <t>VILLASAL JF, S.L</t>
  </si>
  <si>
    <t>WINDECOR RETOLS S.L.</t>
  </si>
  <si>
    <t>X VENT REUNIDOS, S.L.</t>
  </si>
  <si>
    <t>info@aleahosteleria.com</t>
  </si>
  <si>
    <t>c.blanca@caldetec.es</t>
  </si>
  <si>
    <t>calmacjewels@gmail.com</t>
  </si>
  <si>
    <t>mpcanadianhouse.sl@gmail.com</t>
  </si>
  <si>
    <t>v.aguilar@carroceriasaguilar.com</t>
  </si>
  <si>
    <t>juanldiaz@cdiazsa.com</t>
  </si>
  <si>
    <t>info@detectapci.com</t>
  </si>
  <si>
    <t>gestion-proveedores@dima-sa.com</t>
  </si>
  <si>
    <t>ameydcarmen@hotmail.com</t>
  </si>
  <si>
    <t>escuelainfantilcolores@yahoo.es</t>
  </si>
  <si>
    <t>tupielalcobendas@yahoo.es</t>
  </si>
  <si>
    <t>cerrajeriaymoldes@hotmail.com</t>
  </si>
  <si>
    <t>gerencia@seish.es</t>
  </si>
  <si>
    <t xml:space="preserve">miguelangel.puracarpinteria@gmail.com </t>
  </si>
  <si>
    <t>gerencia@kobel.es</t>
  </si>
  <si>
    <t>info@chikifiestas.com</t>
  </si>
  <si>
    <t>myos.fisioterapia@gmail.com</t>
  </si>
  <si>
    <t>antonia-flores07@hotmail.com</t>
  </si>
  <si>
    <t>belen.echevarria@humiambiente.com</t>
  </si>
  <si>
    <t>raquel@forjasomolinos.com</t>
  </si>
  <si>
    <t>contacto@fotocopias-madrid.com</t>
  </si>
  <si>
    <t>futurinox@hotmail.es</t>
  </si>
  <si>
    <t>moreno_amado@hotmail.com</t>
  </si>
  <si>
    <t xml:space="preserve">IMARTINP@telefonica.net </t>
  </si>
  <si>
    <t>instal.lacionsandreu@hotmail.com</t>
  </si>
  <si>
    <t>info@electrorue.es</t>
  </si>
  <si>
    <t>estilanacris@infonegocio.com</t>
  </si>
  <si>
    <t>limpiezas.naranjo@gmail.com</t>
  </si>
  <si>
    <t>olga@limpiezas-zeus.com</t>
  </si>
  <si>
    <t>contacto@lineas-vida-conik.com</t>
  </si>
  <si>
    <t>marmolessantes@gmail.com</t>
  </si>
  <si>
    <t>medinarotulos@gmail.com</t>
  </si>
  <si>
    <t>meyfa@meyfa.es</t>
  </si>
  <si>
    <t>prototipadosdaranas@gmail.com</t>
  </si>
  <si>
    <t>mogatro@mogatro.es</t>
  </si>
  <si>
    <t>m.serranos@hotmail.com</t>
  </si>
  <si>
    <t>juanfrancisco@ebanisteriamarenas.com</t>
  </si>
  <si>
    <t>lola@nuevobano.es</t>
  </si>
  <si>
    <t>info@pacificoshop.com</t>
  </si>
  <si>
    <t>contacto@pamoglass.com</t>
  </si>
  <si>
    <t>francisco.rivera@panflor.es</t>
  </si>
  <si>
    <t>peugeot@autosaravaca.com</t>
  </si>
  <si>
    <t>nunospasteleria@yahoo.es</t>
  </si>
  <si>
    <t>administracion@neoferrsl.es</t>
  </si>
  <si>
    <t>jmartinez@perfomar2000.es</t>
  </si>
  <si>
    <t>mcapatanasl@gmail.com</t>
  </si>
  <si>
    <t>persianasraser@persianasraser.com NOEMI</t>
  </si>
  <si>
    <t>hermanosserranito@gmail.com</t>
  </si>
  <si>
    <t>contacto@pilateselpatio.es</t>
  </si>
  <si>
    <t>contacto@pintaestetic.es</t>
  </si>
  <si>
    <t>pinturas@decoracionescalderonsl.es</t>
  </si>
  <si>
    <t>admin@tauxvalles.com</t>
  </si>
  <si>
    <t>contacto@plasticos-hernanz.es</t>
  </si>
  <si>
    <t>comercial@pr-montalve.es</t>
  </si>
  <si>
    <t>huellas2@phuellas.com</t>
  </si>
  <si>
    <t>m.carmen.martin@live.com</t>
  </si>
  <si>
    <t>raichsonoritzacions@telefonica.net</t>
  </si>
  <si>
    <t>fernandez_asistencia@yahoo.es</t>
  </si>
  <si>
    <t>maversursl@wanadoo.es - j.k.vertical@outlook.es</t>
  </si>
  <si>
    <t>info@rehabilitaciones-linaresjaen.com</t>
  </si>
  <si>
    <t>administracion@solrepyma.com</t>
  </si>
  <si>
    <t>facturacion@copiaslara.es</t>
  </si>
  <si>
    <t>pedidos@riegosprogramados.es</t>
  </si>
  <si>
    <t>royma@rodapies-royma.com</t>
  </si>
  <si>
    <t>rosan-nuevalinea@hotmail.es</t>
  </si>
  <si>
    <t>juliansanchez@rosatex.com</t>
  </si>
  <si>
    <t>info@rotativascanales.com</t>
  </si>
  <si>
    <t>contacto@rotulos-doblas.com</t>
  </si>
  <si>
    <t>admon@jocu.es</t>
  </si>
  <si>
    <t>micarevasalones@hotmail.com</t>
  </si>
  <si>
    <t>conta@senoriodelmueble.com</t>
  </si>
  <si>
    <t>belen_torr@yahoo.es</t>
  </si>
  <si>
    <t>mvera@tajusa.net</t>
  </si>
  <si>
    <t>garcianuevo@telefonica.net</t>
  </si>
  <si>
    <t>comercialhervi@hotmail.com</t>
  </si>
  <si>
    <t>napsisbobath@hotmail.com</t>
  </si>
  <si>
    <t>toldosmoratalaz@gmx.es</t>
  </si>
  <si>
    <t>facturas@toldosmostoles.com</t>
  </si>
  <si>
    <t>pvt2017@gmail.com</t>
  </si>
  <si>
    <t>tolintema@tolintema.com</t>
  </si>
  <si>
    <t>tolpersol@hotmail.com</t>
  </si>
  <si>
    <t>admontorrejoncars@gmail.com</t>
  </si>
  <si>
    <t>zenitvertical@gmail.com</t>
  </si>
  <si>
    <t>comercial@cardiberica.com</t>
  </si>
  <si>
    <t>trofeosobelisco3@gmail.com</t>
  </si>
  <si>
    <t>eugenio@legondigital.com</t>
  </si>
  <si>
    <t>info@villasal.com</t>
  </si>
  <si>
    <t>comercial@windecoretols.com</t>
  </si>
  <si>
    <t>xventreunidos@yahoo.com</t>
  </si>
  <si>
    <t>carmenpatchwork@telefonica.net</t>
  </si>
  <si>
    <t>occ2000@gmail.com</t>
  </si>
  <si>
    <t>javier.huertas@grupohastinik.com</t>
  </si>
  <si>
    <t>agroser.ele@telefonica.net</t>
  </si>
  <si>
    <t>danielpintores@hotmail.com</t>
  </si>
  <si>
    <t>contacto@aluminios-hermanos-garcia.com</t>
  </si>
  <si>
    <t>infasa@aluminios-infasa-madrid.com</t>
  </si>
  <si>
    <t>anfervertical@hotmail.es</t>
  </si>
  <si>
    <t>administracion@argumosamotor.es</t>
  </si>
  <si>
    <t>autocaresamartin@gmail.com</t>
  </si>
  <si>
    <t>bricolagerodil@gmail.com</t>
  </si>
  <si>
    <t>jfbernaltolmo@hotmail.com</t>
  </si>
  <si>
    <t>judicial@bufetevarasmoreno.com</t>
  </si>
  <si>
    <t>eurypelma2@yahoo.es</t>
  </si>
  <si>
    <t>viexcom@hotmail.com</t>
  </si>
  <si>
    <t>colas@conmadera.es</t>
  </si>
  <si>
    <t>info@cateringbaru.com</t>
  </si>
  <si>
    <t>rm@recuperacionesmorales.com</t>
  </si>
  <si>
    <t>contacto@cristaleria-artecristal.es</t>
  </si>
  <si>
    <t>araujo@cubiertasaraujo.com</t>
  </si>
  <si>
    <t>cubiertasimpervi@cubiertasimpervi.com</t>
  </si>
  <si>
    <t>rosannacatering@gmail.com</t>
  </si>
  <si>
    <t>oliverdesaigues@gmail.com</t>
  </si>
  <si>
    <t>jalcolea@alcoleauto.com</t>
  </si>
  <si>
    <t>josephervass@yahoo.es</t>
  </si>
  <si>
    <t>contabilidad@cglam.net</t>
  </si>
  <si>
    <t>info@echafan.es</t>
  </si>
  <si>
    <t>electrosurmarbella@gmail.com</t>
  </si>
  <si>
    <t>eperez@aytoalcobendas.org</t>
  </si>
  <si>
    <t>klunicocinas@santos.es</t>
  </si>
  <si>
    <t>info@laspajaras.com</t>
  </si>
  <si>
    <t>info@lexus.es</t>
  </si>
  <si>
    <t>amaiermarin@hotmail.com</t>
  </si>
  <si>
    <t>info@centrodelaccidentado.com</t>
  </si>
  <si>
    <t>clientes@pinilla-teyco.com</t>
  </si>
  <si>
    <t>pastoracp@gmail.com</t>
  </si>
  <si>
    <t>vidriofusion1994@gmail.com</t>
  </si>
  <si>
    <t>JUAN JOSE HERRANZ DEL ESPIRITU SANTO</t>
  </si>
  <si>
    <t>Alvaro Ybarra Zavala</t>
  </si>
  <si>
    <t>JOSE LUIS DANZANER</t>
  </si>
  <si>
    <t>SANTIAGO MENENDEZ</t>
  </si>
  <si>
    <t>VICTORIA AGUILAR FUERTES</t>
  </si>
  <si>
    <t>JUAN LUIS DIAZ GONZALEZ</t>
  </si>
  <si>
    <t>JULIO REYES OÑORO</t>
  </si>
  <si>
    <t>ANTONIO CAMPILLO</t>
  </si>
  <si>
    <t>LUIS ALBERTO TORRES</t>
  </si>
  <si>
    <t>CARMEN ALCAZAR</t>
  </si>
  <si>
    <t>ANA GARCIA PAVON</t>
  </si>
  <si>
    <t>IDOIA SANTAMARIA MARTINEZ</t>
  </si>
  <si>
    <t>ROSENDO FOULLERAT</t>
  </si>
  <si>
    <t>María del Carmen García Martinez</t>
  </si>
  <si>
    <t>ALBERTO GARCIA</t>
  </si>
  <si>
    <t>JOSE ANDRES CORONADO</t>
  </si>
  <si>
    <t>PABLO ORTIZ</t>
  </si>
  <si>
    <t>FAVIO ZAMBELLI</t>
  </si>
  <si>
    <t>ANGEL PEREZ DURAN</t>
  </si>
  <si>
    <t>CELIA DEL BARRIO</t>
  </si>
  <si>
    <t>Antonia San Martín Tellez</t>
  </si>
  <si>
    <t>BELEN ECHEVARRIA</t>
  </si>
  <si>
    <t>RAQUEL SOMOLINOS (04845195S)</t>
  </si>
  <si>
    <t>JOSE MIGUEL ARRIBAS</t>
  </si>
  <si>
    <t>FRANCISCO JAVIER GARCIA</t>
  </si>
  <si>
    <t>MARI PAZ ABAD</t>
  </si>
  <si>
    <t>ANA MARIA MORENO AMADO</t>
  </si>
  <si>
    <t>JESUS JAVIER MARTIN</t>
  </si>
  <si>
    <t>MANUELA PIZARRO</t>
  </si>
  <si>
    <t>ANDREU MENDEZ CLAVER</t>
  </si>
  <si>
    <t>CARLOS RUÉ</t>
  </si>
  <si>
    <t>JOSE ANTONIO SANCHEZ NAVARRO</t>
  </si>
  <si>
    <t>TRIFON NARANJO</t>
  </si>
  <si>
    <t>DEVORA PEREZ HERNANDEZ</t>
  </si>
  <si>
    <t>Jorge Cosials Ruiz (02878175R)</t>
  </si>
  <si>
    <t>Juan Miguel Santes</t>
  </si>
  <si>
    <t>JAVIER ARREBOLA</t>
  </si>
  <si>
    <t>Ignacio Hernández</t>
  </si>
  <si>
    <t>JOAN DARANAS</t>
  </si>
  <si>
    <t>LUIS MUÑOZ NAVARRO</t>
  </si>
  <si>
    <t>Fabio Serranos Hernández</t>
  </si>
  <si>
    <t>LUIS MANUEL ARENAS</t>
  </si>
  <si>
    <t>DOLORES MUÑOZ FERNANDEZ</t>
  </si>
  <si>
    <t>LORENA</t>
  </si>
  <si>
    <t>JESUS PAMO</t>
  </si>
  <si>
    <t>JULIAN GIL SERRANO</t>
  </si>
  <si>
    <t>Mª DEL PUERTO DIAZ</t>
  </si>
  <si>
    <t>PEPE PIZARRO</t>
  </si>
  <si>
    <t>JULIAN MARTINEZ</t>
  </si>
  <si>
    <t>EMANUEL FLORIN CAPATANA</t>
  </si>
  <si>
    <t>RAUL ADSUAR</t>
  </si>
  <si>
    <t>MARIA GARCIA</t>
  </si>
  <si>
    <t>JULIO CESAR ARAGON</t>
  </si>
  <si>
    <t>MIGUEL ANGEL RUIZ CABANILLAS (51936995-M)</t>
  </si>
  <si>
    <t>RAUL CALDERÓN MORLON</t>
  </si>
  <si>
    <t>FRANCESC ENCINAS</t>
  </si>
  <si>
    <t>JOSE ANTONIO</t>
  </si>
  <si>
    <t>DANIEL DE LA ROSA MARTINEZ-MARIA JOSE</t>
  </si>
  <si>
    <t>VICTORIANO SANCHEZ RODRIGUEZ</t>
  </si>
  <si>
    <t>MANUEL PEREZ</t>
  </si>
  <si>
    <t>MARI CARMEN MARTIN</t>
  </si>
  <si>
    <t>JOAN RAICH</t>
  </si>
  <si>
    <t>JOAQUIN FERNANDEZ SERRANO</t>
  </si>
  <si>
    <t>FRANCISCO JAVIER</t>
  </si>
  <si>
    <t>IVAN TEBAR LARGO (53443091S)</t>
  </si>
  <si>
    <t>JUAN RAMON PEDROCHE OVEJERO</t>
  </si>
  <si>
    <t>MANUEL JOVEN</t>
  </si>
  <si>
    <t>FRANCISCO BENEDITO</t>
  </si>
  <si>
    <t>JOSE MANUEL FUENTES</t>
  </si>
  <si>
    <t>ADOLFO MARTIN</t>
  </si>
  <si>
    <t>Julián Sánchez Serrano</t>
  </si>
  <si>
    <t>Cristina Canales del Rey</t>
  </si>
  <si>
    <t>ANTONIO DOBLAS ALVAREZ- SANDRA</t>
  </si>
  <si>
    <t>VICENTE CUESTA</t>
  </si>
  <si>
    <t>CARLOS LOPEZ SANCHEZ</t>
  </si>
  <si>
    <t>JOSE MANUEL GOMEZ-CARMEN-TOMAS</t>
  </si>
  <si>
    <t>ALBERT CATA</t>
  </si>
  <si>
    <t>MIGUEL VERA HERNANDEZ</t>
  </si>
  <si>
    <t>José Antonio García Nuevo</t>
  </si>
  <si>
    <t>MARIA DEL PILAR CAMACHO COLLADO</t>
  </si>
  <si>
    <t>MONICA TIRADO</t>
  </si>
  <si>
    <t>Pascual Cervera Vicente</t>
  </si>
  <si>
    <t>ALFONSO GARCIA</t>
  </si>
  <si>
    <t>BLAS HERGUETA</t>
  </si>
  <si>
    <t>Roberto Alonso</t>
  </si>
  <si>
    <t>LUIS BENITO PALOMO</t>
  </si>
  <si>
    <t>ALEJANDRO GOMEZ</t>
  </si>
  <si>
    <t>JAVIER PRIEGO DEL HOYO</t>
  </si>
  <si>
    <t>DAVID GUAL GAJU 52.277.241N</t>
  </si>
  <si>
    <t>LUIS MIGUEL LOPEZ MATEO</t>
  </si>
  <si>
    <t>CARLOS RODRIGUEZ GARCIA</t>
  </si>
  <si>
    <t>EUGENIO BELLON</t>
  </si>
  <si>
    <t>FERNANDO MARTINEZ</t>
  </si>
  <si>
    <t>MARC QUINTANA.</t>
  </si>
  <si>
    <t>MOCANU DUMITRU</t>
  </si>
  <si>
    <t>MARIA DEL CARMEN MAIQUEZ</t>
  </si>
  <si>
    <t>SANG JOONG LEE</t>
  </si>
  <si>
    <t>JAVIER HUERTAS.</t>
  </si>
  <si>
    <t>ENRIQUE LOPEZ EUSEBIO</t>
  </si>
  <si>
    <t>DANIEL ESTEBAN HERRADOR</t>
  </si>
  <si>
    <t>JORGE</t>
  </si>
  <si>
    <t>LUIS VICENTE DE FRUTOS/LAURA</t>
  </si>
  <si>
    <t>FERNANDO BLAS VERDUGO (52116193X)</t>
  </si>
  <si>
    <t>DOMINGO PEREZ MARÍN (5353474V)</t>
  </si>
  <si>
    <t>FERNANDO DE MIGUEL</t>
  </si>
  <si>
    <t>ANTONIO MARTIN</t>
  </si>
  <si>
    <t>CORNEL PETRU</t>
  </si>
  <si>
    <t>JOSE FERNANDO BERNAL</t>
  </si>
  <si>
    <t>NURIA VARAS</t>
  </si>
  <si>
    <t>MARIA ISABEL MONTOTO</t>
  </si>
  <si>
    <t>JUAN IGNACIO HERRANZ SANJUAN</t>
  </si>
  <si>
    <t>MARGARITA MARMI</t>
  </si>
  <si>
    <t>MIGUEL ANGEL COLAS</t>
  </si>
  <si>
    <t>CARLOS GOMEZ</t>
  </si>
  <si>
    <t>SANTIAGO MORALES</t>
  </si>
  <si>
    <t>JESUS SANCHEZ</t>
  </si>
  <si>
    <t>RAUL TEJEDOR</t>
  </si>
  <si>
    <t>MARIA ROSA BASTOS</t>
  </si>
  <si>
    <t>MARIA TERESA TAJUELO</t>
  </si>
  <si>
    <t>SERGIO PAULO BASTOS SOUSA</t>
  </si>
  <si>
    <t>ROSANNA PERUZZI</t>
  </si>
  <si>
    <t>OSCAR OLIVER</t>
  </si>
  <si>
    <t>JUAN CARLOS ALCOLEA RIOS</t>
  </si>
  <si>
    <t>JOSE VICENTE HERVAS</t>
  </si>
  <si>
    <t>DALMACIO GARCIA</t>
  </si>
  <si>
    <t>JUAN CARLOS GARCIA</t>
  </si>
  <si>
    <t>JUAN CARLOS BENÍTEZ</t>
  </si>
  <si>
    <t>ABRAHAM DE DIEGO</t>
  </si>
  <si>
    <t>CONSUELO GRANDA</t>
  </si>
  <si>
    <t>Elvira Pérez Parrilla</t>
  </si>
  <si>
    <t>JUAN JOSE DIAZ ANGULO</t>
  </si>
  <si>
    <t>ANTONIO</t>
  </si>
  <si>
    <t>ALBERTO MAIER</t>
  </si>
  <si>
    <t>ABELARDO MORENO JIMENEZ</t>
  </si>
  <si>
    <t>FERNANDO PINILLA</t>
  </si>
  <si>
    <t xml:space="preserve"> JUAN CARLOS PASTOR 3438916W</t>
  </si>
  <si>
    <t>JOSE GUIO</t>
  </si>
  <si>
    <t xml:space="preserve">91 696 73 78 </t>
  </si>
  <si>
    <t>91 854 30 69</t>
  </si>
  <si>
    <t>93 008 87 53</t>
  </si>
  <si>
    <t>670 73 36 17</t>
  </si>
  <si>
    <t>650 374 281</t>
  </si>
  <si>
    <t>669 03 17 57</t>
  </si>
  <si>
    <t>91 661 12 04</t>
  </si>
  <si>
    <t>916545700 Ext. 203</t>
  </si>
  <si>
    <t>925 86 63 29</t>
  </si>
  <si>
    <t>652 64 35 08</t>
  </si>
  <si>
    <t>91 895 33 43</t>
  </si>
  <si>
    <t>912 77 59 67</t>
  </si>
  <si>
    <t>96.297 87 69</t>
  </si>
  <si>
    <t>Contacto</t>
  </si>
  <si>
    <t>Email</t>
  </si>
  <si>
    <t>Telefono</t>
  </si>
  <si>
    <t>667 70 08 90</t>
  </si>
  <si>
    <t>695456667-66</t>
  </si>
  <si>
    <t>91.662 69 46</t>
  </si>
  <si>
    <t>609 11 46 51</t>
  </si>
  <si>
    <t>622 579 000</t>
  </si>
  <si>
    <t>609 04 89 77</t>
  </si>
  <si>
    <t>666450685 - 666450686</t>
  </si>
  <si>
    <t>652 60 65 11</t>
  </si>
  <si>
    <t>Llamar al movil</t>
  </si>
  <si>
    <t>637 43 62 50</t>
  </si>
  <si>
    <t>648 25 42 80</t>
  </si>
  <si>
    <t>616 93 09 17</t>
  </si>
  <si>
    <t>647 01 46 98</t>
  </si>
  <si>
    <t>652 95 47 39</t>
  </si>
  <si>
    <t>638859210 / 610984920</t>
  </si>
  <si>
    <t>616608414 - 656890229</t>
  </si>
  <si>
    <t>661 50 20 59</t>
  </si>
  <si>
    <t>605 83 96 47</t>
  </si>
  <si>
    <t>Movil</t>
  </si>
  <si>
    <t xml:space="preserve">Cristina Gomez Morales </t>
  </si>
  <si>
    <t>dgallardo@azulejospena.com</t>
  </si>
  <si>
    <t>Daniela Gallardo</t>
  </si>
  <si>
    <t>ALFONSO</t>
  </si>
  <si>
    <t>IMPAGADO</t>
  </si>
  <si>
    <t>Indru Mani</t>
  </si>
  <si>
    <t>+34 654 33 41 62</t>
  </si>
  <si>
    <t>marcosalguero.asesor@gmail.com</t>
  </si>
  <si>
    <t>Marcos Salguero</t>
  </si>
  <si>
    <t>Productos a granel</t>
  </si>
  <si>
    <t>Belen Torroba Cadavieco</t>
  </si>
  <si>
    <t>682 17 76 61</t>
  </si>
  <si>
    <t>info@pulsoanimal.com</t>
  </si>
  <si>
    <t>BELEN RUANO PUENTE</t>
  </si>
  <si>
    <t>marmiserrat@gmail.com</t>
  </si>
  <si>
    <t>photo@alvaroybarra.com</t>
  </si>
  <si>
    <t xml:space="preserve"> mjarias@izeauditores.com</t>
  </si>
  <si>
    <t>favio@labrujula.eu</t>
  </si>
  <si>
    <t xml:space="preserve"> administracion@labrujula.eu</t>
  </si>
  <si>
    <t>artextpaisajismo@yahoo.es</t>
  </si>
  <si>
    <t>mariajesus@aci-asesores.es</t>
  </si>
  <si>
    <t>contacto@construccionesjeanjeconejo.com</t>
  </si>
  <si>
    <t xml:space="preserve"> jesusconejojeanje@g</t>
  </si>
  <si>
    <t>reser@cubiertasreser.com</t>
  </si>
  <si>
    <t xml:space="preserve"> sergio@cubiertasreser.com</t>
  </si>
  <si>
    <t>gerencia@fotjomard.com</t>
  </si>
  <si>
    <t xml:space="preserve"> contacto@ecovinilo.com</t>
  </si>
  <si>
    <t>alsanchez@interbus.es</t>
  </si>
  <si>
    <t xml:space="preserve"> svicente@interbus.es</t>
  </si>
  <si>
    <t>farolesdeartesania@hotmail.com</t>
  </si>
  <si>
    <t xml:space="preserve"> isabelita326@hotmail.com</t>
  </si>
  <si>
    <t>Joaquin@tavicce-marjop.com</t>
  </si>
  <si>
    <t xml:space="preserve"> pablo@tavicce-marjop.com</t>
  </si>
  <si>
    <t>mpabad@etl.es</t>
  </si>
  <si>
    <t xml:space="preserve"> mmolina@etl.es</t>
  </si>
  <si>
    <t>reservas@hotel-mirador.net</t>
  </si>
  <si>
    <t xml:space="preserve"> m_pizarro_rodriguez@hotmail.com</t>
  </si>
  <si>
    <t>administracion@polsazener.es</t>
  </si>
  <si>
    <t xml:space="preserve"> delarosa@polsazener.es</t>
  </si>
  <si>
    <t xml:space="preserve"> info@cataserveis.com</t>
  </si>
  <si>
    <t xml:space="preserve"> albertcatam@gmail.com</t>
  </si>
  <si>
    <t>tisoelevadores@hotmail.com</t>
  </si>
  <si>
    <t xml:space="preserve"> romeroasesorespobla@gmail.com</t>
  </si>
  <si>
    <t>Email 2</t>
  </si>
  <si>
    <t>veterinario-domicilio.net/</t>
  </si>
  <si>
    <t>comercialsermasa.com</t>
  </si>
  <si>
    <t xml:space="preserve">91 697 38 90   </t>
  </si>
  <si>
    <t>domingo.ortega@comercialsermasa.com</t>
  </si>
  <si>
    <t>DOMINGO ORTEGA</t>
  </si>
  <si>
    <t>mbubag.com</t>
  </si>
  <si>
    <t>info@mbubag.com</t>
  </si>
  <si>
    <t>bellezaenvena.com</t>
  </si>
  <si>
    <t>bellezaenvena@gmail.com</t>
  </si>
  <si>
    <t>ascension@mintandrose.com</t>
  </si>
  <si>
    <t>Laura Alvarez</t>
  </si>
  <si>
    <t>pinkfish.es</t>
  </si>
  <si>
    <t>ccaltuzarra@pinkfish.es</t>
  </si>
  <si>
    <t>btob.es</t>
  </si>
  <si>
    <t xml:space="preserve">bvizoso@btob.es </t>
  </si>
  <si>
    <t>Blanca Vizoso</t>
  </si>
  <si>
    <t>bioclever.com</t>
  </si>
  <si>
    <t>93 408 63 88</t>
  </si>
  <si>
    <t>miguel.garcia@bioclever.com</t>
  </si>
  <si>
    <t>Miguel García</t>
  </si>
  <si>
    <t>elviajeromadrid.com</t>
  </si>
  <si>
    <t>SARA AZNAR POSADAS</t>
  </si>
  <si>
    <t>fotografia-online.es</t>
  </si>
  <si>
    <t>info@fotoganga.com</t>
  </si>
  <si>
    <t>ANA CADAVIECO</t>
  </si>
  <si>
    <t>agenciayou.com</t>
  </si>
  <si>
    <t>john@agenciayou.com</t>
  </si>
  <si>
    <t>area-proyectos.es</t>
  </si>
  <si>
    <t>isabelpinilla@area-proyectos.es</t>
  </si>
  <si>
    <t>JOSE AURELIO MORAL</t>
  </si>
  <si>
    <t>javier@renthability.com</t>
  </si>
  <si>
    <t>marcossalguero.com</t>
  </si>
  <si>
    <t>mudanzasgoyo.es</t>
  </si>
  <si>
    <t>91 468 33 46</t>
  </si>
  <si>
    <t>mudanzasgoyo@hotmail.com</t>
  </si>
  <si>
    <t>Esteban Solís Aguilera</t>
  </si>
  <si>
    <t>616 456 810</t>
  </si>
  <si>
    <t>administracion@serenur.com</t>
  </si>
  <si>
    <t>David Germán</t>
  </si>
  <si>
    <t>eltuneldeltiempo.com</t>
  </si>
  <si>
    <t>instalaciondirecta.es</t>
  </si>
  <si>
    <t>91 328 03 44</t>
  </si>
  <si>
    <t>619 34 06 21</t>
  </si>
  <si>
    <t>instalaciondirecta@yahoo.es</t>
  </si>
  <si>
    <t>JAVIER PEREZ VARGAS</t>
  </si>
  <si>
    <t>hiperaluminio.com</t>
  </si>
  <si>
    <t>administracion@hiperaluminio.com</t>
  </si>
  <si>
    <t>PATRICIA HERNANDEZ BENITEZ (41005344R)</t>
  </si>
  <si>
    <t>doctoreauto@gmail.com</t>
  </si>
  <si>
    <t>Monica</t>
  </si>
  <si>
    <t>heripa.com</t>
  </si>
  <si>
    <t>heripaesther@gmail.com; heripa@infonegocio.com</t>
  </si>
  <si>
    <t>José Luis Herrero Garrido</t>
  </si>
  <si>
    <t>intexia.com</t>
  </si>
  <si>
    <t>pablo.nunez@intexia.com</t>
  </si>
  <si>
    <t>Pablo Nuñez</t>
  </si>
  <si>
    <t>Comercial Sermasa, S.L.</t>
  </si>
  <si>
    <t>HOLY HORNS SL</t>
  </si>
  <si>
    <t>María Eugenia León Orasio</t>
  </si>
  <si>
    <t>SCUTI 56, S.L.</t>
  </si>
  <si>
    <t xml:space="preserve">Cristina Carrizo Altuzarra </t>
  </si>
  <si>
    <t>BTOB MARKETING SL</t>
  </si>
  <si>
    <t>BioClever 2005 S.L</t>
  </si>
  <si>
    <t>CAMINO AL VIAJERO S.L</t>
  </si>
  <si>
    <t>FOTOGANGA TODOCASION,SL</t>
  </si>
  <si>
    <t>John Williamson</t>
  </si>
  <si>
    <t>AREA DISEÑO DECORACION INTERIORISMO Y OBRAS SL</t>
  </si>
  <si>
    <t>JAVIER GIL-BURGUI</t>
  </si>
  <si>
    <t>Juan Marcos Jiménez Salguero</t>
  </si>
  <si>
    <t>MUDANZAS GOYO S.L.</t>
  </si>
  <si>
    <t>SERENUR SL</t>
  </si>
  <si>
    <t>INSTALACIÓN DIRECTA, SL</t>
  </si>
  <si>
    <t>DEMA GESTION SL</t>
  </si>
  <si>
    <t>HIPER ALUMINIO, SA</t>
  </si>
  <si>
    <t>DOCTORE AUTO C.B.</t>
  </si>
  <si>
    <t>HERIPA S.A.</t>
  </si>
  <si>
    <t xml:space="preserve">Intexia Thermal Insulated Systems, S.L. </t>
  </si>
  <si>
    <t>aluminios-hermanos-garcia.com/</t>
  </si>
  <si>
    <t>Email 3</t>
  </si>
  <si>
    <t xml:space="preserve">mj.arias@izesa.es </t>
  </si>
  <si>
    <t>ferreteria-kobel.es/</t>
  </si>
  <si>
    <t>fibrelite-tavicce.es/</t>
  </si>
  <si>
    <t>marcosalguero.com/</t>
  </si>
  <si>
    <t>reformas-pinillateyco.es/</t>
  </si>
  <si>
    <t>reparacion-maquinaria-solrepyma.com/</t>
  </si>
  <si>
    <t>renthability.com/</t>
  </si>
  <si>
    <t>demacee.com</t>
  </si>
  <si>
    <t>mintandrose.com</t>
  </si>
  <si>
    <t>serenur.com</t>
  </si>
  <si>
    <t>cristalkar2.0@gmail.com</t>
  </si>
  <si>
    <t>doctoreauto.es</t>
  </si>
  <si>
    <t>Cliente Alojamiento</t>
  </si>
  <si>
    <t>acolchados-patchwork.com/</t>
  </si>
  <si>
    <t>Cliente Mantenimiento</t>
  </si>
  <si>
    <t>Palabras +10 búsquedas 19</t>
  </si>
  <si>
    <t>Posición media 19</t>
  </si>
  <si>
    <t>Índice Posicionamiento 19</t>
  </si>
  <si>
    <t>Total búsquedas 19</t>
  </si>
  <si>
    <t>Tasa Rebote 19</t>
  </si>
  <si>
    <t>Rebote Desktop 19</t>
  </si>
  <si>
    <t>Rebote Móvil 19</t>
  </si>
  <si>
    <t>Tiempo en web 19</t>
  </si>
  <si>
    <t>Páginas por sesión 19</t>
  </si>
  <si>
    <t>Visitas año 19</t>
  </si>
  <si>
    <t>Visitas año 20</t>
  </si>
  <si>
    <t>Palabras +10 búsquedas 20</t>
  </si>
  <si>
    <t>Posición media 20</t>
  </si>
  <si>
    <t>Índice Posicionamiento 20</t>
  </si>
  <si>
    <t>Total búsquedas 20</t>
  </si>
  <si>
    <t>Tasa Rebote 20</t>
  </si>
  <si>
    <t>Rebote Desktop 20</t>
  </si>
  <si>
    <t>Rebote Móvil 20</t>
  </si>
  <si>
    <t>Tiempo en web 20</t>
  </si>
  <si>
    <t>Páginas por sesión 20</t>
  </si>
  <si>
    <t>Variacion posicion media</t>
  </si>
  <si>
    <t>Variacion indice</t>
  </si>
  <si>
    <t>Variacion rebote</t>
  </si>
  <si>
    <t>Variacion reb desk</t>
  </si>
  <si>
    <t>Variacion reb mov</t>
  </si>
  <si>
    <t>Variacion pag</t>
  </si>
  <si>
    <t>Variacion tiempo</t>
  </si>
  <si>
    <t>Backlinks 20</t>
  </si>
  <si>
    <t>Dofollow20</t>
  </si>
  <si>
    <t>Dominios BL 20</t>
  </si>
  <si>
    <t>Textos legales</t>
  </si>
  <si>
    <t>Variacion visitas</t>
  </si>
  <si>
    <t>First byte</t>
  </si>
  <si>
    <t>Repeat View</t>
  </si>
  <si>
    <t>Tiempo de carga</t>
  </si>
  <si>
    <t>Puntuacion Pagespeed</t>
  </si>
  <si>
    <t>Puntuacion Pagespeed Movil</t>
  </si>
  <si>
    <t>Marcado Datos Organización</t>
  </si>
  <si>
    <t>Marcado Datos Local</t>
  </si>
  <si>
    <t>Marcado Datos Productos</t>
  </si>
  <si>
    <t>Marcado datos hcard</t>
  </si>
  <si>
    <t>Marcado Datos WebPage</t>
  </si>
  <si>
    <t>Marcado Datos hentry</t>
  </si>
  <si>
    <t>Marcado Datos Website</t>
  </si>
  <si>
    <t>Marcado Datos SiteNavigation</t>
  </si>
  <si>
    <t>Marcado Datos Footer</t>
  </si>
  <si>
    <t>Marcado Datos WPSideBar</t>
  </si>
  <si>
    <t>Marcado Datos Article</t>
  </si>
  <si>
    <t>Marcado Datos Creative Work</t>
  </si>
  <si>
    <t>humiambiente.com/</t>
  </si>
  <si>
    <t>Marcado Datos WPHeader</t>
  </si>
  <si>
    <t>Marcado Datos Person</t>
  </si>
  <si>
    <t>Marcado Datos BreadcrumbList</t>
  </si>
  <si>
    <t>2.9</t>
  </si>
  <si>
    <t>B.O. Fusion
WordPress</t>
  </si>
  <si>
    <t>Business Pro Theme</t>
  </si>
  <si>
    <t>Taller</t>
  </si>
  <si>
    <t>Breakthrough Pro</t>
  </si>
  <si>
    <t>Marcado Datos Collection page</t>
  </si>
  <si>
    <t>innormadrid.org/</t>
  </si>
  <si>
    <t>Innovacion para empresas</t>
  </si>
  <si>
    <t>innormadrid</t>
  </si>
  <si>
    <t>Isabel Garcia</t>
  </si>
  <si>
    <t>Boss Pro</t>
  </si>
  <si>
    <t>Elementor</t>
  </si>
  <si>
    <t>Génesis</t>
  </si>
  <si>
    <t>grupotorrejon.com</t>
  </si>
  <si>
    <t>Starweb
WordPress</t>
  </si>
  <si>
    <t>emedemariposa.es</t>
  </si>
  <si>
    <t>Lenceria</t>
  </si>
  <si>
    <t xml:space="preserve">Maria Isabel Esteban Corbacho </t>
  </si>
  <si>
    <t xml:space="preserve">Maribel Estéban </t>
  </si>
  <si>
    <t>emedemariposa@gmail.com</t>
  </si>
  <si>
    <t>626 29 68 02</t>
  </si>
  <si>
    <t>911 57 42 48</t>
  </si>
  <si>
    <t>Instalaciones electricas</t>
  </si>
  <si>
    <t>PageSpeed Ninja</t>
  </si>
  <si>
    <t>Recipe</t>
  </si>
  <si>
    <t>pantex.es</t>
  </si>
  <si>
    <t>Image Gallery</t>
  </si>
  <si>
    <t>URL</t>
  </si>
  <si>
    <t>http://www.acolchados-patchwork.com/</t>
  </si>
  <si>
    <t>http://www.acupuntura2000.es/</t>
  </si>
  <si>
    <t>http://www.agenciayou.com</t>
  </si>
  <si>
    <t>http://www.agroser.es/</t>
  </si>
  <si>
    <t>http://www.anfer-rehabilitaciones.es/</t>
  </si>
  <si>
    <t>http://www.argumosamotor.es/</t>
  </si>
  <si>
    <t>http://www.autocares-amartin.com/</t>
  </si>
  <si>
    <t>http://www.bellezaenvena.com</t>
  </si>
  <si>
    <t>http://www.bricolajerodil.es/</t>
  </si>
  <si>
    <t>http://www.bufetevarasmoreno.com/</t>
  </si>
  <si>
    <t>http://www.caminos-viexcom-excavaciones.com/</t>
  </si>
  <si>
    <t>http://www.carnisseria-marmi.com/</t>
  </si>
  <si>
    <t>http://www.carpinteria-madera-gonzalezcolas.com/</t>
  </si>
  <si>
    <t>http://www.carrocerias-aguilar.com/</t>
  </si>
  <si>
    <t>http://www.comercialdiazsa.com/</t>
  </si>
  <si>
    <t>http://www.cristaleria-artecristal.es/</t>
  </si>
  <si>
    <t>http://www.cristalkar.es/</t>
  </si>
  <si>
    <t>http://www.cubiertas-araujo.com/</t>
  </si>
  <si>
    <t>http://www.cubiertas-impervi-getafe.com/</t>
  </si>
  <si>
    <t>http://www.cubiertas-reser.com/</t>
  </si>
  <si>
    <t>http://www.cursos-cocina.es/</t>
  </si>
  <si>
    <t>http://www.demacee.com</t>
  </si>
  <si>
    <t>http://www.desatascos-ohdesaigues.com/</t>
  </si>
  <si>
    <t>http://www.distribucion-alimentacion-glam.es/</t>
  </si>
  <si>
    <t>http://www.electricidadbarberan.es/</t>
  </si>
  <si>
    <t>http://www.electricidad-danfar.com/</t>
  </si>
  <si>
    <t>http://www.electrosur-marbella.es/</t>
  </si>
  <si>
    <t>http://www.elgatobus.com</t>
  </si>
  <si>
    <t>http://www.eltuneldeltiempo.com</t>
  </si>
  <si>
    <t>http://www.elviajeromadrid.com</t>
  </si>
  <si>
    <t>http://www.embalajes-madera-ameyd.com/</t>
  </si>
  <si>
    <t>http://www.embarcaderoelancla.com/</t>
  </si>
  <si>
    <t>http://www.escuela-infantil-colores.es/</t>
  </si>
  <si>
    <t>http://www.fabrica-bolleria-seish.com/</t>
  </si>
  <si>
    <t>http://www.fabricacionstandsferias.com/</t>
  </si>
  <si>
    <t>http://www.faroles-forja-abraham.es/</t>
  </si>
  <si>
    <t>http://www.fiestainfantilmadrid.es/</t>
  </si>
  <si>
    <t>http://www.fotografia-online.es</t>
  </si>
  <si>
    <t>http://www.fundicion-mecanizados.com/</t>
  </si>
  <si>
    <t>http://www.futurinox.com/</t>
  </si>
  <si>
    <t>http://www.gestoria-barcelona.com/</t>
  </si>
  <si>
    <t>http://www.granito-marmol-mq.com/</t>
  </si>
  <si>
    <t>http://www.heripa.com</t>
  </si>
  <si>
    <t>http://www.instalaciones-electricas-elinstand.com/</t>
  </si>
  <si>
    <t>http://www.interiorismo-anacris.com/</t>
  </si>
  <si>
    <t>http://www.kluni-cocinas.com/</t>
  </si>
  <si>
    <t>http://www.limpieza-comunidades-madrid.es/</t>
  </si>
  <si>
    <t>http://www.limpiezas-zeus.es/</t>
  </si>
  <si>
    <t>http://www.maiersoldadura.com/</t>
  </si>
  <si>
    <t>http://www.marcosalguero.com/</t>
  </si>
  <si>
    <t>http://www.marcossalguero.com</t>
  </si>
  <si>
    <t>http://www.medinarotulos.com/</t>
  </si>
  <si>
    <t>http://www.meyfa.es/</t>
  </si>
  <si>
    <t>http://www.mudanzasgoyo.es</t>
  </si>
  <si>
    <t>http://www.mudanzas-serranos.com/</t>
  </si>
  <si>
    <t>http://www.parking-lavado-aravaca.com/</t>
  </si>
  <si>
    <t>http://www.pasteleria-nunos.es/</t>
  </si>
  <si>
    <t>http://www.pilatesenmadrid.net/</t>
  </si>
  <si>
    <t>http://www.pintor-decoracion-madrid.es/</t>
  </si>
  <si>
    <t>http://www.polsazener.es/</t>
  </si>
  <si>
    <t>http://www.pr-montalve.es/</t>
  </si>
  <si>
    <t>http://www.raich-sonoritzacions.com/</t>
  </si>
  <si>
    <t>http://www.rehabilitacionedificiosjkvertical.com/</t>
  </si>
  <si>
    <t>http://www.rosan-nuevalinea.es/</t>
  </si>
  <si>
    <t>http://www.rosantextil.es/</t>
  </si>
  <si>
    <t>http://www.rotativas-canales.es/</t>
  </si>
  <si>
    <t>http://www.rotulos-doblas.com/</t>
  </si>
  <si>
    <t>http://www.rotulos-jocu.es/</t>
  </si>
  <si>
    <t>http://www.salones-micareva.es/</t>
  </si>
  <si>
    <t>http://www.senoriodelmueble.com/</t>
  </si>
  <si>
    <t>http://www.tajusa.eu/</t>
  </si>
  <si>
    <t>http://www.talleres-autoextrem.com</t>
  </si>
  <si>
    <t>http://www.tiso-elevadores.com/</t>
  </si>
  <si>
    <t>http://www.toldos-moratalaz.es/</t>
  </si>
  <si>
    <t>http://www.toldosvelazquez.es/</t>
  </si>
  <si>
    <t>http://www.trabajos-altura-zenitvertical.com/</t>
  </si>
  <si>
    <t>http://www.transportes-jlrela.com/</t>
  </si>
  <si>
    <t>http://www.trofeos-obelisco.com/</t>
  </si>
  <si>
    <t>https://www.aerotecnica.es/</t>
  </si>
  <si>
    <t>https://www.alcorcon-pintor.es/</t>
  </si>
  <si>
    <t>https://www.aleahosteleria.com/</t>
  </si>
  <si>
    <t>https://www.aluminios-hermanos-garcia.com/</t>
  </si>
  <si>
    <t>https://www.alvaroybarra.com/</t>
  </si>
  <si>
    <t>https://www.animacionesinfantilesmadrid.es/</t>
  </si>
  <si>
    <t>https://www.area-proyectos.es</t>
  </si>
  <si>
    <t>https://www.artextpaisajismo.com/</t>
  </si>
  <si>
    <t>https://www.azulejospena.es/</t>
  </si>
  <si>
    <t>https://www.bioclever.com</t>
  </si>
  <si>
    <t>https://www.bronces-bernaltolmo.es/</t>
  </si>
  <si>
    <t>https://www.btob.es</t>
  </si>
  <si>
    <t>https://www.caldereria-caldetec.es/</t>
  </si>
  <si>
    <t>https://www.calmajewels.com/</t>
  </si>
  <si>
    <t>https://www.canadian-house.es/</t>
  </si>
  <si>
    <t>https://www.catering-baru.es/</t>
  </si>
  <si>
    <t>https://www.cateringencasa.com/</t>
  </si>
  <si>
    <t>https://www.chatarreros-madrid.com/</t>
  </si>
  <si>
    <t>https://www.comercialsermasa.com</t>
  </si>
  <si>
    <t>https://www.construcciones-coroan-madrid.com/</t>
  </si>
  <si>
    <t>https://www.construccionesjeanjeconejo.com/</t>
  </si>
  <si>
    <t>https://www.detectapci.es/</t>
  </si>
  <si>
    <t>https://www.diagnosis-electronica-automovil.com/</t>
  </si>
  <si>
    <t>https://www.dima-sa.es/</t>
  </si>
  <si>
    <t>https://www.disfraceslapinyata.com/</t>
  </si>
  <si>
    <t>https://www.doctoreauto.es</t>
  </si>
  <si>
    <t>https://www.echafan.com/</t>
  </si>
  <si>
    <t>https://www.ecovinilo.com/</t>
  </si>
  <si>
    <t>https://www.edebeimpulsa.com/</t>
  </si>
  <si>
    <t>https://www.elfrutodelbaobab.com/</t>
  </si>
  <si>
    <t>https://www.emedemariposa.es</t>
  </si>
  <si>
    <t>https://www.estetica-tupiel.es/</t>
  </si>
  <si>
    <t>https://www.estructuras-metalicas-cemol.es/</t>
  </si>
  <si>
    <t>https://www.ferreteria-kobel.es/</t>
  </si>
  <si>
    <t>https://www.fibrelite-tavicce.es/</t>
  </si>
  <si>
    <t>https://www.fiestasinfantileschikifiestas.com/</t>
  </si>
  <si>
    <t>https://www.fisioterapiapadilla.es/</t>
  </si>
  <si>
    <t>https://www.fisioterapiaserenyal.com/</t>
  </si>
  <si>
    <t>https://www.flores-antonia.com/</t>
  </si>
  <si>
    <t>https://www.humiambiente.com/</t>
  </si>
  <si>
    <t>https://www.forjasomolinos.com/</t>
  </si>
  <si>
    <t>https://www.fotocopias-madrid.com/</t>
  </si>
  <si>
    <t>https://www.granitos-jmartin.com/</t>
  </si>
  <si>
    <t>https://www.hiperaluminio.com</t>
  </si>
  <si>
    <t>https://www.hotel-mirador.net/</t>
  </si>
  <si>
    <t>https://www.ibercad.eu/</t>
  </si>
  <si>
    <t>https://www.imaginalcobendas.org/</t>
  </si>
  <si>
    <t>https://www.innormadrid.org/</t>
  </si>
  <si>
    <t>https://www.instalaciondirecta.es</t>
  </si>
  <si>
    <t>https://www.laneveravacia.es/</t>
  </si>
  <si>
    <t>https://www.laspajaras.com/</t>
  </si>
  <si>
    <t>https://www.lexus.es/</t>
  </si>
  <si>
    <t>https://www.lineas-vida-conik.com/</t>
  </si>
  <si>
    <t>https://www.marmolessantes.com/</t>
  </si>
  <si>
    <t>https://www.mbubag.com</t>
  </si>
  <si>
    <t>https://www.microfusion-joyeria.com/</t>
  </si>
  <si>
    <t>https://www.mintandrose.com</t>
  </si>
  <si>
    <t>https://www.mogatro.com/</t>
  </si>
  <si>
    <t>https://www.muebles-marenas.es/</t>
  </si>
  <si>
    <t>https://www.natacioninfantilmadrid.es/</t>
  </si>
  <si>
    <t>https://www.nuevobano.es/</t>
  </si>
  <si>
    <t>https://www.original-office.es/</t>
  </si>
  <si>
    <t>https://www.pacificoshop.com/</t>
  </si>
  <si>
    <t>https://www.pamoglass-cristalerias.com/</t>
  </si>
  <si>
    <t>https://www.panflor.es/</t>
  </si>
  <si>
    <t>https://www.pepeferr.es/</t>
  </si>
  <si>
    <t>https://www.perforaciones-mc.es/</t>
  </si>
  <si>
    <t>https://www.persianasraser.com/</t>
  </si>
  <si>
    <t>https://www.piedra-artificial-serranito.es/</t>
  </si>
  <si>
    <t>https://www.pintaestetic.es/</t>
  </si>
  <si>
    <t>https://www.planchisteria-industrial-tauxvalles.com/</t>
  </si>
  <si>
    <t>https://www.plasticos-hernanz.es/</t>
  </si>
  <si>
    <t>https://www.printhuellas.com/</t>
  </si>
  <si>
    <t>https://www.psicologodemadrid.es/</t>
  </si>
  <si>
    <t>https://www.reclamaseguros.com/</t>
  </si>
  <si>
    <t>https://www.reformas-joaquinfernandez.com/</t>
  </si>
  <si>
    <t>https://www.reformas-pinillateyco.es/</t>
  </si>
  <si>
    <t>https://www.reformas-segovia.com/</t>
  </si>
  <si>
    <t>https://www.renthability.com/</t>
  </si>
  <si>
    <t>https://www.reparacion-maquinaria-solrepyma.com/</t>
  </si>
  <si>
    <t>https://www.reprografia-lara.es/</t>
  </si>
  <si>
    <t>https://www.riegosprogramados.es/</t>
  </si>
  <si>
    <t>https://www.rodapies-royma.com/</t>
  </si>
  <si>
    <t>https://www.serenur.com</t>
  </si>
  <si>
    <t>https://www.serveis-integrals-cata.com/</t>
  </si>
  <si>
    <t>https://www.slowshopgranel.es/</t>
  </si>
  <si>
    <t>https://www.talleresgarcianuevo.com/</t>
  </si>
  <si>
    <t>https://www.tarimas-hervisan.com</t>
  </si>
  <si>
    <t>https://www.tavicce-marjop.com</t>
  </si>
  <si>
    <t>https://www.terapias-infantiles-napsis.es/</t>
  </si>
  <si>
    <t>https://www.toldosmostoles.es/</t>
  </si>
  <si>
    <t>https://www.tolintema.es/</t>
  </si>
  <si>
    <t>https://www.tolpersol.es/</t>
  </si>
  <si>
    <t>https://www.grupotorrejon.com</t>
  </si>
  <si>
    <t>https://www.transmisiones-cardiberica.com/</t>
  </si>
  <si>
    <t>https://www.venta-plotter.es/</t>
  </si>
  <si>
    <t>https://www.veterinario-domicilio.net/</t>
  </si>
  <si>
    <t>https://www.vidrios-decorados.es/</t>
  </si>
  <si>
    <t>https://www.villa-sal.es/</t>
  </si>
  <si>
    <t>https://www.windecorretols.com/</t>
  </si>
  <si>
    <t>https://www.alcersl.com/</t>
  </si>
  <si>
    <t>https://www.aluminios-infasa-madrid.com/</t>
  </si>
  <si>
    <t>https://www.calzado-ortopie.es/</t>
  </si>
  <si>
    <t>https://www.entadent.es/</t>
  </si>
  <si>
    <t>https://www.instalaciones-electrorue.com/</t>
  </si>
  <si>
    <t>https://www.intexia.com</t>
  </si>
  <si>
    <t>https://www.metales-arandagarces.com/</t>
  </si>
  <si>
    <t>https://www.pantex.es</t>
  </si>
  <si>
    <t>https://www.perfomar2000.es/</t>
  </si>
  <si>
    <t>https://www.pinkfish.es</t>
  </si>
  <si>
    <t>https://www.rehabilitaciones-linaresjaen.com/</t>
  </si>
  <si>
    <t>https://www.taller-peugeot-aravaca.com/</t>
  </si>
  <si>
    <t>https://www.xvent-ventanas.com/</t>
  </si>
  <si>
    <t>ID</t>
  </si>
  <si>
    <t>Cliente id</t>
  </si>
  <si>
    <t>Id</t>
  </si>
  <si>
    <t>Direccion</t>
  </si>
  <si>
    <t>Codigo Postal</t>
  </si>
  <si>
    <t>Ciudad</t>
  </si>
  <si>
    <t>Provincia</t>
  </si>
  <si>
    <t>Pais</t>
  </si>
  <si>
    <t>Gestor de cuentas</t>
  </si>
  <si>
    <t>Fecha de alta</t>
  </si>
  <si>
    <t>Division</t>
  </si>
  <si>
    <t>TLC</t>
  </si>
  <si>
    <t>Jorge</t>
  </si>
  <si>
    <t>Alfonso</t>
  </si>
  <si>
    <t>Antonio</t>
  </si>
  <si>
    <t>Lorena</t>
  </si>
  <si>
    <t>Jose Antonio</t>
  </si>
  <si>
    <t>Francisco Javier</t>
  </si>
  <si>
    <t>Maria</t>
  </si>
  <si>
    <t>Carmen</t>
  </si>
  <si>
    <t>Sang</t>
  </si>
  <si>
    <t>Javier</t>
  </si>
  <si>
    <t>Enrique</t>
  </si>
  <si>
    <t>Daniel</t>
  </si>
  <si>
    <t>Esteban</t>
  </si>
  <si>
    <t>Jose</t>
  </si>
  <si>
    <t>Luis</t>
  </si>
  <si>
    <t>Vicente</t>
  </si>
  <si>
    <t>Alvaro</t>
  </si>
  <si>
    <t>Fernando</t>
  </si>
  <si>
    <t>Blas</t>
  </si>
  <si>
    <t>Favio</t>
  </si>
  <si>
    <t>Domingo</t>
  </si>
  <si>
    <t>Miguel</t>
  </si>
  <si>
    <t>Daniela</t>
  </si>
  <si>
    <t>Cornel</t>
  </si>
  <si>
    <t>Blanca</t>
  </si>
  <si>
    <t>Nuria</t>
  </si>
  <si>
    <t>Cristina</t>
  </si>
  <si>
    <t>Isabel</t>
  </si>
  <si>
    <t>Ignacio</t>
  </si>
  <si>
    <t>Santiago</t>
  </si>
  <si>
    <t>Margarita</t>
  </si>
  <si>
    <t>Angel</t>
  </si>
  <si>
    <t>Victoria</t>
  </si>
  <si>
    <t>Carlos</t>
  </si>
  <si>
    <t>Jesus</t>
  </si>
  <si>
    <t>Raul</t>
  </si>
  <si>
    <t>Rosanna</t>
  </si>
  <si>
    <t>Oscar</t>
  </si>
  <si>
    <t>Julio</t>
  </si>
  <si>
    <t>Dalmacio</t>
  </si>
  <si>
    <t>Alberto</t>
  </si>
  <si>
    <t>Manuel</t>
  </si>
  <si>
    <t>Sara</t>
  </si>
  <si>
    <t>Maribel</t>
  </si>
  <si>
    <t>Ana</t>
  </si>
  <si>
    <t>Idoia</t>
  </si>
  <si>
    <t>Rosendo</t>
  </si>
  <si>
    <t>Abraham</t>
  </si>
  <si>
    <t>Pablo</t>
  </si>
  <si>
    <t>Consuelo</t>
  </si>
  <si>
    <t>Celia</t>
  </si>
  <si>
    <t>Antonia</t>
  </si>
  <si>
    <t>Belen</t>
  </si>
  <si>
    <t>Raquel</t>
  </si>
  <si>
    <t>Francisco</t>
  </si>
  <si>
    <t>Mari</t>
  </si>
  <si>
    <t>Patricia</t>
  </si>
  <si>
    <t>Manuela</t>
  </si>
  <si>
    <t>Elvira</t>
  </si>
  <si>
    <t>Andreu</t>
  </si>
  <si>
    <t>Indru</t>
  </si>
  <si>
    <t>Trifon</t>
  </si>
  <si>
    <t>Devora</t>
  </si>
  <si>
    <t>Marcos</t>
  </si>
  <si>
    <t>Joan</t>
  </si>
  <si>
    <t>Laura</t>
  </si>
  <si>
    <t>Fabio</t>
  </si>
  <si>
    <t>Dolores</t>
  </si>
  <si>
    <t>Julian</t>
  </si>
  <si>
    <t>Pepe</t>
  </si>
  <si>
    <t>Emanuel</t>
  </si>
  <si>
    <t>Francesc</t>
  </si>
  <si>
    <t>Victoriano</t>
  </si>
  <si>
    <t>Abelardo</t>
  </si>
  <si>
    <t>Joaquin</t>
  </si>
  <si>
    <t>Ivan</t>
  </si>
  <si>
    <t>Adolfo</t>
  </si>
  <si>
    <t>Julián</t>
  </si>
  <si>
    <t>David</t>
  </si>
  <si>
    <t>Albert</t>
  </si>
  <si>
    <t>Pascual</t>
  </si>
  <si>
    <t>Roberto</t>
  </si>
  <si>
    <t>Alejandro</t>
  </si>
  <si>
    <t>Eugenio</t>
  </si>
  <si>
    <t>Marc</t>
  </si>
  <si>
    <t>Mocanu</t>
  </si>
  <si>
    <t>Maria del Carmen</t>
  </si>
  <si>
    <t>Juan Jose</t>
  </si>
  <si>
    <t>Jose Aurelio</t>
  </si>
  <si>
    <t>Jose Fernando</t>
  </si>
  <si>
    <t>Jose Luis</t>
  </si>
  <si>
    <t>Maria Isabel</t>
  </si>
  <si>
    <t>Juan Ignacio</t>
  </si>
  <si>
    <t>Miguel Ángel</t>
  </si>
  <si>
    <t>Juan Luis</t>
  </si>
  <si>
    <t>Maria Rosa</t>
  </si>
  <si>
    <t>Maria Teresa</t>
  </si>
  <si>
    <t>Sergio Paulo</t>
  </si>
  <si>
    <t>Juan Carlos</t>
  </si>
  <si>
    <t>Jose Vicente</t>
  </si>
  <si>
    <t>Luis Alberto</t>
  </si>
  <si>
    <t>María del Carmen</t>
  </si>
  <si>
    <t>Jose Miguel</t>
  </si>
  <si>
    <t>Mari Paz</t>
  </si>
  <si>
    <t>Ana Maria</t>
  </si>
  <si>
    <t>Jesus Javier</t>
  </si>
  <si>
    <t>José Luis</t>
  </si>
  <si>
    <t>Juan Miguel</t>
  </si>
  <si>
    <t>Luis Manuel</t>
  </si>
  <si>
    <t>Miguel Angel</t>
  </si>
  <si>
    <t>Julio Cesar</t>
  </si>
  <si>
    <t>Juan Ramon</t>
  </si>
  <si>
    <t>Jose Manuel</t>
  </si>
  <si>
    <t>José Antonio</t>
  </si>
  <si>
    <t>Maria del Pilar</t>
  </si>
  <si>
    <t>Luis Miguel</t>
  </si>
  <si>
    <t>Nombre</t>
  </si>
  <si>
    <t>Apellidos</t>
  </si>
  <si>
    <t xml:space="preserve">Maiquez </t>
  </si>
  <si>
    <t>Joong Lee</t>
  </si>
  <si>
    <t xml:space="preserve">Huertas </t>
  </si>
  <si>
    <t xml:space="preserve"> </t>
  </si>
  <si>
    <t>Lopez Eusebio</t>
  </si>
  <si>
    <t>Esteban Herrador</t>
  </si>
  <si>
    <t>Herranz del Espiritu Santo</t>
  </si>
  <si>
    <t>Vicente de Frutos</t>
  </si>
  <si>
    <t>Ybarra Zavala</t>
  </si>
  <si>
    <t>Blas Verdugo</t>
  </si>
  <si>
    <t xml:space="preserve">Zambelli </t>
  </si>
  <si>
    <t xml:space="preserve">Moral </t>
  </si>
  <si>
    <t>Perez Marín</t>
  </si>
  <si>
    <t xml:space="preserve">de Miguel </t>
  </si>
  <si>
    <t xml:space="preserve">Martin </t>
  </si>
  <si>
    <t xml:space="preserve">Gallardo </t>
  </si>
  <si>
    <t xml:space="preserve">García </t>
  </si>
  <si>
    <t xml:space="preserve">Petru </t>
  </si>
  <si>
    <t xml:space="preserve">Bernal </t>
  </si>
  <si>
    <t xml:space="preserve">Vizoso </t>
  </si>
  <si>
    <t xml:space="preserve">Varas </t>
  </si>
  <si>
    <t xml:space="preserve">Danzaner </t>
  </si>
  <si>
    <t>Gomez Morales</t>
  </si>
  <si>
    <t xml:space="preserve">Montoto </t>
  </si>
  <si>
    <t>Herranz Sanjuan</t>
  </si>
  <si>
    <t xml:space="preserve">Menendez </t>
  </si>
  <si>
    <t xml:space="preserve">Marmi </t>
  </si>
  <si>
    <t xml:space="preserve">Colas </t>
  </si>
  <si>
    <t>Aguilar Fuertes</t>
  </si>
  <si>
    <t xml:space="preserve">Gomez </t>
  </si>
  <si>
    <t xml:space="preserve">Morales </t>
  </si>
  <si>
    <t>Diaz Gonzalez</t>
  </si>
  <si>
    <t xml:space="preserve">Ortega </t>
  </si>
  <si>
    <t xml:space="preserve">Sanchez </t>
  </si>
  <si>
    <t xml:space="preserve">Tejedor </t>
  </si>
  <si>
    <t xml:space="preserve">Bastos </t>
  </si>
  <si>
    <t xml:space="preserve">Tajuelo </t>
  </si>
  <si>
    <t>Bastos Sousa</t>
  </si>
  <si>
    <t xml:space="preserve">Peruzzi </t>
  </si>
  <si>
    <t xml:space="preserve">Oliver </t>
  </si>
  <si>
    <t>Reyes Oñoro</t>
  </si>
  <si>
    <t>Alcolea Rios</t>
  </si>
  <si>
    <t xml:space="preserve">Campillo </t>
  </si>
  <si>
    <t xml:space="preserve">Hervas </t>
  </si>
  <si>
    <t xml:space="preserve">Garcia </t>
  </si>
  <si>
    <t xml:space="preserve">Torres </t>
  </si>
  <si>
    <t xml:space="preserve">Benítez </t>
  </si>
  <si>
    <t xml:space="preserve">Perez </t>
  </si>
  <si>
    <t>Aznar Posadas</t>
  </si>
  <si>
    <t xml:space="preserve">Alcazar </t>
  </si>
  <si>
    <t xml:space="preserve">Estéban </t>
  </si>
  <si>
    <t>Garcia Pavon</t>
  </si>
  <si>
    <t>Santamaria Martinez</t>
  </si>
  <si>
    <t xml:space="preserve">Foullerat </t>
  </si>
  <si>
    <t>García Martinez</t>
  </si>
  <si>
    <t xml:space="preserve">de Diego </t>
  </si>
  <si>
    <t>Andres Coronado</t>
  </si>
  <si>
    <t xml:space="preserve">Ortiz </t>
  </si>
  <si>
    <t>Perez Duran</t>
  </si>
  <si>
    <t xml:space="preserve">Granda </t>
  </si>
  <si>
    <t xml:space="preserve">del Barrio </t>
  </si>
  <si>
    <t>San Martin Tellez</t>
  </si>
  <si>
    <t xml:space="preserve">Echevarria </t>
  </si>
  <si>
    <t xml:space="preserve">Somolinos </t>
  </si>
  <si>
    <t xml:space="preserve">Arribas </t>
  </si>
  <si>
    <t xml:space="preserve">Cadavieco </t>
  </si>
  <si>
    <t xml:space="preserve">Abad </t>
  </si>
  <si>
    <t>Moreno Amado</t>
  </si>
  <si>
    <t>Herrero Garrido</t>
  </si>
  <si>
    <t>Hernandez Benitez</t>
  </si>
  <si>
    <t xml:space="preserve">Pizarro </t>
  </si>
  <si>
    <t>Pérez Parrilla</t>
  </si>
  <si>
    <t>Perez Vargas</t>
  </si>
  <si>
    <t>Mendez Claver</t>
  </si>
  <si>
    <t xml:space="preserve">Rué </t>
  </si>
  <si>
    <t>Sanchez Navarro</t>
  </si>
  <si>
    <t xml:space="preserve">Nuñez </t>
  </si>
  <si>
    <t>Diaz Angulo</t>
  </si>
  <si>
    <t xml:space="preserve">Mani </t>
  </si>
  <si>
    <t xml:space="preserve">Naranjo </t>
  </si>
  <si>
    <t>Perez Hernandez</t>
  </si>
  <si>
    <t>Cosials Ruiz</t>
  </si>
  <si>
    <t xml:space="preserve">Maier </t>
  </si>
  <si>
    <t xml:space="preserve">Salguero </t>
  </si>
  <si>
    <t xml:space="preserve">Santes </t>
  </si>
  <si>
    <t xml:space="preserve">Arrebola </t>
  </si>
  <si>
    <t xml:space="preserve">Hernández </t>
  </si>
  <si>
    <t xml:space="preserve">Daranas </t>
  </si>
  <si>
    <t xml:space="preserve">Alvarez </t>
  </si>
  <si>
    <t>Muñoz Navarro</t>
  </si>
  <si>
    <t>Solís Aguilera</t>
  </si>
  <si>
    <t>Serranos Hernández</t>
  </si>
  <si>
    <t xml:space="preserve">Arenas </t>
  </si>
  <si>
    <t>Muñoz Fernandez</t>
  </si>
  <si>
    <t xml:space="preserve">Pamo </t>
  </si>
  <si>
    <t>Ruiz Cabanillas</t>
  </si>
  <si>
    <t>Gil Serrano</t>
  </si>
  <si>
    <t>del Puerto Diaz</t>
  </si>
  <si>
    <t xml:space="preserve">Martinez </t>
  </si>
  <si>
    <t>Florin Capatana</t>
  </si>
  <si>
    <t xml:space="preserve">Adsuar </t>
  </si>
  <si>
    <t xml:space="preserve">Aragon </t>
  </si>
  <si>
    <t>Calderón Morlon</t>
  </si>
  <si>
    <t xml:space="preserve">Encinas </t>
  </si>
  <si>
    <t>Sanchez Rodriguez</t>
  </si>
  <si>
    <t>Carmen Martin</t>
  </si>
  <si>
    <t xml:space="preserve">Raich </t>
  </si>
  <si>
    <t>Moreno Jimenez</t>
  </si>
  <si>
    <t>Fernandez Serrano</t>
  </si>
  <si>
    <t xml:space="preserve">Pinilla </t>
  </si>
  <si>
    <t xml:space="preserve">Pastor </t>
  </si>
  <si>
    <t>Tebar Largo</t>
  </si>
  <si>
    <t>Pedroche Ovejero</t>
  </si>
  <si>
    <t xml:space="preserve">Joven </t>
  </si>
  <si>
    <t xml:space="preserve">Benedito </t>
  </si>
  <si>
    <t xml:space="preserve">Fuentes </t>
  </si>
  <si>
    <t>Sánchez Serrano</t>
  </si>
  <si>
    <t>Canales del Rey</t>
  </si>
  <si>
    <t>Doblas Alvarez</t>
  </si>
  <si>
    <t xml:space="preserve">Cuesta </t>
  </si>
  <si>
    <t>Lopez Sanchez</t>
  </si>
  <si>
    <t xml:space="preserve">Germán </t>
  </si>
  <si>
    <t xml:space="preserve">Cata </t>
  </si>
  <si>
    <t>Torroba Cadavieco</t>
  </si>
  <si>
    <t>Vera Hernandez</t>
  </si>
  <si>
    <t>García Nuevo</t>
  </si>
  <si>
    <t>Camacho Collado</t>
  </si>
  <si>
    <t xml:space="preserve">Tirado </t>
  </si>
  <si>
    <t>Cervera Vicente</t>
  </si>
  <si>
    <t xml:space="preserve">Hergueta </t>
  </si>
  <si>
    <t xml:space="preserve">Alonso </t>
  </si>
  <si>
    <t>Benito Palomo</t>
  </si>
  <si>
    <t>Priego del Hoyo</t>
  </si>
  <si>
    <t>Gual Gaju</t>
  </si>
  <si>
    <t>Lopez Mateo</t>
  </si>
  <si>
    <t>Rodriguez Garcia</t>
  </si>
  <si>
    <t xml:space="preserve">Bellon </t>
  </si>
  <si>
    <t>Ruano Puente</t>
  </si>
  <si>
    <t xml:space="preserve">Guio </t>
  </si>
  <si>
    <t xml:space="preserve">Quintana </t>
  </si>
  <si>
    <t xml:space="preserve">Dumitru </t>
  </si>
  <si>
    <t>de la Rosa Martinez</t>
  </si>
  <si>
    <t>Cargo</t>
  </si>
  <si>
    <t>Web id</t>
  </si>
  <si>
    <t>Desarrollo</t>
  </si>
  <si>
    <t>Catalogo</t>
  </si>
  <si>
    <t>Tienda y Booking</t>
  </si>
  <si>
    <t>Corporativa y Booking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</si>
</sst>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1" applyAlignment="1">
      <alignment vertic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5" xfId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1" fillId="2" borderId="5" xfId="1" applyFill="1" applyBorder="1" applyAlignment="1">
      <alignment wrapText="1"/>
    </xf>
    <xf numFmtId="0" fontId="0" fillId="2" borderId="6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1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7" borderId="5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1" xfId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0" xfId="0" applyFill="1"/>
    <xf numFmtId="0" fontId="0" fillId="7" borderId="1" xfId="0" applyFont="1" applyFill="1" applyBorder="1" applyAlignment="1">
      <alignment wrapText="1"/>
    </xf>
    <xf numFmtId="14" fontId="0" fillId="7" borderId="1" xfId="0" applyNumberFormat="1" applyFill="1" applyBorder="1" applyAlignment="1">
      <alignment wrapText="1"/>
    </xf>
    <xf numFmtId="0" fontId="0" fillId="7" borderId="0" xfId="0" applyFill="1" applyAlignment="1">
      <alignment wrapText="1"/>
    </xf>
    <xf numFmtId="3" fontId="0" fillId="7" borderId="1" xfId="0" applyNumberForma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0" xfId="0" applyFill="1" applyBorder="1" applyAlignment="1">
      <alignment wrapText="1"/>
    </xf>
    <xf numFmtId="9" fontId="0" fillId="0" borderId="1" xfId="2" applyFont="1" applyBorder="1" applyAlignment="1">
      <alignment wrapText="1"/>
    </xf>
    <xf numFmtId="9" fontId="0" fillId="7" borderId="1" xfId="2" applyFont="1" applyFill="1" applyBorder="1" applyAlignment="1">
      <alignment wrapText="1"/>
    </xf>
    <xf numFmtId="9" fontId="0" fillId="0" borderId="7" xfId="2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7" borderId="1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9" fontId="0" fillId="0" borderId="1" xfId="2" applyFont="1" applyFill="1" applyBorder="1" applyAlignment="1">
      <alignment wrapText="1"/>
    </xf>
    <xf numFmtId="9" fontId="0" fillId="2" borderId="1" xfId="2" applyFont="1" applyFill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0" borderId="7" xfId="0" applyNumberFormat="1" applyBorder="1" applyAlignment="1">
      <alignment wrapText="1"/>
    </xf>
    <xf numFmtId="0" fontId="1" fillId="0" borderId="5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6" xfId="0" applyFill="1" applyBorder="1" applyAlignment="1">
      <alignment wrapText="1"/>
    </xf>
    <xf numFmtId="9" fontId="0" fillId="0" borderId="1" xfId="2" applyNumberFormat="1" applyFont="1" applyBorder="1" applyAlignment="1">
      <alignment wrapText="1"/>
    </xf>
    <xf numFmtId="14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ill="1"/>
    <xf numFmtId="9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Border="1" applyAlignment="1">
      <alignment wrapText="1"/>
    </xf>
    <xf numFmtId="0" fontId="0" fillId="0" borderId="11" xfId="0" applyFont="1" applyBorder="1"/>
    <xf numFmtId="0" fontId="0" fillId="0" borderId="12" xfId="0" applyFont="1" applyBorder="1"/>
  </cellXfs>
  <cellStyles count="3">
    <cellStyle name="Hyperlink" xfId="1" builtinId="8"/>
    <cellStyle name="Normal" xfId="0" builtinId="0"/>
    <cellStyle name="Percent" xfId="2" builtinId="5"/>
  </cellStyles>
  <dxfs count="390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3" formatCode="0%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</dxf>
    <dxf>
      <border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CE192" totalsRowShown="0" headerRowDxfId="93" dataDxfId="91" headerRowBorderDxfId="92" tableBorderDxfId="90" totalsRowBorderDxfId="89">
  <autoFilter ref="A1:CE192"/>
  <sortState ref="A2:AL192">
    <sortCondition ref="A1:A192"/>
  </sortState>
  <tableColumns count="83">
    <tableColumn id="1" name="Web" dataDxfId="88"/>
    <tableColumn id="2" name="Tipo" dataDxfId="87"/>
    <tableColumn id="3" name="Temática" dataDxfId="86"/>
    <tableColumn id="22" name="Año" dataDxfId="85"/>
    <tableColumn id="23" name="Nombre empresa" dataDxfId="84"/>
    <tableColumn id="26" name="Contacto" dataDxfId="83"/>
    <tableColumn id="25" name="Email" dataDxfId="82"/>
    <tableColumn id="28" name="Telefono" dataDxfId="81"/>
    <tableColumn id="29" name="Movil" dataDxfId="80"/>
    <tableColumn id="31" name="Email 2" dataDxfId="79"/>
    <tableColumn id="27" name="Email 3" dataDxfId="78"/>
    <tableColumn id="24" name="Servidor" dataDxfId="77"/>
    <tableColumn id="37" name="Cliente Mantenimiento" dataDxfId="76"/>
    <tableColumn id="36" name="Cliente Alojamiento" dataDxfId="75"/>
    <tableColumn id="58" name="Textos legales" dataDxfId="74"/>
    <tableColumn id="4" name="SSL" dataDxfId="73"/>
    <tableColumn id="5" name="Responsive" dataDxfId="72"/>
    <tableColumn id="6" name="SEO" dataDxfId="71"/>
    <tableColumn id="11" name="Corporativa" dataDxfId="70"/>
    <tableColumn id="15" name="Catálogo" dataDxfId="69"/>
    <tableColumn id="10" name="Tienda" dataDxfId="68"/>
    <tableColumn id="16" name="Booking" dataDxfId="67"/>
    <tableColumn id="14" name="Framework" dataDxfId="66"/>
    <tableColumn id="13" name="Theme" dataDxfId="65"/>
    <tableColumn id="17" name="Diseño" dataDxfId="64"/>
    <tableColumn id="7" name="Idiomas" dataDxfId="63"/>
    <tableColumn id="8" name="Nota Posicionamiento" dataDxfId="62"/>
    <tableColumn id="9" name="Visitas año 19" dataDxfId="61"/>
    <tableColumn id="18" name="BAJA" dataDxfId="60"/>
    <tableColumn id="12" name="Palabras +10 búsquedas 19" dataDxfId="59"/>
    <tableColumn id="19" name="Posición media 19" dataDxfId="58"/>
    <tableColumn id="20" name="Índice Posicionamiento 19" dataDxfId="57"/>
    <tableColumn id="21" name="Total búsquedas 19" dataDxfId="56"/>
    <tableColumn id="30" name="Tasa Rebote 19" dataDxfId="55"/>
    <tableColumn id="34" name="Rebote Desktop 19" dataDxfId="54"/>
    <tableColumn id="35" name="Rebote Móvil 19" dataDxfId="53"/>
    <tableColumn id="32" name="Tiempo en web 19" dataDxfId="52"/>
    <tableColumn id="33" name="Páginas por sesión 19" dataDxfId="51"/>
    <tableColumn id="38" name="Visitas año 20" dataDxfId="50"/>
    <tableColumn id="40" name="Palabras +10 búsquedas 20" dataDxfId="49"/>
    <tableColumn id="41" name="Posición media 20" dataDxfId="48"/>
    <tableColumn id="42" name="Índice Posicionamiento 20" dataDxfId="47"/>
    <tableColumn id="43" name="Total búsquedas 20" dataDxfId="46"/>
    <tableColumn id="44" name="Tasa Rebote 20" dataDxfId="45"/>
    <tableColumn id="45" name="Rebote Desktop 20" dataDxfId="44"/>
    <tableColumn id="46" name="Rebote Móvil 20" dataDxfId="43"/>
    <tableColumn id="47" name="Tiempo en web 20" dataDxfId="42"/>
    <tableColumn id="48" name="Páginas por sesión 20" dataDxfId="41"/>
    <tableColumn id="39" name="Backlinks 20" dataDxfId="40"/>
    <tableColumn id="56" name="Dofollow20" dataDxfId="39"/>
    <tableColumn id="57" name="Dominios BL 20" dataDxfId="38"/>
    <tableColumn id="62" name="Tiempo de carga" dataDxfId="37"/>
    <tableColumn id="60" name="First byte" dataDxfId="36"/>
    <tableColumn id="61" name="Repeat View" dataDxfId="35"/>
    <tableColumn id="63" name="Puntuacion Pagespeed" dataDxfId="34"/>
    <tableColumn id="64" name="Puntuacion Pagespeed Movil" dataDxfId="33"/>
    <tableColumn id="59" name="Variacion visitas" dataDxfId="32">
      <calculatedColumnFormula>Tabla1[[#This Row],[Visitas año 20]]/Tabla1[[#This Row],[Visitas año 19]]-1</calculatedColumnFormula>
    </tableColumn>
    <tableColumn id="49" name="Variacion posicion media" dataDxfId="31">
      <calculatedColumnFormula>Tabla1[[#This Row],[Posición media 20]]/Tabla1[[#This Row],[Posición media 19]]-1</calculatedColumnFormula>
    </tableColumn>
    <tableColumn id="50" name="Variacion indice" dataDxfId="30">
      <calculatedColumnFormula>Tabla1[[#This Row],[Índice Posicionamiento 20]]/Tabla1[[#This Row],[Índice Posicionamiento 19]]-1</calculatedColumnFormula>
    </tableColumn>
    <tableColumn id="51" name="Variacion rebote" dataDxfId="29">
      <calculatedColumnFormula>Tabla1[[#This Row],[Tasa Rebote 20]]/Tabla1[[#This Row],[Tasa Rebote 19]]-1</calculatedColumnFormula>
    </tableColumn>
    <tableColumn id="52" name="Variacion reb desk" dataDxfId="28">
      <calculatedColumnFormula>Tabla1[[#This Row],[Rebote Desktop 20]]/Tabla1[[#This Row],[Rebote Desktop 19]]-1</calculatedColumnFormula>
    </tableColumn>
    <tableColumn id="53" name="Variacion reb mov" dataDxfId="27">
      <calculatedColumnFormula>Tabla1[[#This Row],[Rebote Móvil 20]]/Tabla1[[#This Row],[Rebote Móvil 19]]-1</calculatedColumnFormula>
    </tableColumn>
    <tableColumn id="54" name="Variacion tiempo" dataDxfId="26">
      <calculatedColumnFormula>Tabla1[[#This Row],[Tiempo en web 20]]/Tabla1[[#This Row],[Tiempo en web 19]]-1</calculatedColumnFormula>
    </tableColumn>
    <tableColumn id="55" name="Variacion pag" dataDxfId="25">
      <calculatedColumnFormula>Tabla1[[#This Row],[Páginas por sesión 20]]/Tabla1[[#This Row],[Páginas por sesión 19]]-1</calculatedColumnFormula>
    </tableColumn>
    <tableColumn id="65" name="Marcado Datos WebPage" dataDxfId="24"/>
    <tableColumn id="66" name="Marcado Datos Local" dataDxfId="23"/>
    <tableColumn id="67" name="Marcado Datos Productos" dataDxfId="22"/>
    <tableColumn id="68" name="Marcado datos hcard" dataDxfId="21"/>
    <tableColumn id="69" name="Marcado Datos Organización" dataDxfId="20"/>
    <tableColumn id="70" name="Marcado Datos hentry" dataDxfId="19"/>
    <tableColumn id="71" name="Marcado Datos Website" dataDxfId="18"/>
    <tableColumn id="72" name="Marcado Datos SiteNavigation" dataDxfId="17"/>
    <tableColumn id="73" name="Marcado Datos Footer" dataDxfId="16"/>
    <tableColumn id="74" name="Marcado Datos WPSideBar" dataDxfId="15"/>
    <tableColumn id="75" name="Marcado Datos Article" dataDxfId="14"/>
    <tableColumn id="82" name="Recipe" dataDxfId="13"/>
    <tableColumn id="76" name="Marcado Datos Creative Work" dataDxfId="12"/>
    <tableColumn id="77" name="Marcado Datos WPHeader" dataDxfId="11"/>
    <tableColumn id="78" name="Marcado Datos Person" dataDxfId="10"/>
    <tableColumn id="79" name="Marcado Datos BreadcrumbList" dataDxfId="9"/>
    <tableColumn id="80" name="Marcado Datos Collection page" dataDxfId="8"/>
    <tableColumn id="83" name="Image Gallery" dataDxfId="7"/>
    <tableColumn id="81" name="PageSpeed Ninja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Q8" totalsRowShown="0" headerRowDxfId="5" headerRowBorderDxfId="4" tableBorderDxfId="3">
  <autoFilter ref="A1:Q8"/>
  <tableColumns count="17">
    <tableColumn id="1" name="Web"/>
    <tableColumn id="2" name="Tipo"/>
    <tableColumn id="3" name="Temática"/>
    <tableColumn id="4" name="SSL"/>
    <tableColumn id="5" name="Responsive"/>
    <tableColumn id="6" name="SEO"/>
    <tableColumn id="7" name="Corporativa"/>
    <tableColumn id="8" name="Catálogo"/>
    <tableColumn id="9" name="Tienda"/>
    <tableColumn id="10" name="Booking"/>
    <tableColumn id="11" name="Framework"/>
    <tableColumn id="12" name="Theme"/>
    <tableColumn id="13" name="Diseño"/>
    <tableColumn id="14" name="Idiomas"/>
    <tableColumn id="15" name="Nota Posicionamiento"/>
    <tableColumn id="16" name="Visitas año"/>
    <tableColumn id="17" name="BAJ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E192" totalsRowShown="0" tableBorderDxfId="2">
  <autoFilter ref="B1:E192">
    <filterColumn colId="3"/>
  </autoFilter>
  <tableColumns count="4">
    <tableColumn id="1" name="Web" dataDxfId="1" dataCellStyle="Hyperlink"/>
    <tableColumn id="2" name="URL" dataCellStyle="Hyperlink"/>
    <tableColumn id="3" name="SSL" dataDxfId="0"/>
    <tableColumn id="4" name="Cliente 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lanchisteria-industrial-tauxvalles.com/" TargetMode="External"/><Relationship Id="rId117" Type="http://schemas.openxmlformats.org/officeDocument/2006/relationships/hyperlink" Target="mailto:bellezaenvena@gmail.com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47" Type="http://schemas.openxmlformats.org/officeDocument/2006/relationships/hyperlink" Target="https://www.terapias-infantiles-napsis.es/" TargetMode="External"/><Relationship Id="rId63" Type="http://schemas.openxmlformats.org/officeDocument/2006/relationships/hyperlink" Target="https://www.fisioterapiaserenyal.com/" TargetMode="External"/><Relationship Id="rId68" Type="http://schemas.openxmlformats.org/officeDocument/2006/relationships/hyperlink" Target="http://www.distribucion-alimentacion-glam.es/" TargetMode="External"/><Relationship Id="rId84" Type="http://schemas.openxmlformats.org/officeDocument/2006/relationships/hyperlink" Target="http://www.trabajos-altura-zenitvertical.com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demacee.com/" TargetMode="External"/><Relationship Id="rId133" Type="http://schemas.openxmlformats.org/officeDocument/2006/relationships/hyperlink" Target="http://cubiertas-reser.com/" TargetMode="External"/><Relationship Id="rId138" Type="http://schemas.openxmlformats.org/officeDocument/2006/relationships/hyperlink" Target="http://elviajeromadrid.com/" TargetMode="External"/><Relationship Id="rId154" Type="http://schemas.openxmlformats.org/officeDocument/2006/relationships/hyperlink" Target="http://meyfa.es/" TargetMode="External"/><Relationship Id="rId159" Type="http://schemas.openxmlformats.org/officeDocument/2006/relationships/hyperlink" Target="http://pr-montalve.es/" TargetMode="External"/><Relationship Id="rId175" Type="http://schemas.openxmlformats.org/officeDocument/2006/relationships/hyperlink" Target="http://tolintema.es/" TargetMode="External"/><Relationship Id="rId170" Type="http://schemas.openxmlformats.org/officeDocument/2006/relationships/hyperlink" Target="http://tajusa.eu/" TargetMode="External"/><Relationship Id="rId16" Type="http://schemas.openxmlformats.org/officeDocument/2006/relationships/hyperlink" Target="http://www.alcorcon-pintor.es/" TargetMode="External"/><Relationship Id="rId107" Type="http://schemas.openxmlformats.org/officeDocument/2006/relationships/hyperlink" Target="https://www.elfrutodelbaobab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37" Type="http://schemas.openxmlformats.org/officeDocument/2006/relationships/hyperlink" Target="http://www.raich-sonoritzacions.com/" TargetMode="External"/><Relationship Id="rId53" Type="http://schemas.openxmlformats.org/officeDocument/2006/relationships/hyperlink" Target="http://www.fundicion-mecanizados.com/" TargetMode="External"/><Relationship Id="rId58" Type="http://schemas.openxmlformats.org/officeDocument/2006/relationships/hyperlink" Target="http://www.granitos-jmartin.com/" TargetMode="External"/><Relationship Id="rId74" Type="http://schemas.openxmlformats.org/officeDocument/2006/relationships/hyperlink" Target="http://www.bricolajerodil.es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acolchados-patchwork.com/" TargetMode="External"/><Relationship Id="rId128" Type="http://schemas.openxmlformats.org/officeDocument/2006/relationships/hyperlink" Target="http://artextpaisajismo.com/" TargetMode="External"/><Relationship Id="rId144" Type="http://schemas.openxmlformats.org/officeDocument/2006/relationships/hyperlink" Target="http://heripa.com/" TargetMode="External"/><Relationship Id="rId149" Type="http://schemas.openxmlformats.org/officeDocument/2006/relationships/hyperlink" Target="http://lineas-vida-conik.com/" TargetMode="External"/><Relationship Id="rId5" Type="http://schemas.openxmlformats.org/officeDocument/2006/relationships/hyperlink" Target="http://www.construcciones-coroan-madrid.com/" TargetMode="External"/><Relationship Id="rId90" Type="http://schemas.openxmlformats.org/officeDocument/2006/relationships/hyperlink" Target="http://www.ferreteria-kobel.es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psicologodemadrid.es/" TargetMode="External"/><Relationship Id="rId165" Type="http://schemas.openxmlformats.org/officeDocument/2006/relationships/hyperlink" Target="http://rosantextil.es/" TargetMode="External"/><Relationship Id="rId181" Type="http://schemas.openxmlformats.org/officeDocument/2006/relationships/hyperlink" Target="http://www.hiperaluminio.com/" TargetMode="External"/><Relationship Id="rId22" Type="http://schemas.openxmlformats.org/officeDocument/2006/relationships/hyperlink" Target="http://www.muebles-marenas.es/" TargetMode="External"/><Relationship Id="rId27" Type="http://schemas.openxmlformats.org/officeDocument/2006/relationships/hyperlink" Target="http://www.caldereria-caldetec.es/" TargetMode="External"/><Relationship Id="rId43" Type="http://schemas.openxmlformats.org/officeDocument/2006/relationships/hyperlink" Target="http://www.plasticos-hernanz.es/" TargetMode="External"/><Relationship Id="rId48" Type="http://schemas.openxmlformats.org/officeDocument/2006/relationships/hyperlink" Target="https://www.mogatro.com/" TargetMode="External"/><Relationship Id="rId64" Type="http://schemas.openxmlformats.org/officeDocument/2006/relationships/hyperlink" Target="http://www.pasteleria-nunos.es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www.doctoreauto.es/" TargetMode="External"/><Relationship Id="rId118" Type="http://schemas.openxmlformats.org/officeDocument/2006/relationships/hyperlink" Target="mailto:huellas2@phuellas.com" TargetMode="External"/><Relationship Id="rId134" Type="http://schemas.openxmlformats.org/officeDocument/2006/relationships/hyperlink" Target="http://cursos-cocina.es/" TargetMode="External"/><Relationship Id="rId139" Type="http://schemas.openxmlformats.org/officeDocument/2006/relationships/hyperlink" Target="http://embalajes-madera-ameyd.com/" TargetMode="External"/><Relationship Id="rId80" Type="http://schemas.openxmlformats.org/officeDocument/2006/relationships/hyperlink" Target="http://www.carnisseria-marmi.com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maiersoldadura.com/" TargetMode="External"/><Relationship Id="rId155" Type="http://schemas.openxmlformats.org/officeDocument/2006/relationships/hyperlink" Target="http://www.mudanzasgoyo.es/" TargetMode="External"/><Relationship Id="rId171" Type="http://schemas.openxmlformats.org/officeDocument/2006/relationships/hyperlink" Target="http://talleresgarcianuevo.com/" TargetMode="External"/><Relationship Id="rId176" Type="http://schemas.openxmlformats.org/officeDocument/2006/relationships/hyperlink" Target="http://veterinario-domicilio.net/" TargetMode="External"/><Relationship Id="rId12" Type="http://schemas.openxmlformats.org/officeDocument/2006/relationships/hyperlink" Target="http://www.perfomar2000.es/" TargetMode="External"/><Relationship Id="rId17" Type="http://schemas.openxmlformats.org/officeDocument/2006/relationships/hyperlink" Target="http://www.comercialdiazsa.com/" TargetMode="External"/><Relationship Id="rId33" Type="http://schemas.openxmlformats.org/officeDocument/2006/relationships/hyperlink" Target="http://www.microfusion-joyeri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08" Type="http://schemas.openxmlformats.org/officeDocument/2006/relationships/hyperlink" Target="http://www.marcosalguero.com/" TargetMode="External"/><Relationship Id="rId124" Type="http://schemas.openxmlformats.org/officeDocument/2006/relationships/hyperlink" Target="http://agenciayou.com/" TargetMode="External"/><Relationship Id="rId129" Type="http://schemas.openxmlformats.org/officeDocument/2006/relationships/hyperlink" Target="http://bellezaenvena.com/" TargetMode="External"/><Relationship Id="rId54" Type="http://schemas.openxmlformats.org/officeDocument/2006/relationships/hyperlink" Target="http://www.mudanzas-serranos.com/" TargetMode="External"/><Relationship Id="rId70" Type="http://schemas.openxmlformats.org/officeDocument/2006/relationships/hyperlink" Target="http://www.alcersl.com/" TargetMode="External"/><Relationship Id="rId75" Type="http://schemas.openxmlformats.org/officeDocument/2006/relationships/hyperlink" Target="https://www.toldosmostoles.es/" TargetMode="External"/><Relationship Id="rId91" Type="http://schemas.openxmlformats.org/officeDocument/2006/relationships/hyperlink" Target="http://www.interiorismo-anacris.com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faroles-forja-abraham.es/" TargetMode="External"/><Relationship Id="rId145" Type="http://schemas.openxmlformats.org/officeDocument/2006/relationships/hyperlink" Target="http://instalaciones-electricas-elinstand.com/" TargetMode="External"/><Relationship Id="rId161" Type="http://schemas.openxmlformats.org/officeDocument/2006/relationships/hyperlink" Target="http://rehabilitacionedificiosjkvertical.com/" TargetMode="External"/><Relationship Id="rId166" Type="http://schemas.openxmlformats.org/officeDocument/2006/relationships/hyperlink" Target="http://rotativas-canales.es/" TargetMode="External"/><Relationship Id="rId182" Type="http://schemas.openxmlformats.org/officeDocument/2006/relationships/hyperlink" Target="http://pinkfish.es/" TargetMode="External"/><Relationship Id="rId1" Type="http://schemas.openxmlformats.org/officeDocument/2006/relationships/hyperlink" Target="http://www.talleres-autoextrem.com/" TargetMode="External"/><Relationship Id="rId6" Type="http://schemas.openxmlformats.org/officeDocument/2006/relationships/hyperlink" Target="http://www.gestoria-barcelona.com/" TargetMode="External"/><Relationship Id="rId23" Type="http://schemas.openxmlformats.org/officeDocument/2006/relationships/hyperlink" Target="https://www.reformas-segovia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www.mintandrose.com/" TargetMode="External"/><Relationship Id="rId119" Type="http://schemas.openxmlformats.org/officeDocument/2006/relationships/hyperlink" Target="mailto:marcosalguero.asesor@gmail.com" TargetMode="External"/><Relationship Id="rId44" Type="http://schemas.openxmlformats.org/officeDocument/2006/relationships/hyperlink" Target="http://www.dima-sa.es/" TargetMode="External"/><Relationship Id="rId60" Type="http://schemas.openxmlformats.org/officeDocument/2006/relationships/hyperlink" Target="http://calzado-ortopie.es/" TargetMode="External"/><Relationship Id="rId65" Type="http://schemas.openxmlformats.org/officeDocument/2006/relationships/hyperlink" Target="http://www.perforaciones-mc.es/" TargetMode="External"/><Relationship Id="rId81" Type="http://schemas.openxmlformats.org/officeDocument/2006/relationships/hyperlink" Target="http://www.electrosur-marbella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carpinteria-madera-gonzalezcolas.com/" TargetMode="External"/><Relationship Id="rId135" Type="http://schemas.openxmlformats.org/officeDocument/2006/relationships/hyperlink" Target="http://electricidadbarberan.es/" TargetMode="External"/><Relationship Id="rId151" Type="http://schemas.openxmlformats.org/officeDocument/2006/relationships/hyperlink" Target="http://marcossalguero.com/" TargetMode="External"/><Relationship Id="rId156" Type="http://schemas.openxmlformats.org/officeDocument/2006/relationships/hyperlink" Target="http://parking-lavado-aravaca.com/" TargetMode="External"/><Relationship Id="rId177" Type="http://schemas.openxmlformats.org/officeDocument/2006/relationships/hyperlink" Target="mailto:peugeot@autosaravaca.com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72" Type="http://schemas.openxmlformats.org/officeDocument/2006/relationships/hyperlink" Target="http://taller-peugeot-aravaca.com/" TargetMode="External"/><Relationship Id="rId180" Type="http://schemas.openxmlformats.org/officeDocument/2006/relationships/hyperlink" Target="http://comercialsermasa.com/" TargetMode="External"/><Relationship Id="rId13" Type="http://schemas.openxmlformats.org/officeDocument/2006/relationships/hyperlink" Target="https://aerotecnica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109" Type="http://schemas.openxmlformats.org/officeDocument/2006/relationships/hyperlink" Target="mailto:vidriofusion1994@gmail.com" TargetMode="External"/><Relationship Id="rId34" Type="http://schemas.openxmlformats.org/officeDocument/2006/relationships/hyperlink" Target="https://www.villa-sal.es/" TargetMode="External"/><Relationship Id="rId50" Type="http://schemas.openxmlformats.org/officeDocument/2006/relationships/hyperlink" Target="http://www.desatascos-ohdesaigues.com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04" Type="http://schemas.openxmlformats.org/officeDocument/2006/relationships/hyperlink" Target="http://www.entadent.es/" TargetMode="External"/><Relationship Id="rId120" Type="http://schemas.openxmlformats.org/officeDocument/2006/relationships/hyperlink" Target="mailto:pablo.nunez@intexia.com" TargetMode="External"/><Relationship Id="rId125" Type="http://schemas.openxmlformats.org/officeDocument/2006/relationships/hyperlink" Target="http://agroser.es/" TargetMode="External"/><Relationship Id="rId141" Type="http://schemas.openxmlformats.org/officeDocument/2006/relationships/hyperlink" Target="http://fiestainfantilmadrid.es/" TargetMode="External"/><Relationship Id="rId146" Type="http://schemas.openxmlformats.org/officeDocument/2006/relationships/hyperlink" Target="http://intexia.com/" TargetMode="External"/><Relationship Id="rId167" Type="http://schemas.openxmlformats.org/officeDocument/2006/relationships/hyperlink" Target="http://rotulos-jocu.es/" TargetMode="External"/><Relationship Id="rId7" Type="http://schemas.openxmlformats.org/officeDocument/2006/relationships/hyperlink" Target="http://www.metales-arandagarces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162" Type="http://schemas.openxmlformats.org/officeDocument/2006/relationships/hyperlink" Target="http://rehabilitaciones-linaresjaen.com/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4" Type="http://schemas.openxmlformats.org/officeDocument/2006/relationships/hyperlink" Target="http://www.reprografia-lara.es/" TargetMode="External"/><Relationship Id="rId40" Type="http://schemas.openxmlformats.org/officeDocument/2006/relationships/hyperlink" Target="http://www.caminos-viexcom-excavaciones.com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mailto:john@agenciayou.com" TargetMode="External"/><Relationship Id="rId115" Type="http://schemas.openxmlformats.org/officeDocument/2006/relationships/hyperlink" Target="http://www.serenur.com/" TargetMode="External"/><Relationship Id="rId131" Type="http://schemas.openxmlformats.org/officeDocument/2006/relationships/hyperlink" Target="http://construccionesjeanjeconejo.com/" TargetMode="External"/><Relationship Id="rId136" Type="http://schemas.openxmlformats.org/officeDocument/2006/relationships/hyperlink" Target="http://elgatobus.com/" TargetMode="External"/><Relationship Id="rId157" Type="http://schemas.openxmlformats.org/officeDocument/2006/relationships/hyperlink" Target="http://persianasraser.com/" TargetMode="External"/><Relationship Id="rId178" Type="http://schemas.openxmlformats.org/officeDocument/2006/relationships/hyperlink" Target="http://www.bioclever.com/" TargetMode="Externa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52" Type="http://schemas.openxmlformats.org/officeDocument/2006/relationships/hyperlink" Target="http://mbubag.com/" TargetMode="External"/><Relationship Id="rId173" Type="http://schemas.openxmlformats.org/officeDocument/2006/relationships/hyperlink" Target="http://tiso-elevadores.com/" TargetMode="External"/><Relationship Id="rId19" Type="http://schemas.openxmlformats.org/officeDocument/2006/relationships/hyperlink" Target="https://www.fiestasinfantileschikifiestas.com/" TargetMode="External"/><Relationship Id="rId14" Type="http://schemas.openxmlformats.org/officeDocument/2006/relationships/hyperlink" Target="https://www.pintaestetic.es/" TargetMode="External"/><Relationship Id="rId30" Type="http://schemas.openxmlformats.org/officeDocument/2006/relationships/hyperlink" Target="https://www.panflor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aluminios-hermanos-garcia.com/" TargetMode="External"/><Relationship Id="rId147" Type="http://schemas.openxmlformats.org/officeDocument/2006/relationships/hyperlink" Target="http://kluni-cocinas.com/" TargetMode="External"/><Relationship Id="rId168" Type="http://schemas.openxmlformats.org/officeDocument/2006/relationships/hyperlink" Target="http://salones-micareva.es/" TargetMode="External"/><Relationship Id="rId8" Type="http://schemas.openxmlformats.org/officeDocument/2006/relationships/hyperlink" Target="http://windecorretols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mailto:mudanzasgoyo@hotmail.com" TargetMode="External"/><Relationship Id="rId142" Type="http://schemas.openxmlformats.org/officeDocument/2006/relationships/hyperlink" Target="http://flores-antonia.com/" TargetMode="External"/><Relationship Id="rId163" Type="http://schemas.openxmlformats.org/officeDocument/2006/relationships/hyperlink" Target="http://reparacion-maquinaria-solrepyma.com/" TargetMode="External"/><Relationship Id="rId184" Type="http://schemas.openxmlformats.org/officeDocument/2006/relationships/table" Target="../tables/table1.xml"/><Relationship Id="rId3" Type="http://schemas.openxmlformats.org/officeDocument/2006/relationships/hyperlink" Target="https://www.riegosprogramados.es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116" Type="http://schemas.openxmlformats.org/officeDocument/2006/relationships/hyperlink" Target="mailto:autocaresamartin@gmail.com" TargetMode="External"/><Relationship Id="rId137" Type="http://schemas.openxmlformats.org/officeDocument/2006/relationships/hyperlink" Target="http://eltuneldeltiempo.com/" TargetMode="External"/><Relationship Id="rId158" Type="http://schemas.openxmlformats.org/officeDocument/2006/relationships/hyperlink" Target="http://polsazener.es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mailto:javier@renthability.com" TargetMode="External"/><Relationship Id="rId132" Type="http://schemas.openxmlformats.org/officeDocument/2006/relationships/hyperlink" Target="http://cristaleria-artecristal.es/" TargetMode="External"/><Relationship Id="rId153" Type="http://schemas.openxmlformats.org/officeDocument/2006/relationships/hyperlink" Target="http://medinarotulos.com/" TargetMode="External"/><Relationship Id="rId174" Type="http://schemas.openxmlformats.org/officeDocument/2006/relationships/hyperlink" Target="http://toldos-moratalaz.es/" TargetMode="External"/><Relationship Id="rId179" Type="http://schemas.openxmlformats.org/officeDocument/2006/relationships/hyperlink" Target="http://www.btob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anfer-rehabilitaciones.es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mailto:tolpersol@hotmail.com" TargetMode="External"/><Relationship Id="rId143" Type="http://schemas.openxmlformats.org/officeDocument/2006/relationships/hyperlink" Target="http://fog-system-humiambiente.es/" TargetMode="External"/><Relationship Id="rId148" Type="http://schemas.openxmlformats.org/officeDocument/2006/relationships/hyperlink" Target="http://limpieza-comunidades-madrid.es/" TargetMode="External"/><Relationship Id="rId164" Type="http://schemas.openxmlformats.org/officeDocument/2006/relationships/hyperlink" Target="http://rosan-nuevalinea.es/" TargetMode="External"/><Relationship Id="rId169" Type="http://schemas.openxmlformats.org/officeDocument/2006/relationships/hyperlink" Target="http://serveis-integrals-cata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perez-alhama.com/" TargetMode="External"/><Relationship Id="rId7" Type="http://schemas.openxmlformats.org/officeDocument/2006/relationships/hyperlink" Target="https://luaruizvecino.com/" TargetMode="External"/><Relationship Id="rId2" Type="http://schemas.openxmlformats.org/officeDocument/2006/relationships/hyperlink" Target="https://anasalva.com/" TargetMode="External"/><Relationship Id="rId1" Type="http://schemas.openxmlformats.org/officeDocument/2006/relationships/hyperlink" Target="https://anamoyano.com/" TargetMode="External"/><Relationship Id="rId6" Type="http://schemas.openxmlformats.org/officeDocument/2006/relationships/hyperlink" Target="https://www.carlotawineshop.com/" TargetMode="External"/><Relationship Id="rId5" Type="http://schemas.openxmlformats.org/officeDocument/2006/relationships/hyperlink" Target="https://cafesaguera.es/" TargetMode="External"/><Relationship Id="rId4" Type="http://schemas.openxmlformats.org/officeDocument/2006/relationships/hyperlink" Target="https://pieysalud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anfer-rehabilitaciones.es/" TargetMode="External"/><Relationship Id="rId299" Type="http://schemas.openxmlformats.org/officeDocument/2006/relationships/hyperlink" Target="https://www.pantex.es/" TargetMode="External"/><Relationship Id="rId303" Type="http://schemas.openxmlformats.org/officeDocument/2006/relationships/hyperlink" Target="https://www.perfomar2000.es/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63" Type="http://schemas.openxmlformats.org/officeDocument/2006/relationships/hyperlink" Target="https://www.fisioterapiaserenyal.com/" TargetMode="External"/><Relationship Id="rId84" Type="http://schemas.openxmlformats.org/officeDocument/2006/relationships/hyperlink" Target="http://www.trabajos-altura-zenitvertical.com/" TargetMode="External"/><Relationship Id="rId138" Type="http://schemas.openxmlformats.org/officeDocument/2006/relationships/hyperlink" Target="http://limpieza-comunidades-madrid.es/" TargetMode="External"/><Relationship Id="rId159" Type="http://schemas.openxmlformats.org/officeDocument/2006/relationships/hyperlink" Target="http://serveis-integrals-cata.com/" TargetMode="External"/><Relationship Id="rId324" Type="http://schemas.openxmlformats.org/officeDocument/2006/relationships/hyperlink" Target="http://www.reparacion-maquinaria-solrepyma.com/" TargetMode="External"/><Relationship Id="rId345" Type="http://schemas.openxmlformats.org/officeDocument/2006/relationships/hyperlink" Target="http://www.toldos-moratalaz.es/" TargetMode="External"/><Relationship Id="rId170" Type="http://schemas.openxmlformats.org/officeDocument/2006/relationships/hyperlink" Target="http://www.hiperaluminio.com/" TargetMode="External"/><Relationship Id="rId191" Type="http://schemas.openxmlformats.org/officeDocument/2006/relationships/hyperlink" Target="http://www.bioclever.com/" TargetMode="External"/><Relationship Id="rId205" Type="http://schemas.openxmlformats.org/officeDocument/2006/relationships/hyperlink" Target="http://www.cateringencasa.com/" TargetMode="External"/><Relationship Id="rId226" Type="http://schemas.openxmlformats.org/officeDocument/2006/relationships/hyperlink" Target="http://www.ecovinilo.com/" TargetMode="External"/><Relationship Id="rId247" Type="http://schemas.openxmlformats.org/officeDocument/2006/relationships/hyperlink" Target="http://www.fiestainfantilmadrid.es/" TargetMode="External"/><Relationship Id="rId107" Type="http://schemas.openxmlformats.org/officeDocument/2006/relationships/hyperlink" Target="https://www.elfrutodelbaobab.com/" TargetMode="External"/><Relationship Id="rId268" Type="http://schemas.openxmlformats.org/officeDocument/2006/relationships/hyperlink" Target="http://www.instalaciones-electricas-elinstand.com/" TargetMode="External"/><Relationship Id="rId289" Type="http://schemas.openxmlformats.org/officeDocument/2006/relationships/hyperlink" Target="http://www.mogatro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53" Type="http://schemas.openxmlformats.org/officeDocument/2006/relationships/hyperlink" Target="http://www.fundicion-mecanizados.com/" TargetMode="External"/><Relationship Id="rId74" Type="http://schemas.openxmlformats.org/officeDocument/2006/relationships/hyperlink" Target="http://www.bricolajerodil.es/" TargetMode="External"/><Relationship Id="rId128" Type="http://schemas.openxmlformats.org/officeDocument/2006/relationships/hyperlink" Target="http://elviajeromadrid.com/" TargetMode="External"/><Relationship Id="rId149" Type="http://schemas.openxmlformats.org/officeDocument/2006/relationships/hyperlink" Target="http://pr-montalve.es/" TargetMode="External"/><Relationship Id="rId314" Type="http://schemas.openxmlformats.org/officeDocument/2006/relationships/hyperlink" Target="http://www.printhuellas.com/" TargetMode="External"/><Relationship Id="rId335" Type="http://schemas.openxmlformats.org/officeDocument/2006/relationships/hyperlink" Target="http://www.serenur.com/" TargetMode="External"/><Relationship Id="rId356" Type="http://schemas.openxmlformats.org/officeDocument/2006/relationships/hyperlink" Target="http://www.veterinario-domicilio.net/" TargetMode="External"/><Relationship Id="rId5" Type="http://schemas.openxmlformats.org/officeDocument/2006/relationships/hyperlink" Target="http://www.construcciones-coroan-madrid.com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tajusa.eu/" TargetMode="External"/><Relationship Id="rId181" Type="http://schemas.openxmlformats.org/officeDocument/2006/relationships/hyperlink" Target="https://www.aluminios-infasa-madrid.com/" TargetMode="External"/><Relationship Id="rId216" Type="http://schemas.openxmlformats.org/officeDocument/2006/relationships/hyperlink" Target="http://www.cursos-cocina.es/" TargetMode="External"/><Relationship Id="rId237" Type="http://schemas.openxmlformats.org/officeDocument/2006/relationships/hyperlink" Target="http://www.emedemariposa.es/" TargetMode="External"/><Relationship Id="rId258" Type="http://schemas.openxmlformats.org/officeDocument/2006/relationships/hyperlink" Target="http://www.gestoria-barcelona.com/" TargetMode="External"/><Relationship Id="rId279" Type="http://schemas.openxmlformats.org/officeDocument/2006/relationships/hyperlink" Target="http://www.maiersoldadura.com/" TargetMode="External"/><Relationship Id="rId22" Type="http://schemas.openxmlformats.org/officeDocument/2006/relationships/hyperlink" Target="http://www.muebles-marenas.es/" TargetMode="External"/><Relationship Id="rId43" Type="http://schemas.openxmlformats.org/officeDocument/2006/relationships/hyperlink" Target="http://www.plasticos-hernanz.es/" TargetMode="External"/><Relationship Id="rId64" Type="http://schemas.openxmlformats.org/officeDocument/2006/relationships/hyperlink" Target="http://www.pasteleria-nunos.es/" TargetMode="External"/><Relationship Id="rId118" Type="http://schemas.openxmlformats.org/officeDocument/2006/relationships/hyperlink" Target="http://artextpaisajismo.com/" TargetMode="External"/><Relationship Id="rId139" Type="http://schemas.openxmlformats.org/officeDocument/2006/relationships/hyperlink" Target="http://lineas-vida-conik.com/" TargetMode="External"/><Relationship Id="rId290" Type="http://schemas.openxmlformats.org/officeDocument/2006/relationships/hyperlink" Target="http://www.mudanzasgoyo.es/" TargetMode="External"/><Relationship Id="rId304" Type="http://schemas.openxmlformats.org/officeDocument/2006/relationships/hyperlink" Target="http://www.perforaciones-mc.es/" TargetMode="External"/><Relationship Id="rId325" Type="http://schemas.openxmlformats.org/officeDocument/2006/relationships/hyperlink" Target="http://www.reprografia-lara.es/" TargetMode="External"/><Relationship Id="rId346" Type="http://schemas.openxmlformats.org/officeDocument/2006/relationships/hyperlink" Target="http://www.toldosmostoles.es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psicologodemadrid.es/" TargetMode="External"/><Relationship Id="rId171" Type="http://schemas.openxmlformats.org/officeDocument/2006/relationships/hyperlink" Target="http://pinkfish.es/" TargetMode="External"/><Relationship Id="rId192" Type="http://schemas.openxmlformats.org/officeDocument/2006/relationships/hyperlink" Target="http://www.bricolajerodil.es/" TargetMode="External"/><Relationship Id="rId206" Type="http://schemas.openxmlformats.org/officeDocument/2006/relationships/hyperlink" Target="http://www.chatarreros-madrid.com/" TargetMode="External"/><Relationship Id="rId227" Type="http://schemas.openxmlformats.org/officeDocument/2006/relationships/hyperlink" Target="http://www.edebeimpulsa.com/" TargetMode="External"/><Relationship Id="rId248" Type="http://schemas.openxmlformats.org/officeDocument/2006/relationships/hyperlink" Target="http://www.fiestasinfantileschikifiestas.com/" TargetMode="External"/><Relationship Id="rId269" Type="http://schemas.openxmlformats.org/officeDocument/2006/relationships/hyperlink" Target="https://www.instalaciones-electrorue.com/" TargetMode="External"/><Relationship Id="rId12" Type="http://schemas.openxmlformats.org/officeDocument/2006/relationships/hyperlink" Target="http://www.perfomar2000.es/" TargetMode="External"/><Relationship Id="rId33" Type="http://schemas.openxmlformats.org/officeDocument/2006/relationships/hyperlink" Target="http://www.microfusion-joyeria.com/" TargetMode="External"/><Relationship Id="rId108" Type="http://schemas.openxmlformats.org/officeDocument/2006/relationships/hyperlink" Target="http://www.marcosalguero.com/" TargetMode="External"/><Relationship Id="rId129" Type="http://schemas.openxmlformats.org/officeDocument/2006/relationships/hyperlink" Target="http://embalajes-madera-ameyd.com/" TargetMode="External"/><Relationship Id="rId280" Type="http://schemas.openxmlformats.org/officeDocument/2006/relationships/hyperlink" Target="http://www.marcosalguero.com/" TargetMode="External"/><Relationship Id="rId315" Type="http://schemas.openxmlformats.org/officeDocument/2006/relationships/hyperlink" Target="http://www.pr-montalve.es/" TargetMode="External"/><Relationship Id="rId336" Type="http://schemas.openxmlformats.org/officeDocument/2006/relationships/hyperlink" Target="http://www.serveis-integrals-cata.com/" TargetMode="External"/><Relationship Id="rId357" Type="http://schemas.openxmlformats.org/officeDocument/2006/relationships/hyperlink" Target="http://www.vidrios-decorados.es/" TargetMode="External"/><Relationship Id="rId54" Type="http://schemas.openxmlformats.org/officeDocument/2006/relationships/hyperlink" Target="http://www.mudanzas-serranos.com/" TargetMode="External"/><Relationship Id="rId75" Type="http://schemas.openxmlformats.org/officeDocument/2006/relationships/hyperlink" Target="https://www.toldosmostoles.es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maiersoldadura.com/" TargetMode="External"/><Relationship Id="rId161" Type="http://schemas.openxmlformats.org/officeDocument/2006/relationships/hyperlink" Target="http://talleresgarcianuevo.com/" TargetMode="External"/><Relationship Id="rId182" Type="http://schemas.openxmlformats.org/officeDocument/2006/relationships/hyperlink" Target="http://www.alvaroybarra.com/" TargetMode="External"/><Relationship Id="rId217" Type="http://schemas.openxmlformats.org/officeDocument/2006/relationships/hyperlink" Target="http://www.demacee.com/" TargetMode="External"/><Relationship Id="rId6" Type="http://schemas.openxmlformats.org/officeDocument/2006/relationships/hyperlink" Target="http://www.gestoria-barcelona.com/" TargetMode="External"/><Relationship Id="rId238" Type="http://schemas.openxmlformats.org/officeDocument/2006/relationships/hyperlink" Target="https://www.entadent.es/" TargetMode="External"/><Relationship Id="rId259" Type="http://schemas.openxmlformats.org/officeDocument/2006/relationships/hyperlink" Target="http://www.granito-marmol-mq.com/" TargetMode="External"/><Relationship Id="rId23" Type="http://schemas.openxmlformats.org/officeDocument/2006/relationships/hyperlink" Target="https://www.reformas-segovia.com/" TargetMode="External"/><Relationship Id="rId119" Type="http://schemas.openxmlformats.org/officeDocument/2006/relationships/hyperlink" Target="http://bellezaenvena.com/" TargetMode="External"/><Relationship Id="rId270" Type="http://schemas.openxmlformats.org/officeDocument/2006/relationships/hyperlink" Target="http://www.interiorismo-anacris.com/" TargetMode="External"/><Relationship Id="rId291" Type="http://schemas.openxmlformats.org/officeDocument/2006/relationships/hyperlink" Target="http://www.mudanzas-serranos.com/" TargetMode="External"/><Relationship Id="rId305" Type="http://schemas.openxmlformats.org/officeDocument/2006/relationships/hyperlink" Target="http://www.persianasraser.com/" TargetMode="External"/><Relationship Id="rId326" Type="http://schemas.openxmlformats.org/officeDocument/2006/relationships/hyperlink" Target="http://www.riegosprogramados.es/" TargetMode="External"/><Relationship Id="rId347" Type="http://schemas.openxmlformats.org/officeDocument/2006/relationships/hyperlink" Target="http://www.toldosvelazquez.es/" TargetMode="External"/><Relationship Id="rId44" Type="http://schemas.openxmlformats.org/officeDocument/2006/relationships/hyperlink" Target="http://www.dima-sa.es/" TargetMode="External"/><Relationship Id="rId65" Type="http://schemas.openxmlformats.org/officeDocument/2006/relationships/hyperlink" Target="http://www.perforaciones-mc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faroles-forja-abraham.es/" TargetMode="External"/><Relationship Id="rId151" Type="http://schemas.openxmlformats.org/officeDocument/2006/relationships/hyperlink" Target="http://rehabilitacionedificiosjkvertical.com/" TargetMode="External"/><Relationship Id="rId172" Type="http://schemas.openxmlformats.org/officeDocument/2006/relationships/hyperlink" Target="http://www.acolchados-patchwork.com/" TargetMode="External"/><Relationship Id="rId193" Type="http://schemas.openxmlformats.org/officeDocument/2006/relationships/hyperlink" Target="http://www.bronces-bernaltolmo.es/" TargetMode="External"/><Relationship Id="rId207" Type="http://schemas.openxmlformats.org/officeDocument/2006/relationships/hyperlink" Target="http://www.comercialdiazsa.com/" TargetMode="External"/><Relationship Id="rId228" Type="http://schemas.openxmlformats.org/officeDocument/2006/relationships/hyperlink" Target="http://www.electricidadbarberan.es/" TargetMode="External"/><Relationship Id="rId249" Type="http://schemas.openxmlformats.org/officeDocument/2006/relationships/hyperlink" Target="http://www.fisioterapiapadilla.es/" TargetMode="External"/><Relationship Id="rId13" Type="http://schemas.openxmlformats.org/officeDocument/2006/relationships/hyperlink" Target="https://aerotecnica.es/" TargetMode="External"/><Relationship Id="rId109" Type="http://schemas.openxmlformats.org/officeDocument/2006/relationships/hyperlink" Target="http://www.demacee.com/" TargetMode="External"/><Relationship Id="rId260" Type="http://schemas.openxmlformats.org/officeDocument/2006/relationships/hyperlink" Target="http://www.granitos-jmartin.com/" TargetMode="External"/><Relationship Id="rId281" Type="http://schemas.openxmlformats.org/officeDocument/2006/relationships/hyperlink" Target="http://www.marcossalguero.com/" TargetMode="External"/><Relationship Id="rId316" Type="http://schemas.openxmlformats.org/officeDocument/2006/relationships/hyperlink" Target="http://www.psicologodemadrid.es/" TargetMode="External"/><Relationship Id="rId337" Type="http://schemas.openxmlformats.org/officeDocument/2006/relationships/hyperlink" Target="http://www.tajusa.eu/" TargetMode="External"/><Relationship Id="rId34" Type="http://schemas.openxmlformats.org/officeDocument/2006/relationships/hyperlink" Target="https://www.villa-sal.es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20" Type="http://schemas.openxmlformats.org/officeDocument/2006/relationships/hyperlink" Target="http://carpinteria-madera-gonzalezcolas.com/" TargetMode="External"/><Relationship Id="rId141" Type="http://schemas.openxmlformats.org/officeDocument/2006/relationships/hyperlink" Target="http://marcossalguero.com/" TargetMode="External"/><Relationship Id="rId358" Type="http://schemas.openxmlformats.org/officeDocument/2006/relationships/hyperlink" Target="http://www.villa-sal.es/" TargetMode="External"/><Relationship Id="rId7" Type="http://schemas.openxmlformats.org/officeDocument/2006/relationships/hyperlink" Target="http://www.metales-arandagarces.com/" TargetMode="External"/><Relationship Id="rId162" Type="http://schemas.openxmlformats.org/officeDocument/2006/relationships/hyperlink" Target="http://taller-peugeot-aravaca.com/" TargetMode="External"/><Relationship Id="rId183" Type="http://schemas.openxmlformats.org/officeDocument/2006/relationships/hyperlink" Target="http://www.anfer-rehabilitaciones.es/" TargetMode="External"/><Relationship Id="rId218" Type="http://schemas.openxmlformats.org/officeDocument/2006/relationships/hyperlink" Target="http://www.desatascos-ohdesaigues.com/" TargetMode="External"/><Relationship Id="rId239" Type="http://schemas.openxmlformats.org/officeDocument/2006/relationships/hyperlink" Target="http://www.escuela-infantil-colores.es/" TargetMode="External"/><Relationship Id="rId250" Type="http://schemas.openxmlformats.org/officeDocument/2006/relationships/hyperlink" Target="http://www.fisioterapiaserenyal.com/" TargetMode="External"/><Relationship Id="rId271" Type="http://schemas.openxmlformats.org/officeDocument/2006/relationships/hyperlink" Target="https://www.intexia.com/" TargetMode="External"/><Relationship Id="rId292" Type="http://schemas.openxmlformats.org/officeDocument/2006/relationships/hyperlink" Target="http://www.muebles-marenas.es/" TargetMode="External"/><Relationship Id="rId306" Type="http://schemas.openxmlformats.org/officeDocument/2006/relationships/hyperlink" Target="http://www.piedra-artificial-serranito.es/" TargetMode="External"/><Relationship Id="rId24" Type="http://schemas.openxmlformats.org/officeDocument/2006/relationships/hyperlink" Target="http://www.reprografia-lara.es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http://www.doctoreauto.es/" TargetMode="External"/><Relationship Id="rId131" Type="http://schemas.openxmlformats.org/officeDocument/2006/relationships/hyperlink" Target="http://fiestainfantilmadrid.es/" TargetMode="External"/><Relationship Id="rId327" Type="http://schemas.openxmlformats.org/officeDocument/2006/relationships/hyperlink" Target="http://www.rodapies-royma.com/" TargetMode="External"/><Relationship Id="rId348" Type="http://schemas.openxmlformats.org/officeDocument/2006/relationships/hyperlink" Target="http://www.tolintema.es/" TargetMode="External"/><Relationship Id="rId152" Type="http://schemas.openxmlformats.org/officeDocument/2006/relationships/hyperlink" Target="http://rehabilitaciones-linaresjaen.com/" TargetMode="External"/><Relationship Id="rId173" Type="http://schemas.openxmlformats.org/officeDocument/2006/relationships/hyperlink" Target="http://www.acupuntura2000.es/" TargetMode="External"/><Relationship Id="rId194" Type="http://schemas.openxmlformats.org/officeDocument/2006/relationships/hyperlink" Target="http://www.btob.es/" TargetMode="External"/><Relationship Id="rId208" Type="http://schemas.openxmlformats.org/officeDocument/2006/relationships/hyperlink" Target="http://www.comercialsermasa.com/" TargetMode="External"/><Relationship Id="rId229" Type="http://schemas.openxmlformats.org/officeDocument/2006/relationships/hyperlink" Target="http://www.electricidad-danfar.com/" TargetMode="External"/><Relationship Id="rId240" Type="http://schemas.openxmlformats.org/officeDocument/2006/relationships/hyperlink" Target="http://www.estetica-tupiel.es/" TargetMode="External"/><Relationship Id="rId261" Type="http://schemas.openxmlformats.org/officeDocument/2006/relationships/hyperlink" Target="http://www.heripa.com/" TargetMode="External"/><Relationship Id="rId14" Type="http://schemas.openxmlformats.org/officeDocument/2006/relationships/hyperlink" Target="https://www.pintaestetic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282" Type="http://schemas.openxmlformats.org/officeDocument/2006/relationships/hyperlink" Target="http://www.marmolessantes.com/" TargetMode="External"/><Relationship Id="rId317" Type="http://schemas.openxmlformats.org/officeDocument/2006/relationships/hyperlink" Target="http://www.raich-sonoritzacions.com/" TargetMode="External"/><Relationship Id="rId338" Type="http://schemas.openxmlformats.org/officeDocument/2006/relationships/hyperlink" Target="http://www.talleres-autoextrem.com/" TargetMode="External"/><Relationship Id="rId359" Type="http://schemas.openxmlformats.org/officeDocument/2006/relationships/hyperlink" Target="http://www.windecorretols.com/" TargetMode="External"/><Relationship Id="rId8" Type="http://schemas.openxmlformats.org/officeDocument/2006/relationships/hyperlink" Target="http://windecorretols.com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http://construccionesjeanjeconejo.com/" TargetMode="External"/><Relationship Id="rId142" Type="http://schemas.openxmlformats.org/officeDocument/2006/relationships/hyperlink" Target="http://mbubag.com/" TargetMode="External"/><Relationship Id="rId163" Type="http://schemas.openxmlformats.org/officeDocument/2006/relationships/hyperlink" Target="http://tiso-elevadores.com/" TargetMode="External"/><Relationship Id="rId184" Type="http://schemas.openxmlformats.org/officeDocument/2006/relationships/hyperlink" Target="http://www.animacionesinfantilesmadrid.es/" TargetMode="External"/><Relationship Id="rId219" Type="http://schemas.openxmlformats.org/officeDocument/2006/relationships/hyperlink" Target="http://www.detectapci.es/" TargetMode="External"/><Relationship Id="rId230" Type="http://schemas.openxmlformats.org/officeDocument/2006/relationships/hyperlink" Target="http://www.electrosur-marbella.es/" TargetMode="External"/><Relationship Id="rId251" Type="http://schemas.openxmlformats.org/officeDocument/2006/relationships/hyperlink" Target="http://www.flores-antonia.com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272" Type="http://schemas.openxmlformats.org/officeDocument/2006/relationships/hyperlink" Target="http://www.kluni-cocinas.com/" TargetMode="External"/><Relationship Id="rId293" Type="http://schemas.openxmlformats.org/officeDocument/2006/relationships/hyperlink" Target="http://www.natacioninfantilmadrid.es/" TargetMode="External"/><Relationship Id="rId307" Type="http://schemas.openxmlformats.org/officeDocument/2006/relationships/hyperlink" Target="http://www.pilatesenmadrid.net/" TargetMode="External"/><Relationship Id="rId328" Type="http://schemas.openxmlformats.org/officeDocument/2006/relationships/hyperlink" Target="http://www.rosan-nuevalinea.es/" TargetMode="External"/><Relationship Id="rId349" Type="http://schemas.openxmlformats.org/officeDocument/2006/relationships/hyperlink" Target="http://www.tolpersol.es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http://www.mintandrose.com/" TargetMode="External"/><Relationship Id="rId132" Type="http://schemas.openxmlformats.org/officeDocument/2006/relationships/hyperlink" Target="http://flores-antonia.com/" TargetMode="External"/><Relationship Id="rId153" Type="http://schemas.openxmlformats.org/officeDocument/2006/relationships/hyperlink" Target="http://reparacion-maquinaria-solrepyma.com/" TargetMode="External"/><Relationship Id="rId174" Type="http://schemas.openxmlformats.org/officeDocument/2006/relationships/hyperlink" Target="http://www.aerotecnica.es/" TargetMode="External"/><Relationship Id="rId195" Type="http://schemas.openxmlformats.org/officeDocument/2006/relationships/hyperlink" Target="http://www.bufetevarasmoreno.com/" TargetMode="External"/><Relationship Id="rId209" Type="http://schemas.openxmlformats.org/officeDocument/2006/relationships/hyperlink" Target="http://www.construcciones-coroan-madrid.com/" TargetMode="External"/><Relationship Id="rId360" Type="http://schemas.openxmlformats.org/officeDocument/2006/relationships/hyperlink" Target="https://www.xvent-ventanas.com/" TargetMode="External"/><Relationship Id="rId220" Type="http://schemas.openxmlformats.org/officeDocument/2006/relationships/hyperlink" Target="http://www.diagnosis-electronica-automovil.com/" TargetMode="External"/><Relationship Id="rId241" Type="http://schemas.openxmlformats.org/officeDocument/2006/relationships/hyperlink" Target="http://www.estructuras-metalicas-cemol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eltuneldeltiempo.com/" TargetMode="External"/><Relationship Id="rId262" Type="http://schemas.openxmlformats.org/officeDocument/2006/relationships/hyperlink" Target="http://www.hiperaluminio.com/" TargetMode="External"/><Relationship Id="rId283" Type="http://schemas.openxmlformats.org/officeDocument/2006/relationships/hyperlink" Target="http://www.mbubag.com/" TargetMode="External"/><Relationship Id="rId313" Type="http://schemas.openxmlformats.org/officeDocument/2006/relationships/hyperlink" Target="http://www.polsazener.es/" TargetMode="External"/><Relationship Id="rId318" Type="http://schemas.openxmlformats.org/officeDocument/2006/relationships/hyperlink" Target="http://www.reclamaseguros.com/" TargetMode="External"/><Relationship Id="rId339" Type="http://schemas.openxmlformats.org/officeDocument/2006/relationships/hyperlink" Target="http://www.talleresgarcianuevo.com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http://cristaleria-artecristal.es/" TargetMode="External"/><Relationship Id="rId143" Type="http://schemas.openxmlformats.org/officeDocument/2006/relationships/hyperlink" Target="http://medinarotulos.com/" TargetMode="External"/><Relationship Id="rId148" Type="http://schemas.openxmlformats.org/officeDocument/2006/relationships/hyperlink" Target="http://polsazener.es/" TargetMode="External"/><Relationship Id="rId164" Type="http://schemas.openxmlformats.org/officeDocument/2006/relationships/hyperlink" Target="http://toldos-moratalaz.es/" TargetMode="External"/><Relationship Id="rId169" Type="http://schemas.openxmlformats.org/officeDocument/2006/relationships/hyperlink" Target="http://comercialsermasa.com/" TargetMode="External"/><Relationship Id="rId185" Type="http://schemas.openxmlformats.org/officeDocument/2006/relationships/hyperlink" Target="http://www.area-proyectos.es/" TargetMode="External"/><Relationship Id="rId334" Type="http://schemas.openxmlformats.org/officeDocument/2006/relationships/hyperlink" Target="http://www.senoriodelmueble.com/" TargetMode="External"/><Relationship Id="rId350" Type="http://schemas.openxmlformats.org/officeDocument/2006/relationships/hyperlink" Target="http://www.grupotorrejon.com/" TargetMode="External"/><Relationship Id="rId355" Type="http://schemas.openxmlformats.org/officeDocument/2006/relationships/hyperlink" Target="http://www.venta-plotter.es/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80" Type="http://schemas.openxmlformats.org/officeDocument/2006/relationships/hyperlink" Target="http://www.aluminios-hermanos-garcia.com/" TargetMode="External"/><Relationship Id="rId210" Type="http://schemas.openxmlformats.org/officeDocument/2006/relationships/hyperlink" Target="http://www.construccionesjeanjeconejo.com/" TargetMode="External"/><Relationship Id="rId215" Type="http://schemas.openxmlformats.org/officeDocument/2006/relationships/hyperlink" Target="http://www.cubiertas-reser.com/" TargetMode="External"/><Relationship Id="rId236" Type="http://schemas.openxmlformats.org/officeDocument/2006/relationships/hyperlink" Target="http://www.embarcaderoelancla.com/" TargetMode="External"/><Relationship Id="rId257" Type="http://schemas.openxmlformats.org/officeDocument/2006/relationships/hyperlink" Target="http://www.futurinox.com/" TargetMode="External"/><Relationship Id="rId278" Type="http://schemas.openxmlformats.org/officeDocument/2006/relationships/hyperlink" Target="http://www.lineas-vida-conik.com/" TargetMode="External"/><Relationship Id="rId26" Type="http://schemas.openxmlformats.org/officeDocument/2006/relationships/hyperlink" Target="http://planchisteria-industrial-tauxvalles.com/" TargetMode="External"/><Relationship Id="rId231" Type="http://schemas.openxmlformats.org/officeDocument/2006/relationships/hyperlink" Target="http://www.elfrutodelbaobab.com/" TargetMode="External"/><Relationship Id="rId252" Type="http://schemas.openxmlformats.org/officeDocument/2006/relationships/hyperlink" Target="http://www.humiambiente.com/" TargetMode="External"/><Relationship Id="rId273" Type="http://schemas.openxmlformats.org/officeDocument/2006/relationships/hyperlink" Target="http://www.laneveravacia.es/" TargetMode="External"/><Relationship Id="rId294" Type="http://schemas.openxmlformats.org/officeDocument/2006/relationships/hyperlink" Target="http://www.nuevobano.es/" TargetMode="External"/><Relationship Id="rId308" Type="http://schemas.openxmlformats.org/officeDocument/2006/relationships/hyperlink" Target="https://www.pinkfish.es/" TargetMode="External"/><Relationship Id="rId329" Type="http://schemas.openxmlformats.org/officeDocument/2006/relationships/hyperlink" Target="http://www.rosantextil.es/" TargetMode="External"/><Relationship Id="rId47" Type="http://schemas.openxmlformats.org/officeDocument/2006/relationships/hyperlink" Target="https://www.terapias-infantiles-napsis.es/" TargetMode="External"/><Relationship Id="rId68" Type="http://schemas.openxmlformats.org/officeDocument/2006/relationships/hyperlink" Target="http://www.distribucion-alimentacion-glam.es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serenur.com/" TargetMode="External"/><Relationship Id="rId133" Type="http://schemas.openxmlformats.org/officeDocument/2006/relationships/hyperlink" Target="http://fog-system-humiambiente.es/" TargetMode="External"/><Relationship Id="rId154" Type="http://schemas.openxmlformats.org/officeDocument/2006/relationships/hyperlink" Target="http://rosan-nuevalinea.es/" TargetMode="External"/><Relationship Id="rId175" Type="http://schemas.openxmlformats.org/officeDocument/2006/relationships/hyperlink" Target="http://www.agenciayou.com/" TargetMode="External"/><Relationship Id="rId340" Type="http://schemas.openxmlformats.org/officeDocument/2006/relationships/hyperlink" Target="https://www.taller-peugeot-aravaca.com/" TargetMode="External"/><Relationship Id="rId361" Type="http://schemas.openxmlformats.org/officeDocument/2006/relationships/hyperlink" Target="http://www.slowshopgranel.es/" TargetMode="External"/><Relationship Id="rId196" Type="http://schemas.openxmlformats.org/officeDocument/2006/relationships/hyperlink" Target="http://www.caldereria-caldetec.es/" TargetMode="External"/><Relationship Id="rId200" Type="http://schemas.openxmlformats.org/officeDocument/2006/relationships/hyperlink" Target="http://www.canadian-house.es/" TargetMode="External"/><Relationship Id="rId16" Type="http://schemas.openxmlformats.org/officeDocument/2006/relationships/hyperlink" Target="http://www.alcorcon-pintor.es/" TargetMode="External"/><Relationship Id="rId221" Type="http://schemas.openxmlformats.org/officeDocument/2006/relationships/hyperlink" Target="http://www.dima-sa.es/" TargetMode="External"/><Relationship Id="rId242" Type="http://schemas.openxmlformats.org/officeDocument/2006/relationships/hyperlink" Target="http://www.fabrica-bolleria-seish.com/" TargetMode="External"/><Relationship Id="rId263" Type="http://schemas.openxmlformats.org/officeDocument/2006/relationships/hyperlink" Target="http://www.hotel-mirador.net/" TargetMode="External"/><Relationship Id="rId284" Type="http://schemas.openxmlformats.org/officeDocument/2006/relationships/hyperlink" Target="http://www.medinarotulos.com/" TargetMode="External"/><Relationship Id="rId319" Type="http://schemas.openxmlformats.org/officeDocument/2006/relationships/hyperlink" Target="http://www.reformas-joaquinfernandez.com/" TargetMode="External"/><Relationship Id="rId37" Type="http://schemas.openxmlformats.org/officeDocument/2006/relationships/hyperlink" Target="http://www.raich-sonoritzacions.com/" TargetMode="External"/><Relationship Id="rId58" Type="http://schemas.openxmlformats.org/officeDocument/2006/relationships/hyperlink" Target="http://www.granitos-jmartin.com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cubiertas-reser.com/" TargetMode="External"/><Relationship Id="rId144" Type="http://schemas.openxmlformats.org/officeDocument/2006/relationships/hyperlink" Target="http://meyfa.es/" TargetMode="External"/><Relationship Id="rId330" Type="http://schemas.openxmlformats.org/officeDocument/2006/relationships/hyperlink" Target="http://www.rotativas-canales.es/" TargetMode="External"/><Relationship Id="rId90" Type="http://schemas.openxmlformats.org/officeDocument/2006/relationships/hyperlink" Target="http://www.ferreteria-kobel.es/" TargetMode="External"/><Relationship Id="rId165" Type="http://schemas.openxmlformats.org/officeDocument/2006/relationships/hyperlink" Target="http://tolintema.es/" TargetMode="External"/><Relationship Id="rId186" Type="http://schemas.openxmlformats.org/officeDocument/2006/relationships/hyperlink" Target="http://www.argumosamotor.es/" TargetMode="External"/><Relationship Id="rId351" Type="http://schemas.openxmlformats.org/officeDocument/2006/relationships/hyperlink" Target="http://www.trabajos-altura-zenitvertical.com/" TargetMode="External"/><Relationship Id="rId211" Type="http://schemas.openxmlformats.org/officeDocument/2006/relationships/hyperlink" Target="http://www.cristaleria-artecristal.es/" TargetMode="External"/><Relationship Id="rId232" Type="http://schemas.openxmlformats.org/officeDocument/2006/relationships/hyperlink" Target="http://www.elgatobus.com/" TargetMode="External"/><Relationship Id="rId253" Type="http://schemas.openxmlformats.org/officeDocument/2006/relationships/hyperlink" Target="http://www.forjasomolinos.com/" TargetMode="External"/><Relationship Id="rId274" Type="http://schemas.openxmlformats.org/officeDocument/2006/relationships/hyperlink" Target="http://www.laspajaras.com/" TargetMode="External"/><Relationship Id="rId295" Type="http://schemas.openxmlformats.org/officeDocument/2006/relationships/hyperlink" Target="http://www.original-office.es/" TargetMode="External"/><Relationship Id="rId309" Type="http://schemas.openxmlformats.org/officeDocument/2006/relationships/hyperlink" Target="http://www.pintaestetic.es/" TargetMode="External"/><Relationship Id="rId27" Type="http://schemas.openxmlformats.org/officeDocument/2006/relationships/hyperlink" Target="http://www.caldereria-caldetec.es/" TargetMode="External"/><Relationship Id="rId48" Type="http://schemas.openxmlformats.org/officeDocument/2006/relationships/hyperlink" Target="https://www.mogatro.com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acolchados-patchwork.com/" TargetMode="External"/><Relationship Id="rId134" Type="http://schemas.openxmlformats.org/officeDocument/2006/relationships/hyperlink" Target="http://heripa.com/" TargetMode="External"/><Relationship Id="rId320" Type="http://schemas.openxmlformats.org/officeDocument/2006/relationships/hyperlink" Target="http://www.reformas-pinillateyco.es/" TargetMode="External"/><Relationship Id="rId80" Type="http://schemas.openxmlformats.org/officeDocument/2006/relationships/hyperlink" Target="http://www.carnisseria-marmi.com/" TargetMode="External"/><Relationship Id="rId155" Type="http://schemas.openxmlformats.org/officeDocument/2006/relationships/hyperlink" Target="http://rosantextil.es/" TargetMode="External"/><Relationship Id="rId176" Type="http://schemas.openxmlformats.org/officeDocument/2006/relationships/hyperlink" Target="http://www.agroser.es/" TargetMode="External"/><Relationship Id="rId197" Type="http://schemas.openxmlformats.org/officeDocument/2006/relationships/hyperlink" Target="http://www.calmajewels.com/" TargetMode="External"/><Relationship Id="rId341" Type="http://schemas.openxmlformats.org/officeDocument/2006/relationships/hyperlink" Target="http://www.tarimas-hervisan.com/" TargetMode="External"/><Relationship Id="rId362" Type="http://schemas.openxmlformats.org/officeDocument/2006/relationships/hyperlink" Target="https://www.rehabilitaciones-linaresjaen.com/" TargetMode="External"/><Relationship Id="rId201" Type="http://schemas.openxmlformats.org/officeDocument/2006/relationships/hyperlink" Target="http://www.carnisseria-marmi.com/" TargetMode="External"/><Relationship Id="rId222" Type="http://schemas.openxmlformats.org/officeDocument/2006/relationships/hyperlink" Target="http://www.disfraceslapinyata.com/" TargetMode="External"/><Relationship Id="rId243" Type="http://schemas.openxmlformats.org/officeDocument/2006/relationships/hyperlink" Target="http://www.fabricacionstandsferias.com/" TargetMode="External"/><Relationship Id="rId264" Type="http://schemas.openxmlformats.org/officeDocument/2006/relationships/hyperlink" Target="http://www.ibercad.eu/" TargetMode="External"/><Relationship Id="rId285" Type="http://schemas.openxmlformats.org/officeDocument/2006/relationships/hyperlink" Target="https://www.metales-arandagarces.com/" TargetMode="External"/><Relationship Id="rId17" Type="http://schemas.openxmlformats.org/officeDocument/2006/relationships/hyperlink" Target="http://www.comercialdiazs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24" Type="http://schemas.openxmlformats.org/officeDocument/2006/relationships/hyperlink" Target="http://cursos-cocina.es/" TargetMode="External"/><Relationship Id="rId310" Type="http://schemas.openxmlformats.org/officeDocument/2006/relationships/hyperlink" Target="http://www.pintor-decoracion-madrid.es/" TargetMode="External"/><Relationship Id="rId70" Type="http://schemas.openxmlformats.org/officeDocument/2006/relationships/hyperlink" Target="http://www.alcersl.com/" TargetMode="External"/><Relationship Id="rId91" Type="http://schemas.openxmlformats.org/officeDocument/2006/relationships/hyperlink" Target="http://www.interiorismo-anacris.com/" TargetMode="External"/><Relationship Id="rId145" Type="http://schemas.openxmlformats.org/officeDocument/2006/relationships/hyperlink" Target="http://www.mudanzasgoyo.es/" TargetMode="External"/><Relationship Id="rId166" Type="http://schemas.openxmlformats.org/officeDocument/2006/relationships/hyperlink" Target="http://veterinario-domicilio.net/" TargetMode="External"/><Relationship Id="rId187" Type="http://schemas.openxmlformats.org/officeDocument/2006/relationships/hyperlink" Target="http://www.artextpaisajismo.com/" TargetMode="External"/><Relationship Id="rId331" Type="http://schemas.openxmlformats.org/officeDocument/2006/relationships/hyperlink" Target="http://www.rotulos-doblas.com/" TargetMode="External"/><Relationship Id="rId352" Type="http://schemas.openxmlformats.org/officeDocument/2006/relationships/hyperlink" Target="http://www.transmisiones-cardiberica.com/" TargetMode="External"/><Relationship Id="rId1" Type="http://schemas.openxmlformats.org/officeDocument/2006/relationships/hyperlink" Target="http://www.talleres-autoextrem.com/" TargetMode="External"/><Relationship Id="rId212" Type="http://schemas.openxmlformats.org/officeDocument/2006/relationships/hyperlink" Target="http://www.cristalkar.es/" TargetMode="External"/><Relationship Id="rId233" Type="http://schemas.openxmlformats.org/officeDocument/2006/relationships/hyperlink" Target="http://www.eltuneldeltiempo.com/" TargetMode="External"/><Relationship Id="rId254" Type="http://schemas.openxmlformats.org/officeDocument/2006/relationships/hyperlink" Target="http://www.fotocopias-madrid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agenciayou.com/" TargetMode="External"/><Relationship Id="rId275" Type="http://schemas.openxmlformats.org/officeDocument/2006/relationships/hyperlink" Target="http://www.lexus.es/" TargetMode="External"/><Relationship Id="rId296" Type="http://schemas.openxmlformats.org/officeDocument/2006/relationships/hyperlink" Target="http://www.pacificoshop.com/" TargetMode="External"/><Relationship Id="rId300" Type="http://schemas.openxmlformats.org/officeDocument/2006/relationships/hyperlink" Target="http://www.parking-lavado-aravaca.com/" TargetMode="External"/><Relationship Id="rId60" Type="http://schemas.openxmlformats.org/officeDocument/2006/relationships/hyperlink" Target="http://calzado-ortopie.es/" TargetMode="External"/><Relationship Id="rId81" Type="http://schemas.openxmlformats.org/officeDocument/2006/relationships/hyperlink" Target="http://www.electrosur-marbella.es/" TargetMode="External"/><Relationship Id="rId135" Type="http://schemas.openxmlformats.org/officeDocument/2006/relationships/hyperlink" Target="http://instalaciones-electricas-elinstand.com/" TargetMode="External"/><Relationship Id="rId156" Type="http://schemas.openxmlformats.org/officeDocument/2006/relationships/hyperlink" Target="http://rotativas-canales.es/" TargetMode="External"/><Relationship Id="rId177" Type="http://schemas.openxmlformats.org/officeDocument/2006/relationships/hyperlink" Target="https://www.alcersl.com/" TargetMode="External"/><Relationship Id="rId198" Type="http://schemas.openxmlformats.org/officeDocument/2006/relationships/hyperlink" Target="https://www.calzado-ortopie.es/" TargetMode="External"/><Relationship Id="rId321" Type="http://schemas.openxmlformats.org/officeDocument/2006/relationships/hyperlink" Target="http://www.reformas-segovia.com/" TargetMode="External"/><Relationship Id="rId342" Type="http://schemas.openxmlformats.org/officeDocument/2006/relationships/hyperlink" Target="http://www.tavicce-marjop.com/" TargetMode="External"/><Relationship Id="rId363" Type="http://schemas.openxmlformats.org/officeDocument/2006/relationships/printerSettings" Target="../printerSettings/printerSettings2.bin"/><Relationship Id="rId202" Type="http://schemas.openxmlformats.org/officeDocument/2006/relationships/hyperlink" Target="http://www.carpinteria-madera-gonzalezcolas.com/" TargetMode="External"/><Relationship Id="rId223" Type="http://schemas.openxmlformats.org/officeDocument/2006/relationships/hyperlink" Target="http://www.distribucion-alimentacion-glam.es/" TargetMode="External"/><Relationship Id="rId244" Type="http://schemas.openxmlformats.org/officeDocument/2006/relationships/hyperlink" Target="http://www.faroles-forja-abraham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265" Type="http://schemas.openxmlformats.org/officeDocument/2006/relationships/hyperlink" Target="http://www.imaginalcobendas.org/" TargetMode="External"/><Relationship Id="rId286" Type="http://schemas.openxmlformats.org/officeDocument/2006/relationships/hyperlink" Target="http://www.meyfa.es/" TargetMode="External"/><Relationship Id="rId50" Type="http://schemas.openxmlformats.org/officeDocument/2006/relationships/hyperlink" Target="http://www.desatascos-ohdesaigues.com/" TargetMode="External"/><Relationship Id="rId104" Type="http://schemas.openxmlformats.org/officeDocument/2006/relationships/hyperlink" Target="http://www.entadent.es/" TargetMode="External"/><Relationship Id="rId125" Type="http://schemas.openxmlformats.org/officeDocument/2006/relationships/hyperlink" Target="http://electricidadbarberan.es/" TargetMode="External"/><Relationship Id="rId146" Type="http://schemas.openxmlformats.org/officeDocument/2006/relationships/hyperlink" Target="http://parking-lavado-aravaca.com/" TargetMode="External"/><Relationship Id="rId167" Type="http://schemas.openxmlformats.org/officeDocument/2006/relationships/hyperlink" Target="http://www.bioclever.com/" TargetMode="External"/><Relationship Id="rId188" Type="http://schemas.openxmlformats.org/officeDocument/2006/relationships/hyperlink" Target="http://www.autocares-amartin.com/" TargetMode="External"/><Relationship Id="rId311" Type="http://schemas.openxmlformats.org/officeDocument/2006/relationships/hyperlink" Target="http://www.planchisteria-industrial-tauxvalles.com/" TargetMode="External"/><Relationship Id="rId332" Type="http://schemas.openxmlformats.org/officeDocument/2006/relationships/hyperlink" Target="http://www.rotulos-jocu.es/" TargetMode="External"/><Relationship Id="rId353" Type="http://schemas.openxmlformats.org/officeDocument/2006/relationships/hyperlink" Target="http://www.transportes-jlrela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213" Type="http://schemas.openxmlformats.org/officeDocument/2006/relationships/hyperlink" Target="http://www.cubiertas-araujo.com/" TargetMode="External"/><Relationship Id="rId234" Type="http://schemas.openxmlformats.org/officeDocument/2006/relationships/hyperlink" Target="http://www.elviajeromadrid.com/" TargetMode="External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55" Type="http://schemas.openxmlformats.org/officeDocument/2006/relationships/hyperlink" Target="http://www.fotografia-online.es/" TargetMode="External"/><Relationship Id="rId276" Type="http://schemas.openxmlformats.org/officeDocument/2006/relationships/hyperlink" Target="http://www.limpieza-comunidades-madrid.es/" TargetMode="External"/><Relationship Id="rId297" Type="http://schemas.openxmlformats.org/officeDocument/2006/relationships/hyperlink" Target="http://www.pamoglass-cristalerias.com/" TargetMode="External"/><Relationship Id="rId40" Type="http://schemas.openxmlformats.org/officeDocument/2006/relationships/hyperlink" Target="http://www.caminos-viexcom-excavaciones.com/" TargetMode="External"/><Relationship Id="rId115" Type="http://schemas.openxmlformats.org/officeDocument/2006/relationships/hyperlink" Target="http://agroser.es/" TargetMode="External"/><Relationship Id="rId136" Type="http://schemas.openxmlformats.org/officeDocument/2006/relationships/hyperlink" Target="http://intexia.com/" TargetMode="External"/><Relationship Id="rId157" Type="http://schemas.openxmlformats.org/officeDocument/2006/relationships/hyperlink" Target="http://rotulos-jocu.es/" TargetMode="External"/><Relationship Id="rId178" Type="http://schemas.openxmlformats.org/officeDocument/2006/relationships/hyperlink" Target="http://www.alcorcon-pintor.es/" TargetMode="External"/><Relationship Id="rId301" Type="http://schemas.openxmlformats.org/officeDocument/2006/relationships/hyperlink" Target="http://www.pasteleria-nunos.es/" TargetMode="External"/><Relationship Id="rId322" Type="http://schemas.openxmlformats.org/officeDocument/2006/relationships/hyperlink" Target="http://www.rehabilitacionedificiosjkvertical.com/" TargetMode="External"/><Relationship Id="rId343" Type="http://schemas.openxmlformats.org/officeDocument/2006/relationships/hyperlink" Target="http://www.terapias-infantiles-napsis.es/" TargetMode="External"/><Relationship Id="rId364" Type="http://schemas.openxmlformats.org/officeDocument/2006/relationships/table" Target="../tables/table3.xm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99" Type="http://schemas.openxmlformats.org/officeDocument/2006/relationships/hyperlink" Target="http://www.caminos-viexcom-excavaciones.com/" TargetMode="External"/><Relationship Id="rId203" Type="http://schemas.openxmlformats.org/officeDocument/2006/relationships/hyperlink" Target="http://www.carrocerias-aguilar.com/" TargetMode="External"/><Relationship Id="rId19" Type="http://schemas.openxmlformats.org/officeDocument/2006/relationships/hyperlink" Target="https://www.fiestasinfantileschikifiestas.com/" TargetMode="External"/><Relationship Id="rId224" Type="http://schemas.openxmlformats.org/officeDocument/2006/relationships/hyperlink" Target="http://www.doctoreauto.es/" TargetMode="External"/><Relationship Id="rId245" Type="http://schemas.openxmlformats.org/officeDocument/2006/relationships/hyperlink" Target="http://www.ferreteria-kobel.es/" TargetMode="External"/><Relationship Id="rId266" Type="http://schemas.openxmlformats.org/officeDocument/2006/relationships/hyperlink" Target="http://www.innormadrid.org/" TargetMode="External"/><Relationship Id="rId287" Type="http://schemas.openxmlformats.org/officeDocument/2006/relationships/hyperlink" Target="http://www.microfusion-joyeria.com/" TargetMode="External"/><Relationship Id="rId30" Type="http://schemas.openxmlformats.org/officeDocument/2006/relationships/hyperlink" Target="https://www.panflo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elgatobus.com/" TargetMode="External"/><Relationship Id="rId147" Type="http://schemas.openxmlformats.org/officeDocument/2006/relationships/hyperlink" Target="http://persianasraser.com/" TargetMode="External"/><Relationship Id="rId168" Type="http://schemas.openxmlformats.org/officeDocument/2006/relationships/hyperlink" Target="http://www.btob.es/" TargetMode="External"/><Relationship Id="rId312" Type="http://schemas.openxmlformats.org/officeDocument/2006/relationships/hyperlink" Target="http://www.plasticos-hernanz.es/" TargetMode="External"/><Relationship Id="rId333" Type="http://schemas.openxmlformats.org/officeDocument/2006/relationships/hyperlink" Target="http://www.salones-micareva.es/" TargetMode="External"/><Relationship Id="rId354" Type="http://schemas.openxmlformats.org/officeDocument/2006/relationships/hyperlink" Target="http://www.trofeos-obelisco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189" Type="http://schemas.openxmlformats.org/officeDocument/2006/relationships/hyperlink" Target="http://www.azulejospena.es/" TargetMode="External"/><Relationship Id="rId3" Type="http://schemas.openxmlformats.org/officeDocument/2006/relationships/hyperlink" Target="https://www.riegosprogramados.es/" TargetMode="External"/><Relationship Id="rId214" Type="http://schemas.openxmlformats.org/officeDocument/2006/relationships/hyperlink" Target="http://www.cubiertas-impervi-getafe.com/" TargetMode="External"/><Relationship Id="rId235" Type="http://schemas.openxmlformats.org/officeDocument/2006/relationships/hyperlink" Target="http://www.embalajes-madera-ameyd.com/" TargetMode="External"/><Relationship Id="rId256" Type="http://schemas.openxmlformats.org/officeDocument/2006/relationships/hyperlink" Target="http://www.fundicion-mecanizados.com/" TargetMode="External"/><Relationship Id="rId277" Type="http://schemas.openxmlformats.org/officeDocument/2006/relationships/hyperlink" Target="http://www.limpiezas-zeus.es/" TargetMode="External"/><Relationship Id="rId298" Type="http://schemas.openxmlformats.org/officeDocument/2006/relationships/hyperlink" Target="http://www.panflor.es/" TargetMode="External"/><Relationship Id="rId116" Type="http://schemas.openxmlformats.org/officeDocument/2006/relationships/hyperlink" Target="http://aluminios-hermanos-garcia.com/" TargetMode="External"/><Relationship Id="rId137" Type="http://schemas.openxmlformats.org/officeDocument/2006/relationships/hyperlink" Target="http://kluni-cocinas.com/" TargetMode="External"/><Relationship Id="rId158" Type="http://schemas.openxmlformats.org/officeDocument/2006/relationships/hyperlink" Target="http://salones-micareva.es/" TargetMode="External"/><Relationship Id="rId302" Type="http://schemas.openxmlformats.org/officeDocument/2006/relationships/hyperlink" Target="http://www.pepeferr.es/" TargetMode="External"/><Relationship Id="rId323" Type="http://schemas.openxmlformats.org/officeDocument/2006/relationships/hyperlink" Target="http://www.renthability.com/" TargetMode="External"/><Relationship Id="rId344" Type="http://schemas.openxmlformats.org/officeDocument/2006/relationships/hyperlink" Target="http://www.tiso-elevadores.com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179" Type="http://schemas.openxmlformats.org/officeDocument/2006/relationships/hyperlink" Target="http://www.aleahosteleria.com/" TargetMode="External"/><Relationship Id="rId190" Type="http://schemas.openxmlformats.org/officeDocument/2006/relationships/hyperlink" Target="http://www.bellezaenvena.com/" TargetMode="External"/><Relationship Id="rId204" Type="http://schemas.openxmlformats.org/officeDocument/2006/relationships/hyperlink" Target="http://www.catering-baru.es/" TargetMode="External"/><Relationship Id="rId225" Type="http://schemas.openxmlformats.org/officeDocument/2006/relationships/hyperlink" Target="http://www.echafan.com/" TargetMode="External"/><Relationship Id="rId246" Type="http://schemas.openxmlformats.org/officeDocument/2006/relationships/hyperlink" Target="http://www.fibrelite-tavicce.es/" TargetMode="External"/><Relationship Id="rId267" Type="http://schemas.openxmlformats.org/officeDocument/2006/relationships/hyperlink" Target="http://www.instalaciondirecta.es/" TargetMode="External"/><Relationship Id="rId288" Type="http://schemas.openxmlformats.org/officeDocument/2006/relationships/hyperlink" Target="http://www.mintandros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blo.nunez@intexia.com" TargetMode="External"/><Relationship Id="rId3" Type="http://schemas.openxmlformats.org/officeDocument/2006/relationships/hyperlink" Target="mailto:javier@renthability.com" TargetMode="External"/><Relationship Id="rId7" Type="http://schemas.openxmlformats.org/officeDocument/2006/relationships/hyperlink" Target="mailto:marcosalguero.asesor@gmail.com" TargetMode="External"/><Relationship Id="rId2" Type="http://schemas.openxmlformats.org/officeDocument/2006/relationships/hyperlink" Target="mailto:john@agenciayou.com" TargetMode="External"/><Relationship Id="rId1" Type="http://schemas.openxmlformats.org/officeDocument/2006/relationships/hyperlink" Target="mailto:vidriofusion1994@gmail.com" TargetMode="External"/><Relationship Id="rId6" Type="http://schemas.openxmlformats.org/officeDocument/2006/relationships/hyperlink" Target="mailto:huellas2@phuellas.com" TargetMode="External"/><Relationship Id="rId11" Type="http://schemas.openxmlformats.org/officeDocument/2006/relationships/hyperlink" Target="mailto:peugeot@autosaravaca.com" TargetMode="External"/><Relationship Id="rId5" Type="http://schemas.openxmlformats.org/officeDocument/2006/relationships/hyperlink" Target="mailto:bellezaenvena@gmail.com" TargetMode="External"/><Relationship Id="rId10" Type="http://schemas.openxmlformats.org/officeDocument/2006/relationships/hyperlink" Target="mailto:tolpersol@hotmail.com" TargetMode="External"/><Relationship Id="rId4" Type="http://schemas.openxmlformats.org/officeDocument/2006/relationships/hyperlink" Target="mailto:autocaresamartin@gmail.com" TargetMode="External"/><Relationship Id="rId9" Type="http://schemas.openxmlformats.org/officeDocument/2006/relationships/hyperlink" Target="mailto:mudanzasgoyo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92"/>
  <sheetViews>
    <sheetView topLeftCell="L1" zoomScale="110" zoomScaleNormal="110" workbookViewId="0">
      <pane ySplit="1" topLeftCell="A2" activePane="bottomLeft" state="frozen"/>
      <selection pane="bottomLeft" activeCell="R1" sqref="R1:R1048576"/>
    </sheetView>
  </sheetViews>
  <sheetFormatPr defaultColWidth="11.42578125" defaultRowHeight="15"/>
  <cols>
    <col min="1" max="1" width="37.140625" bestFit="1" customWidth="1"/>
    <col min="2" max="4" width="11.42578125" style="2" customWidth="1"/>
    <col min="5" max="5" width="14.85546875" style="2" customWidth="1"/>
    <col min="6" max="6" width="23.7109375" style="2" customWidth="1"/>
    <col min="7" max="7" width="11.42578125" style="2" customWidth="1"/>
    <col min="8" max="8" width="13.7109375" style="2" customWidth="1"/>
    <col min="9" max="16" width="11.42578125" style="2" customWidth="1"/>
    <col min="17" max="17" width="13.28515625" style="2" customWidth="1"/>
    <col min="18" max="18" width="11.42578125" style="2" customWidth="1"/>
    <col min="19" max="23" width="11.42578125" customWidth="1"/>
    <col min="24" max="24" width="11.42578125" style="2" customWidth="1"/>
    <col min="25" max="26" width="11.42578125" customWidth="1"/>
    <col min="27" max="27" width="22.7109375" customWidth="1"/>
    <col min="28" max="28" width="12.7109375" customWidth="1"/>
    <col min="29" max="29" width="11.42578125" customWidth="1"/>
    <col min="30" max="30" width="25.42578125" bestFit="1" customWidth="1"/>
    <col min="31" max="31" width="16.7109375" bestFit="1" customWidth="1"/>
    <col min="32" max="32" width="16.5703125" customWidth="1"/>
    <col min="61" max="61" width="12.28515625" bestFit="1" customWidth="1"/>
    <col min="63" max="64" width="12.28515625" bestFit="1" customWidth="1"/>
  </cols>
  <sheetData>
    <row r="1" spans="1:83" ht="60">
      <c r="A1" s="13" t="s">
        <v>0</v>
      </c>
      <c r="B1" s="3" t="s">
        <v>1</v>
      </c>
      <c r="C1" s="3" t="s">
        <v>2</v>
      </c>
      <c r="D1" s="3" t="s">
        <v>369</v>
      </c>
      <c r="E1" s="3" t="s">
        <v>370</v>
      </c>
      <c r="F1" s="3" t="s">
        <v>813</v>
      </c>
      <c r="G1" s="3" t="s">
        <v>814</v>
      </c>
      <c r="H1" s="3" t="s">
        <v>815</v>
      </c>
      <c r="I1" s="3" t="s">
        <v>834</v>
      </c>
      <c r="J1" s="3" t="s">
        <v>878</v>
      </c>
      <c r="K1" s="3" t="s">
        <v>957</v>
      </c>
      <c r="L1" s="3" t="s">
        <v>381</v>
      </c>
      <c r="M1" s="3" t="s">
        <v>972</v>
      </c>
      <c r="N1" s="3" t="s">
        <v>970</v>
      </c>
      <c r="O1" s="3" t="s">
        <v>1003</v>
      </c>
      <c r="P1" s="3" t="s">
        <v>3</v>
      </c>
      <c r="Q1" s="3" t="s">
        <v>4</v>
      </c>
      <c r="R1" s="3" t="s">
        <v>12</v>
      </c>
      <c r="S1" s="3" t="s">
        <v>192</v>
      </c>
      <c r="T1" s="3" t="s">
        <v>194</v>
      </c>
      <c r="U1" s="3" t="s">
        <v>180</v>
      </c>
      <c r="V1" s="3" t="s">
        <v>193</v>
      </c>
      <c r="W1" s="3" t="s">
        <v>319</v>
      </c>
      <c r="X1" s="3" t="s">
        <v>318</v>
      </c>
      <c r="Y1" s="3" t="s">
        <v>321</v>
      </c>
      <c r="Z1" s="3" t="s">
        <v>17</v>
      </c>
      <c r="AA1" s="3" t="s">
        <v>35</v>
      </c>
      <c r="AB1" s="3" t="s">
        <v>982</v>
      </c>
      <c r="AC1" s="14" t="s">
        <v>83</v>
      </c>
      <c r="AD1" s="3" t="s">
        <v>973</v>
      </c>
      <c r="AE1" s="3" t="s">
        <v>974</v>
      </c>
      <c r="AF1" s="3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3" t="s">
        <v>984</v>
      </c>
      <c r="AO1" s="3" t="s">
        <v>985</v>
      </c>
      <c r="AP1" s="3" t="s">
        <v>986</v>
      </c>
      <c r="AQ1" s="3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  <row r="2" spans="1:83" ht="60">
      <c r="A2" s="15" t="s">
        <v>971</v>
      </c>
      <c r="B2" s="4" t="s">
        <v>5</v>
      </c>
      <c r="C2" s="4" t="s">
        <v>244</v>
      </c>
      <c r="D2" s="4"/>
      <c r="E2" s="4" t="s">
        <v>450</v>
      </c>
      <c r="F2" s="4" t="s">
        <v>758</v>
      </c>
      <c r="G2" s="24" t="s">
        <v>626</v>
      </c>
      <c r="H2" s="4">
        <v>936915667</v>
      </c>
      <c r="I2" s="4">
        <v>629509251</v>
      </c>
      <c r="J2" s="29"/>
      <c r="K2" s="29"/>
      <c r="L2" s="4"/>
      <c r="M2" s="4"/>
      <c r="N2" s="4" t="s">
        <v>8</v>
      </c>
      <c r="O2" s="4"/>
      <c r="P2" s="4" t="s">
        <v>6</v>
      </c>
      <c r="Q2" s="4" t="s">
        <v>6</v>
      </c>
      <c r="R2" s="4" t="s">
        <v>6</v>
      </c>
      <c r="S2" s="5"/>
      <c r="T2" s="5"/>
      <c r="U2" s="5"/>
      <c r="V2" s="5"/>
      <c r="W2" s="5"/>
      <c r="X2" s="5"/>
      <c r="Y2" s="5"/>
      <c r="Z2" s="4" t="s">
        <v>19</v>
      </c>
      <c r="AA2" s="5"/>
      <c r="AB2" s="5"/>
      <c r="AC2" s="16"/>
      <c r="AD2" s="5"/>
      <c r="AE2" s="5"/>
      <c r="AF2" s="5"/>
      <c r="AG2" s="5"/>
      <c r="AH2" s="5"/>
      <c r="AI2" s="5"/>
      <c r="AJ2" s="5"/>
      <c r="AK2" s="5"/>
      <c r="AL2" s="5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4"/>
      <c r="BC2" s="4"/>
      <c r="BD2" s="4"/>
      <c r="BE2" s="46" t="e">
        <f>Tabla1[[#This Row],[Visitas año 20]]/Tabla1[[#This Row],[Visitas año 19]]-1</f>
        <v>#DIV/0!</v>
      </c>
      <c r="BF2" s="3" t="e">
        <f>Tabla1[[#This Row],[Posición media 20]]/Tabla1[[#This Row],[Posición media 19]]-1</f>
        <v>#DIV/0!</v>
      </c>
      <c r="BG2" s="3" t="e">
        <f>Tabla1[[#This Row],[Índice Posicionamiento 20]]/Tabla1[[#This Row],[Índice Posicionamiento 19]]-1</f>
        <v>#DIV/0!</v>
      </c>
      <c r="BH2" s="3" t="e">
        <f>Tabla1[[#This Row],[Tasa Rebote 20]]/Tabla1[[#This Row],[Tasa Rebote 19]]-1</f>
        <v>#DIV/0!</v>
      </c>
      <c r="BI2" s="51" t="e">
        <f>Tabla1[[#This Row],[Rebote Desktop 20]]/Tabla1[[#This Row],[Rebote Desktop 19]]-1</f>
        <v>#DIV/0!</v>
      </c>
      <c r="BJ2" s="51" t="e">
        <f>Tabla1[[#This Row],[Rebote Móvil 20]]/Tabla1[[#This Row],[Rebote Móvil 19]]-1</f>
        <v>#DIV/0!</v>
      </c>
      <c r="BK2" s="51" t="e">
        <f>Tabla1[[#This Row],[Tiempo en web 20]]/Tabla1[[#This Row],[Tiempo en web 19]]-1</f>
        <v>#DIV/0!</v>
      </c>
      <c r="BL2" s="51" t="e">
        <f>Tabla1[[#This Row],[Páginas por sesión 20]]/Tabla1[[#This Row],[Páginas por sesión 19]]-1</f>
        <v>#DIV/0!</v>
      </c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</row>
    <row r="3" spans="1:83" ht="30">
      <c r="A3" s="15" t="s">
        <v>99</v>
      </c>
      <c r="B3" s="4" t="s">
        <v>32</v>
      </c>
      <c r="C3" s="4" t="s">
        <v>33</v>
      </c>
      <c r="D3" s="4"/>
      <c r="E3" s="4" t="s">
        <v>449</v>
      </c>
      <c r="F3" s="4" t="s">
        <v>759</v>
      </c>
      <c r="G3" s="24" t="s">
        <v>627</v>
      </c>
      <c r="H3" s="4">
        <v>915445338</v>
      </c>
      <c r="I3" s="4">
        <v>616790252</v>
      </c>
      <c r="J3" s="29"/>
      <c r="K3" s="29"/>
      <c r="L3" s="4"/>
      <c r="M3" s="4"/>
      <c r="N3" s="4"/>
      <c r="O3" s="4"/>
      <c r="P3" s="4" t="s">
        <v>6</v>
      </c>
      <c r="Q3" s="4" t="s">
        <v>6</v>
      </c>
      <c r="R3" s="4" t="s">
        <v>8</v>
      </c>
      <c r="S3" s="5"/>
      <c r="T3" s="5"/>
      <c r="U3" s="5"/>
      <c r="V3" s="5"/>
      <c r="W3" s="5"/>
      <c r="X3" s="5"/>
      <c r="Y3" s="5"/>
      <c r="Z3" s="4" t="s">
        <v>19</v>
      </c>
      <c r="AA3" s="4" t="s">
        <v>91</v>
      </c>
      <c r="AB3" s="4">
        <v>1500</v>
      </c>
      <c r="AC3" s="17"/>
      <c r="AD3" s="4">
        <v>151</v>
      </c>
      <c r="AE3" s="4">
        <v>24.7</v>
      </c>
      <c r="AF3" s="4">
        <v>2085</v>
      </c>
      <c r="AG3" s="4">
        <v>147660</v>
      </c>
      <c r="AH3" s="4">
        <v>55.14</v>
      </c>
      <c r="AI3" s="4">
        <v>52.14</v>
      </c>
      <c r="AJ3" s="4">
        <v>57.11</v>
      </c>
      <c r="AK3" s="4">
        <v>146</v>
      </c>
      <c r="AL3" s="4">
        <v>3.09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6">
        <f>Tabla1[[#This Row],[Visitas año 20]]/Tabla1[[#This Row],[Visitas año 19]]-1</f>
        <v>-1</v>
      </c>
      <c r="BF3" s="46">
        <f>Tabla1[[#This Row],[Posición media 20]]/Tabla1[[#This Row],[Posición media 19]]-1</f>
        <v>-1</v>
      </c>
      <c r="BG3" s="46">
        <f>Tabla1[[#This Row],[Índice Posicionamiento 20]]/Tabla1[[#This Row],[Índice Posicionamiento 19]]-1</f>
        <v>-1</v>
      </c>
      <c r="BH3" s="46">
        <f>Tabla1[[#This Row],[Tasa Rebote 20]]/Tabla1[[#This Row],[Tasa Rebote 19]]-1</f>
        <v>-1</v>
      </c>
      <c r="BI3" s="46">
        <f>Tabla1[[#This Row],[Rebote Desktop 20]]/Tabla1[[#This Row],[Rebote Desktop 19]]-1</f>
        <v>-1</v>
      </c>
      <c r="BJ3" s="46">
        <f>Tabla1[[#This Row],[Rebote Móvil 20]]/Tabla1[[#This Row],[Rebote Móvil 19]]-1</f>
        <v>-1</v>
      </c>
      <c r="BK3" s="46">
        <f>Tabla1[[#This Row],[Tiempo en web 20]]/Tabla1[[#This Row],[Tiempo en web 19]]-1</f>
        <v>-1</v>
      </c>
      <c r="BL3" s="46">
        <f>Tabla1[[#This Row],[Páginas por sesión 20]]/Tabla1[[#This Row],[Páginas por sesión 19]]-1</f>
        <v>-1</v>
      </c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</row>
    <row r="4" spans="1:83" ht="45">
      <c r="A4" s="15" t="s">
        <v>97</v>
      </c>
      <c r="B4" s="4" t="s">
        <v>7</v>
      </c>
      <c r="C4" s="4" t="s">
        <v>27</v>
      </c>
      <c r="D4" s="4"/>
      <c r="E4" s="4" t="s">
        <v>371</v>
      </c>
      <c r="F4" s="4" t="s">
        <v>760</v>
      </c>
      <c r="G4" s="24" t="s">
        <v>628</v>
      </c>
      <c r="H4" s="4" t="s">
        <v>800</v>
      </c>
      <c r="I4" s="4"/>
      <c r="J4" s="29"/>
      <c r="K4" s="29"/>
      <c r="L4" s="4"/>
      <c r="M4" s="4"/>
      <c r="N4" s="4"/>
      <c r="O4" s="4"/>
      <c r="P4" s="4" t="s">
        <v>8</v>
      </c>
      <c r="Q4" s="4" t="s">
        <v>8</v>
      </c>
      <c r="R4" s="4" t="s">
        <v>8</v>
      </c>
      <c r="S4" s="5"/>
      <c r="T4" s="4" t="s">
        <v>8</v>
      </c>
      <c r="U4" s="5"/>
      <c r="V4" s="5"/>
      <c r="W4" s="5"/>
      <c r="X4" s="4" t="s">
        <v>251</v>
      </c>
      <c r="Y4" s="4"/>
      <c r="Z4" s="4" t="s">
        <v>19</v>
      </c>
      <c r="AA4" s="4" t="s">
        <v>198</v>
      </c>
      <c r="AB4" s="4">
        <v>27400</v>
      </c>
      <c r="AC4" s="17"/>
      <c r="AD4" s="4">
        <v>286</v>
      </c>
      <c r="AE4" s="4">
        <v>18.2</v>
      </c>
      <c r="AF4" s="4">
        <v>8657</v>
      </c>
      <c r="AG4" s="4">
        <v>136060</v>
      </c>
      <c r="AH4" s="4">
        <v>51.98</v>
      </c>
      <c r="AI4" s="4">
        <v>47.41</v>
      </c>
      <c r="AJ4" s="4">
        <v>63.95</v>
      </c>
      <c r="AK4" s="4">
        <v>141</v>
      </c>
      <c r="AL4" s="4">
        <v>3.39</v>
      </c>
      <c r="AM4" s="4">
        <v>39255</v>
      </c>
      <c r="AN4" s="4">
        <v>448</v>
      </c>
      <c r="AO4" s="4">
        <v>15.9</v>
      </c>
      <c r="AP4" s="4">
        <v>23805</v>
      </c>
      <c r="AQ4" s="4">
        <v>170520</v>
      </c>
      <c r="AR4" s="4">
        <v>54.57</v>
      </c>
      <c r="AS4" s="4">
        <v>49.29</v>
      </c>
      <c r="AT4" s="4">
        <v>65.42</v>
      </c>
      <c r="AU4" s="4">
        <v>140</v>
      </c>
      <c r="AV4" s="4">
        <v>3.16</v>
      </c>
      <c r="AW4" s="4">
        <v>1487</v>
      </c>
      <c r="AX4" s="4">
        <v>1425</v>
      </c>
      <c r="AY4" s="4">
        <v>57</v>
      </c>
      <c r="AZ4" s="4">
        <v>1.18</v>
      </c>
      <c r="BA4" s="4">
        <v>0.39100000000000001</v>
      </c>
      <c r="BB4" s="4">
        <v>0.41799999999999998</v>
      </c>
      <c r="BC4" s="4">
        <v>99</v>
      </c>
      <c r="BD4" s="4">
        <v>88</v>
      </c>
      <c r="BE4" s="46">
        <f>Tabla1[[#This Row],[Visitas año 20]]/Tabla1[[#This Row],[Visitas año 19]]-1</f>
        <v>0.43266423357664241</v>
      </c>
      <c r="BF4" s="46">
        <f>Tabla1[[#This Row],[Posición media 20]]/Tabla1[[#This Row],[Posición media 19]]-1</f>
        <v>-0.12637362637362637</v>
      </c>
      <c r="BG4" s="46">
        <f>Tabla1[[#This Row],[Índice Posicionamiento 20]]/Tabla1[[#This Row],[Índice Posicionamiento 19]]-1</f>
        <v>1.7497978514496939</v>
      </c>
      <c r="BH4" s="46">
        <f>Tabla1[[#This Row],[Tasa Rebote 20]]/Tabla1[[#This Row],[Tasa Rebote 19]]-1</f>
        <v>4.9826856483262905E-2</v>
      </c>
      <c r="BI4" s="46">
        <f>Tabla1[[#This Row],[Rebote Desktop 20]]/Tabla1[[#This Row],[Rebote Desktop 19]]-1</f>
        <v>3.9654081417422438E-2</v>
      </c>
      <c r="BJ4" s="46">
        <f>Tabla1[[#This Row],[Rebote Móvil 20]]/Tabla1[[#This Row],[Rebote Móvil 19]]-1</f>
        <v>2.2986708365910768E-2</v>
      </c>
      <c r="BK4" s="46">
        <f>Tabla1[[#This Row],[Tiempo en web 20]]/Tabla1[[#This Row],[Tiempo en web 19]]-1</f>
        <v>-7.0921985815602939E-3</v>
      </c>
      <c r="BL4" s="46">
        <f>Tabla1[[#This Row],[Páginas por sesión 20]]/Tabla1[[#This Row],[Páginas por sesión 19]]-1</f>
        <v>-6.7846607669616477E-2</v>
      </c>
      <c r="BM4" s="49" t="s">
        <v>8</v>
      </c>
      <c r="BN4" s="49" t="s">
        <v>6</v>
      </c>
      <c r="BO4" s="49" t="s">
        <v>8</v>
      </c>
      <c r="BP4" s="49" t="s">
        <v>6</v>
      </c>
      <c r="BQ4" s="49" t="s">
        <v>6</v>
      </c>
      <c r="BR4" s="49" t="s">
        <v>8</v>
      </c>
      <c r="BS4" s="49" t="s">
        <v>6</v>
      </c>
      <c r="BT4" s="49" t="s">
        <v>6</v>
      </c>
      <c r="BU4" s="49" t="s">
        <v>6</v>
      </c>
      <c r="BV4" s="49" t="s">
        <v>6</v>
      </c>
      <c r="BW4" s="49" t="s">
        <v>8</v>
      </c>
      <c r="BX4" s="49"/>
      <c r="BY4" s="49" t="s">
        <v>6</v>
      </c>
      <c r="BZ4" s="49" t="s">
        <v>6</v>
      </c>
      <c r="CA4" s="49" t="s">
        <v>6</v>
      </c>
      <c r="CB4" s="49" t="s">
        <v>6</v>
      </c>
      <c r="CC4" s="49" t="s">
        <v>8</v>
      </c>
      <c r="CD4" s="49"/>
      <c r="CE4" s="49" t="s">
        <v>8</v>
      </c>
    </row>
    <row r="5" spans="1:83" s="38" customFormat="1" ht="30">
      <c r="A5" s="33" t="s">
        <v>904</v>
      </c>
      <c r="B5" s="34"/>
      <c r="C5" s="34"/>
      <c r="D5" s="34"/>
      <c r="E5" s="34" t="s">
        <v>944</v>
      </c>
      <c r="F5" s="34"/>
      <c r="G5" s="35" t="s">
        <v>905</v>
      </c>
      <c r="H5" s="34"/>
      <c r="I5" s="34"/>
      <c r="J5" s="36"/>
      <c r="K5" s="36"/>
      <c r="L5" s="34"/>
      <c r="M5" s="34"/>
      <c r="N5" s="34"/>
      <c r="O5" s="34"/>
      <c r="P5" s="34" t="s">
        <v>6</v>
      </c>
      <c r="Q5" s="34"/>
      <c r="R5" s="34" t="s">
        <v>6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7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47" t="e">
        <f>Tabla1[[#This Row],[Visitas año 20]]/Tabla1[[#This Row],[Visitas año 19]]-1</f>
        <v>#DIV/0!</v>
      </c>
      <c r="BF5" s="34" t="e">
        <f>Tabla1[[#This Row],[Posición media 20]]/Tabla1[[#This Row],[Posición media 19]]-1</f>
        <v>#DIV/0!</v>
      </c>
      <c r="BG5" s="34" t="e">
        <f>Tabla1[[#This Row],[Índice Posicionamiento 20]]/Tabla1[[#This Row],[Índice Posicionamiento 19]]-1</f>
        <v>#DIV/0!</v>
      </c>
      <c r="BH5" s="34" t="e">
        <f>Tabla1[[#This Row],[Tasa Rebote 20]]/Tabla1[[#This Row],[Tasa Rebote 19]]-1</f>
        <v>#DIV/0!</v>
      </c>
      <c r="BI5" s="50" t="e">
        <f>Tabla1[[#This Row],[Rebote Desktop 20]]/Tabla1[[#This Row],[Rebote Desktop 19]]-1</f>
        <v>#DIV/0!</v>
      </c>
      <c r="BJ5" s="50" t="e">
        <f>Tabla1[[#This Row],[Rebote Móvil 20]]/Tabla1[[#This Row],[Rebote Móvil 19]]-1</f>
        <v>#DIV/0!</v>
      </c>
      <c r="BK5" s="50" t="e">
        <f>Tabla1[[#This Row],[Tiempo en web 20]]/Tabla1[[#This Row],[Tiempo en web 19]]-1</f>
        <v>#DIV/0!</v>
      </c>
      <c r="BL5" s="50" t="e">
        <f>Tabla1[[#This Row],[Páginas por sesión 20]]/Tabla1[[#This Row],[Páginas por sesión 19]]-1</f>
        <v>#DIV/0!</v>
      </c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</row>
    <row r="6" spans="1:83" ht="75">
      <c r="A6" s="15" t="s">
        <v>245</v>
      </c>
      <c r="B6" s="4" t="s">
        <v>5</v>
      </c>
      <c r="C6" s="4" t="s">
        <v>246</v>
      </c>
      <c r="D6" s="4"/>
      <c r="E6" s="4" t="s">
        <v>448</v>
      </c>
      <c r="F6" s="4" t="s">
        <v>761</v>
      </c>
      <c r="G6" s="24" t="s">
        <v>629</v>
      </c>
      <c r="H6" s="4">
        <v>696414243</v>
      </c>
      <c r="I6" s="4"/>
      <c r="J6" s="29"/>
      <c r="K6" s="29"/>
      <c r="L6" s="4"/>
      <c r="M6" s="4"/>
      <c r="N6" s="4"/>
      <c r="O6" s="4"/>
      <c r="P6" s="4" t="s">
        <v>6</v>
      </c>
      <c r="Q6" s="4" t="s">
        <v>6</v>
      </c>
      <c r="R6" s="4" t="s">
        <v>8</v>
      </c>
      <c r="S6" s="5"/>
      <c r="T6" s="5"/>
      <c r="U6" s="5"/>
      <c r="V6" s="5"/>
      <c r="W6" s="5"/>
      <c r="X6" s="5"/>
      <c r="Y6" s="5"/>
      <c r="Z6" s="4" t="s">
        <v>19</v>
      </c>
      <c r="AA6" s="4" t="s">
        <v>173</v>
      </c>
      <c r="AB6" s="4">
        <v>200</v>
      </c>
      <c r="AC6" s="17"/>
      <c r="AD6" s="4">
        <v>59</v>
      </c>
      <c r="AE6" s="4">
        <v>30</v>
      </c>
      <c r="AF6" s="4">
        <v>0</v>
      </c>
      <c r="AG6" s="4">
        <v>21440</v>
      </c>
      <c r="AH6" s="4">
        <v>64.12</v>
      </c>
      <c r="AI6" s="4">
        <v>59.79</v>
      </c>
      <c r="AJ6" s="4">
        <v>73.02</v>
      </c>
      <c r="AK6" s="4">
        <v>52</v>
      </c>
      <c r="AL6" s="4">
        <v>2.02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6">
        <f>Tabla1[[#This Row],[Visitas año 20]]/Tabla1[[#This Row],[Visitas año 19]]-1</f>
        <v>-1</v>
      </c>
      <c r="BF6" s="46">
        <f>Tabla1[[#This Row],[Posición media 20]]/Tabla1[[#This Row],[Posición media 19]]-1</f>
        <v>-1</v>
      </c>
      <c r="BG6" s="46" t="e">
        <f>Tabla1[[#This Row],[Índice Posicionamiento 20]]/Tabla1[[#This Row],[Índice Posicionamiento 19]]-1</f>
        <v>#DIV/0!</v>
      </c>
      <c r="BH6" s="46">
        <f>Tabla1[[#This Row],[Tasa Rebote 20]]/Tabla1[[#This Row],[Tasa Rebote 19]]-1</f>
        <v>-1</v>
      </c>
      <c r="BI6" s="46">
        <f>Tabla1[[#This Row],[Rebote Desktop 20]]/Tabla1[[#This Row],[Rebote Desktop 19]]-1</f>
        <v>-1</v>
      </c>
      <c r="BJ6" s="46">
        <f>Tabla1[[#This Row],[Rebote Móvil 20]]/Tabla1[[#This Row],[Rebote Móvil 19]]-1</f>
        <v>-1</v>
      </c>
      <c r="BK6" s="46">
        <f>Tabla1[[#This Row],[Tiempo en web 20]]/Tabla1[[#This Row],[Tiempo en web 19]]-1</f>
        <v>-1</v>
      </c>
      <c r="BL6" s="46">
        <f>Tabla1[[#This Row],[Páginas por sesión 20]]/Tabla1[[#This Row],[Páginas por sesión 19]]-1</f>
        <v>-1</v>
      </c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</row>
    <row r="7" spans="1:83">
      <c r="A7" s="18" t="s">
        <v>100</v>
      </c>
      <c r="B7" s="6"/>
      <c r="C7" s="6"/>
      <c r="D7" s="6"/>
      <c r="E7" s="6"/>
      <c r="F7" s="6"/>
      <c r="G7" s="25"/>
      <c r="H7" s="6"/>
      <c r="I7" s="6"/>
      <c r="J7" s="45"/>
      <c r="K7" s="45"/>
      <c r="L7" s="6"/>
      <c r="M7" s="6"/>
      <c r="N7" s="6"/>
      <c r="O7" s="6"/>
      <c r="P7" s="6" t="s">
        <v>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3500</v>
      </c>
      <c r="AC7" s="19" t="s">
        <v>83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4">
        <f>Tabla1[[#This Row],[Visitas año 20]]/Tabla1[[#This Row],[Visitas año 19]]-1</f>
        <v>-1</v>
      </c>
      <c r="BF7" s="6" t="e">
        <f>Tabla1[[#This Row],[Posición media 20]]/Tabla1[[#This Row],[Posición media 19]]-1</f>
        <v>#DIV/0!</v>
      </c>
      <c r="BG7" s="6" t="e">
        <f>Tabla1[[#This Row],[Índice Posicionamiento 20]]/Tabla1[[#This Row],[Índice Posicionamiento 19]]-1</f>
        <v>#DIV/0!</v>
      </c>
      <c r="BH7" s="6" t="e">
        <f>Tabla1[[#This Row],[Tasa Rebote 20]]/Tabla1[[#This Row],[Tasa Rebote 19]]-1</f>
        <v>#DIV/0!</v>
      </c>
      <c r="BI7" s="52" t="e">
        <f>Tabla1[[#This Row],[Rebote Desktop 20]]/Tabla1[[#This Row],[Rebote Desktop 19]]-1</f>
        <v>#DIV/0!</v>
      </c>
      <c r="BJ7" s="52" t="e">
        <f>Tabla1[[#This Row],[Rebote Móvil 20]]/Tabla1[[#This Row],[Rebote Móvil 19]]-1</f>
        <v>#DIV/0!</v>
      </c>
      <c r="BK7" s="52" t="e">
        <f>Tabla1[[#This Row],[Tiempo en web 20]]/Tabla1[[#This Row],[Tiempo en web 19]]-1</f>
        <v>#DIV/0!</v>
      </c>
      <c r="BL7" s="52" t="e">
        <f>Tabla1[[#This Row],[Páginas por sesión 20]]/Tabla1[[#This Row],[Páginas por sesión 19]]-1</f>
        <v>#DIV/0!</v>
      </c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</row>
    <row r="8" spans="1:83" ht="45">
      <c r="A8" s="15" t="s">
        <v>101</v>
      </c>
      <c r="B8" s="4" t="s">
        <v>5</v>
      </c>
      <c r="C8" s="4" t="s">
        <v>30</v>
      </c>
      <c r="D8" s="4"/>
      <c r="E8" s="4" t="s">
        <v>447</v>
      </c>
      <c r="F8" s="4" t="s">
        <v>762</v>
      </c>
      <c r="G8" s="24" t="s">
        <v>630</v>
      </c>
      <c r="H8" s="4">
        <v>916434579</v>
      </c>
      <c r="I8" s="4">
        <v>609282683</v>
      </c>
      <c r="J8" s="29"/>
      <c r="K8" s="29"/>
      <c r="L8" s="4"/>
      <c r="M8" s="4"/>
      <c r="N8" s="4"/>
      <c r="O8" s="4"/>
      <c r="P8" s="4" t="s">
        <v>8</v>
      </c>
      <c r="Q8" s="4" t="s">
        <v>6</v>
      </c>
      <c r="R8" s="4" t="s">
        <v>8</v>
      </c>
      <c r="S8" s="5"/>
      <c r="T8" s="5"/>
      <c r="U8" s="5"/>
      <c r="V8" s="5"/>
      <c r="W8" s="5"/>
      <c r="X8" s="5"/>
      <c r="Y8" s="5"/>
      <c r="Z8" s="4" t="s">
        <v>19</v>
      </c>
      <c r="AA8" s="4" t="s">
        <v>173</v>
      </c>
      <c r="AB8" s="4">
        <v>200</v>
      </c>
      <c r="AC8" s="17"/>
      <c r="AD8" s="4">
        <v>257</v>
      </c>
      <c r="AE8" s="4">
        <v>29.8</v>
      </c>
      <c r="AF8" s="4">
        <v>23</v>
      </c>
      <c r="AG8" s="4">
        <v>396620</v>
      </c>
      <c r="AH8" s="4">
        <v>58.88</v>
      </c>
      <c r="AI8" s="4">
        <v>64.39</v>
      </c>
      <c r="AJ8" s="4">
        <v>50</v>
      </c>
      <c r="AK8" s="4">
        <v>131</v>
      </c>
      <c r="AL8" s="4">
        <v>3.02</v>
      </c>
      <c r="AM8" s="4">
        <v>95</v>
      </c>
      <c r="AN8" s="4">
        <v>284</v>
      </c>
      <c r="AO8" s="4">
        <v>29.9</v>
      </c>
      <c r="AP8" s="4">
        <v>21</v>
      </c>
      <c r="AQ8" s="4">
        <v>427750</v>
      </c>
      <c r="AR8" s="4">
        <v>62.11</v>
      </c>
      <c r="AS8" s="4">
        <v>61.82</v>
      </c>
      <c r="AT8" s="4">
        <v>60.55</v>
      </c>
      <c r="AU8" s="4">
        <v>159</v>
      </c>
      <c r="AV8" s="4">
        <v>2.95</v>
      </c>
      <c r="AW8" s="4">
        <v>13</v>
      </c>
      <c r="AX8" s="4">
        <v>3</v>
      </c>
      <c r="AY8" s="4">
        <v>12</v>
      </c>
      <c r="AZ8" s="4">
        <v>1.6639999999999999</v>
      </c>
      <c r="BA8" s="4">
        <v>0.502</v>
      </c>
      <c r="BB8" s="4">
        <v>0.89800000000000002</v>
      </c>
      <c r="BC8" s="4">
        <v>98</v>
      </c>
      <c r="BD8" s="4">
        <v>94</v>
      </c>
      <c r="BE8" s="46">
        <f>Tabla1[[#This Row],[Visitas año 20]]/Tabla1[[#This Row],[Visitas año 19]]-1</f>
        <v>-0.52500000000000002</v>
      </c>
      <c r="BF8" s="46">
        <f>Tabla1[[#This Row],[Posición media 20]]/Tabla1[[#This Row],[Posición media 19]]-1</f>
        <v>3.3557046979864058E-3</v>
      </c>
      <c r="BG8" s="46">
        <f>Tabla1[[#This Row],[Índice Posicionamiento 20]]/Tabla1[[#This Row],[Índice Posicionamiento 19]]-1</f>
        <v>-8.6956521739130488E-2</v>
      </c>
      <c r="BH8" s="46">
        <f>Tabla1[[#This Row],[Tasa Rebote 20]]/Tabla1[[#This Row],[Tasa Rebote 19]]-1</f>
        <v>5.4857336956521729E-2</v>
      </c>
      <c r="BI8" s="46">
        <f>Tabla1[[#This Row],[Rebote Desktop 20]]/Tabla1[[#This Row],[Rebote Desktop 19]]-1</f>
        <v>-3.9913029973598357E-2</v>
      </c>
      <c r="BJ8" s="46">
        <f>Tabla1[[#This Row],[Rebote Móvil 20]]/Tabla1[[#This Row],[Rebote Móvil 19]]-1</f>
        <v>0.21099999999999985</v>
      </c>
      <c r="BK8" s="46">
        <f>Tabla1[[#This Row],[Tiempo en web 20]]/Tabla1[[#This Row],[Tiempo en web 19]]-1</f>
        <v>0.21374045801526709</v>
      </c>
      <c r="BL8" s="46">
        <f>Tabla1[[#This Row],[Páginas por sesión 20]]/Tabla1[[#This Row],[Páginas por sesión 19]]-1</f>
        <v>-2.3178807947019764E-2</v>
      </c>
      <c r="BM8" s="49" t="s">
        <v>6</v>
      </c>
      <c r="BN8" s="49" t="s">
        <v>6</v>
      </c>
      <c r="BO8" s="49" t="s">
        <v>6</v>
      </c>
      <c r="BP8" s="49" t="s">
        <v>6</v>
      </c>
      <c r="BQ8" s="49" t="s">
        <v>6</v>
      </c>
      <c r="BR8" s="49" t="s">
        <v>6</v>
      </c>
      <c r="BS8" s="49" t="s">
        <v>6</v>
      </c>
      <c r="BT8" s="49" t="s">
        <v>6</v>
      </c>
      <c r="BU8" s="49" t="s">
        <v>6</v>
      </c>
      <c r="BV8" s="49" t="s">
        <v>6</v>
      </c>
      <c r="BW8" s="49" t="s">
        <v>6</v>
      </c>
      <c r="BX8" s="49"/>
      <c r="BY8" s="49" t="s">
        <v>6</v>
      </c>
      <c r="BZ8" s="49" t="s">
        <v>6</v>
      </c>
      <c r="CA8" s="49" t="s">
        <v>6</v>
      </c>
      <c r="CB8" s="49" t="s">
        <v>6</v>
      </c>
      <c r="CC8" s="49"/>
      <c r="CD8" s="49"/>
      <c r="CE8" s="49"/>
    </row>
    <row r="9" spans="1:83" s="64" customFormat="1" ht="45">
      <c r="A9" s="58" t="s">
        <v>353</v>
      </c>
      <c r="B9" s="7" t="s">
        <v>7</v>
      </c>
      <c r="C9" s="7" t="s">
        <v>354</v>
      </c>
      <c r="D9" s="62">
        <v>43910</v>
      </c>
      <c r="E9" s="7" t="s">
        <v>372</v>
      </c>
      <c r="F9" s="7" t="s">
        <v>663</v>
      </c>
      <c r="G9" s="63" t="s">
        <v>537</v>
      </c>
      <c r="H9" s="7">
        <v>655580602</v>
      </c>
      <c r="I9" s="7"/>
      <c r="J9" s="59"/>
      <c r="K9" s="59"/>
      <c r="L9" s="7"/>
      <c r="M9" s="7"/>
      <c r="N9" s="7"/>
      <c r="O9" s="7"/>
      <c r="P9" s="7" t="s">
        <v>8</v>
      </c>
      <c r="Q9" s="7" t="s">
        <v>8</v>
      </c>
      <c r="R9" s="7" t="s">
        <v>8</v>
      </c>
      <c r="S9" s="7"/>
      <c r="T9" s="7"/>
      <c r="U9" s="7" t="s">
        <v>8</v>
      </c>
      <c r="V9" s="7"/>
      <c r="W9" s="7"/>
      <c r="X9" s="7" t="s">
        <v>1038</v>
      </c>
      <c r="Y9" s="7"/>
      <c r="Z9" s="7" t="s">
        <v>19</v>
      </c>
      <c r="AA9" s="7"/>
      <c r="AB9" s="7"/>
      <c r="AC9" s="6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>
        <v>52</v>
      </c>
      <c r="AX9" s="7">
        <v>49</v>
      </c>
      <c r="AY9" s="7">
        <v>13</v>
      </c>
      <c r="AZ9" s="7">
        <v>3.2709999999999999</v>
      </c>
      <c r="BA9" s="7">
        <v>1.0369999999999999</v>
      </c>
      <c r="BB9" s="7">
        <v>2.661</v>
      </c>
      <c r="BC9" s="7">
        <v>63</v>
      </c>
      <c r="BD9" s="7">
        <v>22</v>
      </c>
      <c r="BE9" s="53" t="e">
        <f>Tabla1[[#This Row],[Visitas año 20]]/Tabla1[[#This Row],[Visitas año 19]]-1</f>
        <v>#DIV/0!</v>
      </c>
      <c r="BF9" s="7" t="e">
        <f>Tabla1[[#This Row],[Posición media 20]]/Tabla1[[#This Row],[Posición media 19]]-1</f>
        <v>#DIV/0!</v>
      </c>
      <c r="BG9" s="7" t="e">
        <f>Tabla1[[#This Row],[Índice Posicionamiento 20]]/Tabla1[[#This Row],[Índice Posicionamiento 19]]-1</f>
        <v>#DIV/0!</v>
      </c>
      <c r="BH9" s="7" t="e">
        <f>Tabla1[[#This Row],[Tasa Rebote 20]]/Tabla1[[#This Row],[Tasa Rebote 19]]-1</f>
        <v>#DIV/0!</v>
      </c>
      <c r="BI9" s="55" t="e">
        <f>Tabla1[[#This Row],[Rebote Desktop 20]]/Tabla1[[#This Row],[Rebote Desktop 19]]-1</f>
        <v>#DIV/0!</v>
      </c>
      <c r="BJ9" s="55" t="e">
        <f>Tabla1[[#This Row],[Rebote Móvil 20]]/Tabla1[[#This Row],[Rebote Móvil 19]]-1</f>
        <v>#DIV/0!</v>
      </c>
      <c r="BK9" s="55" t="e">
        <f>Tabla1[[#This Row],[Tiempo en web 20]]/Tabla1[[#This Row],[Tiempo en web 19]]-1</f>
        <v>#DIV/0!</v>
      </c>
      <c r="BL9" s="55" t="e">
        <f>Tabla1[[#This Row],[Páginas por sesión 20]]/Tabla1[[#This Row],[Páginas por sesión 19]]-1</f>
        <v>#DIV/0!</v>
      </c>
      <c r="BM9" s="55" t="s">
        <v>8</v>
      </c>
      <c r="BN9" s="55" t="s">
        <v>8</v>
      </c>
      <c r="BO9" s="55" t="s">
        <v>8</v>
      </c>
      <c r="BP9" s="55" t="s">
        <v>6</v>
      </c>
      <c r="BQ9" s="55" t="s">
        <v>8</v>
      </c>
      <c r="BR9" s="55" t="s">
        <v>6</v>
      </c>
      <c r="BS9" s="55" t="s">
        <v>8</v>
      </c>
      <c r="BT9" s="55" t="s">
        <v>6</v>
      </c>
      <c r="BU9" s="55" t="s">
        <v>6</v>
      </c>
      <c r="BV9" s="55" t="s">
        <v>6</v>
      </c>
      <c r="BW9" s="55" t="s">
        <v>6</v>
      </c>
      <c r="BX9" s="55"/>
      <c r="BY9" s="55" t="s">
        <v>6</v>
      </c>
      <c r="BZ9" s="55" t="s">
        <v>6</v>
      </c>
      <c r="CA9" s="55" t="s">
        <v>6</v>
      </c>
      <c r="CB9" s="55" t="s">
        <v>6</v>
      </c>
      <c r="CC9" s="55" t="s">
        <v>8</v>
      </c>
      <c r="CD9" s="55"/>
      <c r="CE9" s="55"/>
    </row>
    <row r="10" spans="1:83" ht="60">
      <c r="A10" s="15" t="s">
        <v>956</v>
      </c>
      <c r="B10" s="4" t="s">
        <v>1040</v>
      </c>
      <c r="C10" s="4" t="s">
        <v>228</v>
      </c>
      <c r="D10" s="20">
        <v>43977</v>
      </c>
      <c r="E10" s="4" t="s">
        <v>446</v>
      </c>
      <c r="F10" s="4" t="s">
        <v>763</v>
      </c>
      <c r="G10" s="24" t="s">
        <v>631</v>
      </c>
      <c r="H10" s="4">
        <v>916454698</v>
      </c>
      <c r="I10" s="4">
        <v>627518246</v>
      </c>
      <c r="J10" s="29"/>
      <c r="K10" s="29"/>
      <c r="L10" s="4"/>
      <c r="M10" s="4"/>
      <c r="N10" s="4"/>
      <c r="O10" s="4"/>
      <c r="P10" s="4" t="s">
        <v>8</v>
      </c>
      <c r="Q10" s="4" t="s">
        <v>8</v>
      </c>
      <c r="R10" s="4" t="s">
        <v>8</v>
      </c>
      <c r="S10" s="7" t="s">
        <v>8</v>
      </c>
      <c r="T10" s="5"/>
      <c r="U10" s="5"/>
      <c r="V10" s="5"/>
      <c r="W10" s="5"/>
      <c r="X10" s="7" t="s">
        <v>1038</v>
      </c>
      <c r="Y10" s="5"/>
      <c r="Z10" s="4" t="s">
        <v>19</v>
      </c>
      <c r="AA10" s="4" t="s">
        <v>91</v>
      </c>
      <c r="AB10" s="4">
        <v>2600</v>
      </c>
      <c r="AC10" s="17"/>
      <c r="AD10" s="4">
        <v>845</v>
      </c>
      <c r="AE10" s="4">
        <v>28.8</v>
      </c>
      <c r="AF10" s="4">
        <v>4701</v>
      </c>
      <c r="AG10" s="4">
        <v>1557020</v>
      </c>
      <c r="AH10" s="4">
        <v>55.17</v>
      </c>
      <c r="AI10" s="4">
        <v>50.42</v>
      </c>
      <c r="AJ10" s="4">
        <v>60.53</v>
      </c>
      <c r="AK10" s="4">
        <v>92</v>
      </c>
      <c r="AL10" s="4">
        <v>2.56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6">
        <f>Tabla1[[#This Row],[Visitas año 20]]/Tabla1[[#This Row],[Visitas año 19]]-1</f>
        <v>-1</v>
      </c>
      <c r="BF10" s="46">
        <f>Tabla1[[#This Row],[Posición media 20]]/Tabla1[[#This Row],[Posición media 19]]-1</f>
        <v>-1</v>
      </c>
      <c r="BG10" s="46">
        <f>Tabla1[[#This Row],[Índice Posicionamiento 20]]/Tabla1[[#This Row],[Índice Posicionamiento 19]]-1</f>
        <v>-1</v>
      </c>
      <c r="BH10" s="46">
        <f>Tabla1[[#This Row],[Tasa Rebote 20]]/Tabla1[[#This Row],[Tasa Rebote 19]]-1</f>
        <v>-1</v>
      </c>
      <c r="BI10" s="46">
        <f>Tabla1[[#This Row],[Rebote Desktop 20]]/Tabla1[[#This Row],[Rebote Desktop 19]]-1</f>
        <v>-1</v>
      </c>
      <c r="BJ10" s="46">
        <f>Tabla1[[#This Row],[Rebote Móvil 20]]/Tabla1[[#This Row],[Rebote Móvil 19]]-1</f>
        <v>-1</v>
      </c>
      <c r="BK10" s="46">
        <f>Tabla1[[#This Row],[Tiempo en web 20]]/Tabla1[[#This Row],[Tiempo en web 19]]-1</f>
        <v>-1</v>
      </c>
      <c r="BL10" s="46">
        <f>Tabla1[[#This Row],[Páginas por sesión 20]]/Tabla1[[#This Row],[Páginas por sesión 19]]-1</f>
        <v>-1</v>
      </c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</row>
    <row r="11" spans="1:83" ht="75">
      <c r="A11" s="15" t="s">
        <v>102</v>
      </c>
      <c r="B11" s="4" t="s">
        <v>7</v>
      </c>
      <c r="C11" s="4" t="s">
        <v>67</v>
      </c>
      <c r="D11" s="4"/>
      <c r="E11" s="4" t="s">
        <v>445</v>
      </c>
      <c r="F11" s="4" t="s">
        <v>764</v>
      </c>
      <c r="G11" s="24" t="s">
        <v>632</v>
      </c>
      <c r="H11" s="4">
        <v>916049879</v>
      </c>
      <c r="I11" s="4">
        <v>669269479</v>
      </c>
      <c r="J11" s="29"/>
      <c r="K11" s="29"/>
      <c r="L11" s="4"/>
      <c r="M11" s="4"/>
      <c r="N11" s="4"/>
      <c r="O11" s="4"/>
      <c r="P11" s="4" t="s">
        <v>6</v>
      </c>
      <c r="Q11" s="4" t="s">
        <v>8</v>
      </c>
      <c r="R11" s="4" t="s">
        <v>8</v>
      </c>
      <c r="S11" s="4" t="s">
        <v>8</v>
      </c>
      <c r="T11" s="5"/>
      <c r="U11" s="5"/>
      <c r="V11" s="5"/>
      <c r="W11" s="5"/>
      <c r="X11" s="4" t="s">
        <v>251</v>
      </c>
      <c r="Y11" s="4" t="s">
        <v>197</v>
      </c>
      <c r="Z11" s="4" t="s">
        <v>19</v>
      </c>
      <c r="AA11" s="4" t="s">
        <v>89</v>
      </c>
      <c r="AB11" s="4">
        <v>1400</v>
      </c>
      <c r="AC11" s="17"/>
      <c r="AD11" s="4">
        <v>707</v>
      </c>
      <c r="AE11" s="4">
        <v>29.1</v>
      </c>
      <c r="AF11" s="4">
        <v>727</v>
      </c>
      <c r="AG11" s="4">
        <v>998820</v>
      </c>
      <c r="AH11" s="4">
        <v>56.19</v>
      </c>
      <c r="AI11" s="4">
        <v>53.18</v>
      </c>
      <c r="AJ11" s="4">
        <v>63.72</v>
      </c>
      <c r="AK11" s="4">
        <v>96</v>
      </c>
      <c r="AL11" s="4">
        <v>2.2999999999999998</v>
      </c>
      <c r="AM11" s="4">
        <v>1068</v>
      </c>
      <c r="AN11" s="4">
        <v>1035</v>
      </c>
      <c r="AO11" s="4">
        <v>29.4</v>
      </c>
      <c r="AP11" s="4">
        <v>1539</v>
      </c>
      <c r="AQ11" s="4">
        <v>1203780</v>
      </c>
      <c r="AR11" s="4">
        <v>56.09</v>
      </c>
      <c r="AS11" s="4">
        <v>52.56</v>
      </c>
      <c r="AT11" s="4">
        <v>65.349999999999994</v>
      </c>
      <c r="AU11" s="4">
        <v>93</v>
      </c>
      <c r="AV11" s="4">
        <v>2.2599999999999998</v>
      </c>
      <c r="AW11" s="4">
        <v>436</v>
      </c>
      <c r="AX11" s="4">
        <v>414</v>
      </c>
      <c r="AY11" s="4">
        <v>71</v>
      </c>
      <c r="AZ11" s="4">
        <v>2.6059999999999999</v>
      </c>
      <c r="BA11" s="4">
        <v>0.52700000000000002</v>
      </c>
      <c r="BB11" s="4">
        <v>1.3120000000000001</v>
      </c>
      <c r="BC11" s="4">
        <v>88</v>
      </c>
      <c r="BD11" s="4">
        <v>64</v>
      </c>
      <c r="BE11" s="46">
        <f>Tabla1[[#This Row],[Visitas año 20]]/Tabla1[[#This Row],[Visitas año 19]]-1</f>
        <v>-0.2371428571428571</v>
      </c>
      <c r="BF11" s="46">
        <f>Tabla1[[#This Row],[Posición media 20]]/Tabla1[[#This Row],[Posición media 19]]-1</f>
        <v>1.0309278350515427E-2</v>
      </c>
      <c r="BG11" s="46">
        <f>Tabla1[[#This Row],[Índice Posicionamiento 20]]/Tabla1[[#This Row],[Índice Posicionamiento 19]]-1</f>
        <v>1.1169188445667126</v>
      </c>
      <c r="BH11" s="46">
        <f>Tabla1[[#This Row],[Tasa Rebote 20]]/Tabla1[[#This Row],[Tasa Rebote 19]]-1</f>
        <v>-1.7796760989499116E-3</v>
      </c>
      <c r="BI11" s="46">
        <f>Tabla1[[#This Row],[Rebote Desktop 20]]/Tabla1[[#This Row],[Rebote Desktop 19]]-1</f>
        <v>-1.1658518239939797E-2</v>
      </c>
      <c r="BJ11" s="46">
        <f>Tabla1[[#This Row],[Rebote Móvil 20]]/Tabla1[[#This Row],[Rebote Móvil 19]]-1</f>
        <v>2.5580665411173875E-2</v>
      </c>
      <c r="BK11" s="46">
        <f>Tabla1[[#This Row],[Tiempo en web 20]]/Tabla1[[#This Row],[Tiempo en web 19]]-1</f>
        <v>-3.125E-2</v>
      </c>
      <c r="BL11" s="46">
        <f>Tabla1[[#This Row],[Páginas por sesión 20]]/Tabla1[[#This Row],[Páginas por sesión 19]]-1</f>
        <v>-1.7391304347826098E-2</v>
      </c>
      <c r="BM11" s="49" t="s">
        <v>6</v>
      </c>
      <c r="BN11" s="49" t="s">
        <v>8</v>
      </c>
      <c r="BO11" s="49" t="s">
        <v>6</v>
      </c>
      <c r="BP11" s="49" t="s">
        <v>6</v>
      </c>
      <c r="BQ11" s="49" t="s">
        <v>6</v>
      </c>
      <c r="BR11" s="49" t="s">
        <v>8</v>
      </c>
      <c r="BS11" s="49" t="s">
        <v>8</v>
      </c>
      <c r="BT11" s="49" t="s">
        <v>6</v>
      </c>
      <c r="BU11" s="49" t="s">
        <v>6</v>
      </c>
      <c r="BV11" s="49" t="s">
        <v>6</v>
      </c>
      <c r="BW11" s="49" t="s">
        <v>6</v>
      </c>
      <c r="BX11" s="49"/>
      <c r="BY11" s="49" t="s">
        <v>6</v>
      </c>
      <c r="BZ11" s="49" t="s">
        <v>6</v>
      </c>
      <c r="CA11" s="49" t="s">
        <v>6</v>
      </c>
      <c r="CB11" s="49" t="s">
        <v>6</v>
      </c>
      <c r="CC11" s="49" t="s">
        <v>6</v>
      </c>
      <c r="CD11" s="49"/>
      <c r="CE11" s="49"/>
    </row>
    <row r="12" spans="1:83" s="38" customFormat="1" ht="60">
      <c r="A12" s="33" t="s">
        <v>98</v>
      </c>
      <c r="B12" s="34" t="s">
        <v>7</v>
      </c>
      <c r="C12" s="34" t="s">
        <v>23</v>
      </c>
      <c r="D12" s="40">
        <v>43374</v>
      </c>
      <c r="E12" s="34" t="s">
        <v>395</v>
      </c>
      <c r="F12" s="34" t="s">
        <v>664</v>
      </c>
      <c r="G12" s="39" t="s">
        <v>850</v>
      </c>
      <c r="H12" s="34"/>
      <c r="I12" s="34"/>
      <c r="J12" s="36" t="s">
        <v>851</v>
      </c>
      <c r="K12" s="36" t="s">
        <v>958</v>
      </c>
      <c r="L12" s="34"/>
      <c r="M12" s="34"/>
      <c r="N12" s="34"/>
      <c r="O12" s="34"/>
      <c r="P12" s="34" t="s">
        <v>8</v>
      </c>
      <c r="Q12" s="34" t="s">
        <v>8</v>
      </c>
      <c r="R12" s="34" t="s">
        <v>8</v>
      </c>
      <c r="S12" s="34"/>
      <c r="T12" s="34"/>
      <c r="U12" s="34" t="s">
        <v>8</v>
      </c>
      <c r="V12" s="34"/>
      <c r="W12" s="34" t="s">
        <v>326</v>
      </c>
      <c r="X12" s="34"/>
      <c r="Y12" s="34"/>
      <c r="Z12" s="34" t="s">
        <v>24</v>
      </c>
      <c r="AA12" s="34"/>
      <c r="AB12" s="34"/>
      <c r="AC12" s="37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47" t="e">
        <f>Tabla1[[#This Row],[Visitas año 20]]/Tabla1[[#This Row],[Visitas año 19]]-1</f>
        <v>#DIV/0!</v>
      </c>
      <c r="BF12" s="47" t="e">
        <f>Tabla1[[#This Row],[Posición media 20]]/Tabla1[[#This Row],[Posición media 19]]-1</f>
        <v>#DIV/0!</v>
      </c>
      <c r="BG12" s="47" t="e">
        <f>Tabla1[[#This Row],[Índice Posicionamiento 20]]/Tabla1[[#This Row],[Índice Posicionamiento 19]]-1</f>
        <v>#DIV/0!</v>
      </c>
      <c r="BH12" s="47" t="e">
        <f>Tabla1[[#This Row],[Tasa Rebote 20]]/Tabla1[[#This Row],[Tasa Rebote 19]]-1</f>
        <v>#DIV/0!</v>
      </c>
      <c r="BI12" s="47" t="e">
        <f>Tabla1[[#This Row],[Rebote Desktop 20]]/Tabla1[[#This Row],[Rebote Desktop 19]]-1</f>
        <v>#DIV/0!</v>
      </c>
      <c r="BJ12" s="47" t="e">
        <f>Tabla1[[#This Row],[Rebote Móvil 20]]/Tabla1[[#This Row],[Rebote Móvil 19]]-1</f>
        <v>#DIV/0!</v>
      </c>
      <c r="BK12" s="47" t="e">
        <f>Tabla1[[#This Row],[Tiempo en web 20]]/Tabla1[[#This Row],[Tiempo en web 19]]-1</f>
        <v>#DIV/0!</v>
      </c>
      <c r="BL12" s="47" t="e">
        <f>Tabla1[[#This Row],[Páginas por sesión 20]]/Tabla1[[#This Row],[Páginas por sesión 19]]-1</f>
        <v>#DIV/0!</v>
      </c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</row>
    <row r="13" spans="1:83" ht="75">
      <c r="A13" s="15" t="s">
        <v>247</v>
      </c>
      <c r="B13" s="4" t="s">
        <v>5</v>
      </c>
      <c r="C13" s="4" t="s">
        <v>248</v>
      </c>
      <c r="D13" s="4"/>
      <c r="E13" s="4" t="s">
        <v>444</v>
      </c>
      <c r="F13" s="4" t="s">
        <v>765</v>
      </c>
      <c r="G13" s="24" t="s">
        <v>633</v>
      </c>
      <c r="H13" s="4">
        <v>911265333</v>
      </c>
      <c r="I13" s="4">
        <v>629531342</v>
      </c>
      <c r="J13" s="29"/>
      <c r="K13" s="29"/>
      <c r="L13" s="4"/>
      <c r="M13" s="4"/>
      <c r="N13" s="4"/>
      <c r="O13" s="4"/>
      <c r="P13" s="4" t="s">
        <v>6</v>
      </c>
      <c r="Q13" s="4" t="s">
        <v>6</v>
      </c>
      <c r="R13" s="4" t="s">
        <v>8</v>
      </c>
      <c r="S13" s="5"/>
      <c r="T13" s="5"/>
      <c r="U13" s="5"/>
      <c r="V13" s="5"/>
      <c r="W13" s="5"/>
      <c r="X13" s="5"/>
      <c r="Y13" s="5"/>
      <c r="Z13" s="4" t="s">
        <v>19</v>
      </c>
      <c r="AA13" s="4" t="s">
        <v>173</v>
      </c>
      <c r="AB13" s="4">
        <v>280</v>
      </c>
      <c r="AC13" s="17"/>
      <c r="AD13" s="4">
        <v>338</v>
      </c>
      <c r="AE13" s="4">
        <v>29.8</v>
      </c>
      <c r="AF13" s="4">
        <v>1103</v>
      </c>
      <c r="AG13" s="4">
        <v>1401560</v>
      </c>
      <c r="AH13" s="4">
        <v>54.64</v>
      </c>
      <c r="AI13" s="4">
        <v>44.83</v>
      </c>
      <c r="AJ13" s="4">
        <v>69.23</v>
      </c>
      <c r="AK13" s="4">
        <v>57</v>
      </c>
      <c r="AL13" s="4">
        <v>2.21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6">
        <f>Tabla1[[#This Row],[Visitas año 20]]/Tabla1[[#This Row],[Visitas año 19]]-1</f>
        <v>-1</v>
      </c>
      <c r="BF13" s="46">
        <f>Tabla1[[#This Row],[Posición media 20]]/Tabla1[[#This Row],[Posición media 19]]-1</f>
        <v>-1</v>
      </c>
      <c r="BG13" s="46">
        <f>Tabla1[[#This Row],[Índice Posicionamiento 20]]/Tabla1[[#This Row],[Índice Posicionamiento 19]]-1</f>
        <v>-1</v>
      </c>
      <c r="BH13" s="46">
        <f>Tabla1[[#This Row],[Tasa Rebote 20]]/Tabla1[[#This Row],[Tasa Rebote 19]]-1</f>
        <v>-1</v>
      </c>
      <c r="BI13" s="46">
        <f>Tabla1[[#This Row],[Rebote Desktop 20]]/Tabla1[[#This Row],[Rebote Desktop 19]]-1</f>
        <v>-1</v>
      </c>
      <c r="BJ13" s="46">
        <f>Tabla1[[#This Row],[Rebote Móvil 20]]/Tabla1[[#This Row],[Rebote Móvil 19]]-1</f>
        <v>-1</v>
      </c>
      <c r="BK13" s="46">
        <f>Tabla1[[#This Row],[Tiempo en web 20]]/Tabla1[[#This Row],[Tiempo en web 19]]-1</f>
        <v>-1</v>
      </c>
      <c r="BL13" s="46">
        <f>Tabla1[[#This Row],[Páginas por sesión 20]]/Tabla1[[#This Row],[Páginas por sesión 19]]-1</f>
        <v>-1</v>
      </c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</row>
    <row r="14" spans="1:83" ht="60">
      <c r="A14" s="15" t="s">
        <v>249</v>
      </c>
      <c r="B14" s="4" t="s">
        <v>7</v>
      </c>
      <c r="C14" s="4" t="s">
        <v>250</v>
      </c>
      <c r="D14" s="4"/>
      <c r="E14" s="4" t="s">
        <v>443</v>
      </c>
      <c r="F14" s="4" t="s">
        <v>680</v>
      </c>
      <c r="G14" s="24" t="s">
        <v>852</v>
      </c>
      <c r="H14" s="4">
        <v>913839119</v>
      </c>
      <c r="I14" s="4">
        <v>669777887</v>
      </c>
      <c r="J14" s="29" t="s">
        <v>853</v>
      </c>
      <c r="K14" s="29"/>
      <c r="L14" s="4"/>
      <c r="M14" s="4"/>
      <c r="N14" s="4"/>
      <c r="O14" s="4"/>
      <c r="P14" s="4" t="s">
        <v>8</v>
      </c>
      <c r="Q14" s="4" t="s">
        <v>8</v>
      </c>
      <c r="R14" s="4" t="s">
        <v>8</v>
      </c>
      <c r="S14" s="4" t="s">
        <v>8</v>
      </c>
      <c r="T14" s="5"/>
      <c r="U14" s="5"/>
      <c r="V14" s="5"/>
      <c r="W14" s="5"/>
      <c r="X14" s="4" t="s">
        <v>251</v>
      </c>
      <c r="Y14" s="4"/>
      <c r="Z14" s="4" t="s">
        <v>19</v>
      </c>
      <c r="AA14" s="4" t="s">
        <v>91</v>
      </c>
      <c r="AB14" s="4">
        <v>9200</v>
      </c>
      <c r="AC14" s="17"/>
      <c r="AD14" s="4">
        <v>730</v>
      </c>
      <c r="AE14" s="4">
        <v>28.1</v>
      </c>
      <c r="AF14" s="4">
        <v>2871</v>
      </c>
      <c r="AG14" s="4">
        <v>362430</v>
      </c>
      <c r="AH14" s="4">
        <v>68.599999999999994</v>
      </c>
      <c r="AI14" s="4">
        <v>67.290000000000006</v>
      </c>
      <c r="AJ14" s="4">
        <v>67.28</v>
      </c>
      <c r="AK14" s="4">
        <v>68</v>
      </c>
      <c r="AL14" s="4">
        <v>2.09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6">
        <f>Tabla1[[#This Row],[Visitas año 20]]/Tabla1[[#This Row],[Visitas año 19]]-1</f>
        <v>-1</v>
      </c>
      <c r="BF14" s="46">
        <f>Tabla1[[#This Row],[Posición media 20]]/Tabla1[[#This Row],[Posición media 19]]-1</f>
        <v>-1</v>
      </c>
      <c r="BG14" s="46">
        <f>Tabla1[[#This Row],[Índice Posicionamiento 20]]/Tabla1[[#This Row],[Índice Posicionamiento 19]]-1</f>
        <v>-1</v>
      </c>
      <c r="BH14" s="46">
        <f>Tabla1[[#This Row],[Tasa Rebote 20]]/Tabla1[[#This Row],[Tasa Rebote 19]]-1</f>
        <v>-1</v>
      </c>
      <c r="BI14" s="46">
        <f>Tabla1[[#This Row],[Rebote Desktop 20]]/Tabla1[[#This Row],[Rebote Desktop 19]]-1</f>
        <v>-1</v>
      </c>
      <c r="BJ14" s="46">
        <f>Tabla1[[#This Row],[Rebote Móvil 20]]/Tabla1[[#This Row],[Rebote Móvil 19]]-1</f>
        <v>-1</v>
      </c>
      <c r="BK14" s="46">
        <f>Tabla1[[#This Row],[Tiempo en web 20]]/Tabla1[[#This Row],[Tiempo en web 19]]-1</f>
        <v>-1</v>
      </c>
      <c r="BL14" s="46">
        <f>Tabla1[[#This Row],[Páginas por sesión 20]]/Tabla1[[#This Row],[Páginas por sesión 19]]-1</f>
        <v>-1</v>
      </c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</row>
    <row r="15" spans="1:83" ht="60">
      <c r="A15" s="15" t="s">
        <v>906</v>
      </c>
      <c r="B15" s="4"/>
      <c r="C15" s="4"/>
      <c r="D15" s="4"/>
      <c r="E15" s="4" t="s">
        <v>945</v>
      </c>
      <c r="F15" s="4" t="s">
        <v>908</v>
      </c>
      <c r="G15" s="30" t="s">
        <v>907</v>
      </c>
      <c r="H15" s="4">
        <v>916702554</v>
      </c>
      <c r="I15" s="4">
        <v>605818217</v>
      </c>
      <c r="J15" s="29"/>
      <c r="K15" s="29"/>
      <c r="L15" s="4"/>
      <c r="M15" s="4"/>
      <c r="N15" s="4" t="s">
        <v>8</v>
      </c>
      <c r="O15" s="4"/>
      <c r="P15" s="4" t="s">
        <v>8</v>
      </c>
      <c r="Q15" s="4"/>
      <c r="R15" s="4" t="s">
        <v>6</v>
      </c>
      <c r="S15" s="4"/>
      <c r="T15" s="4"/>
      <c r="U15" s="4"/>
      <c r="V15" s="4"/>
      <c r="W15" s="4"/>
      <c r="X15" s="4"/>
      <c r="Y15" s="4"/>
      <c r="Z15" s="4"/>
      <c r="AA15" s="5"/>
      <c r="AB15" s="5"/>
      <c r="AC15" s="16"/>
      <c r="AD15" s="5"/>
      <c r="AE15" s="5"/>
      <c r="AF15" s="5"/>
      <c r="AG15" s="5"/>
      <c r="AH15" s="5"/>
      <c r="AI15" s="5"/>
      <c r="AJ15" s="5"/>
      <c r="AK15" s="5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6" t="e">
        <f>Tabla1[[#This Row],[Visitas año 20]]/Tabla1[[#This Row],[Visitas año 19]]-1</f>
        <v>#DIV/0!</v>
      </c>
      <c r="BF15" s="4" t="e">
        <f>Tabla1[[#This Row],[Posición media 20]]/Tabla1[[#This Row],[Posición media 19]]-1</f>
        <v>#DIV/0!</v>
      </c>
      <c r="BG15" s="4" t="e">
        <f>Tabla1[[#This Row],[Índice Posicionamiento 20]]/Tabla1[[#This Row],[Índice Posicionamiento 19]]-1</f>
        <v>#DIV/0!</v>
      </c>
      <c r="BH15" s="4" t="e">
        <f>Tabla1[[#This Row],[Tasa Rebote 20]]/Tabla1[[#This Row],[Tasa Rebote 19]]-1</f>
        <v>#DIV/0!</v>
      </c>
      <c r="BI15" s="49" t="e">
        <f>Tabla1[[#This Row],[Rebote Desktop 20]]/Tabla1[[#This Row],[Rebote Desktop 19]]-1</f>
        <v>#DIV/0!</v>
      </c>
      <c r="BJ15" s="49" t="e">
        <f>Tabla1[[#This Row],[Rebote Móvil 20]]/Tabla1[[#This Row],[Rebote Móvil 19]]-1</f>
        <v>#DIV/0!</v>
      </c>
      <c r="BK15" s="49" t="e">
        <f>Tabla1[[#This Row],[Tiempo en web 20]]/Tabla1[[#This Row],[Tiempo en web 19]]-1</f>
        <v>#DIV/0!</v>
      </c>
      <c r="BL15" s="49" t="e">
        <f>Tabla1[[#This Row],[Páginas por sesión 20]]/Tabla1[[#This Row],[Páginas por sesión 19]]-1</f>
        <v>#DIV/0!</v>
      </c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</row>
    <row r="16" spans="1:83" ht="75">
      <c r="A16" s="15" t="s">
        <v>103</v>
      </c>
      <c r="B16" s="4" t="s">
        <v>5</v>
      </c>
      <c r="C16" s="4" t="s">
        <v>75</v>
      </c>
      <c r="D16" s="4"/>
      <c r="E16" s="4" t="s">
        <v>442</v>
      </c>
      <c r="F16" s="4" t="s">
        <v>766</v>
      </c>
      <c r="G16" s="24" t="s">
        <v>634</v>
      </c>
      <c r="H16" s="4">
        <v>917385088</v>
      </c>
      <c r="I16" s="4">
        <v>601021044</v>
      </c>
      <c r="L16" s="4"/>
      <c r="M16" s="4"/>
      <c r="N16" s="4"/>
      <c r="O16" s="4"/>
      <c r="P16" s="4" t="s">
        <v>6</v>
      </c>
      <c r="Q16" s="4" t="s">
        <v>6</v>
      </c>
      <c r="R16" s="4" t="s">
        <v>8</v>
      </c>
      <c r="S16" s="5"/>
      <c r="T16" s="5"/>
      <c r="U16" s="5"/>
      <c r="V16" s="5"/>
      <c r="W16" s="5"/>
      <c r="X16" s="5"/>
      <c r="Y16" s="5"/>
      <c r="Z16" s="4" t="s">
        <v>76</v>
      </c>
      <c r="AA16" s="4" t="s">
        <v>89</v>
      </c>
      <c r="AB16" s="4">
        <v>1700</v>
      </c>
      <c r="AC16" s="17"/>
      <c r="AD16" s="4">
        <v>292</v>
      </c>
      <c r="AE16" s="4">
        <v>29.4</v>
      </c>
      <c r="AF16" s="4">
        <v>537</v>
      </c>
      <c r="AG16" s="4">
        <v>535720</v>
      </c>
      <c r="AH16" s="4">
        <v>48.82</v>
      </c>
      <c r="AI16" s="4">
        <v>41.1</v>
      </c>
      <c r="AJ16" s="4">
        <v>60.5</v>
      </c>
      <c r="AK16" s="4">
        <v>92</v>
      </c>
      <c r="AL16" s="4">
        <v>2.35</v>
      </c>
      <c r="AM16" s="4">
        <v>1636</v>
      </c>
      <c r="AN16" s="4">
        <v>526</v>
      </c>
      <c r="AO16" s="4">
        <v>29.6</v>
      </c>
      <c r="AP16" s="4">
        <v>142</v>
      </c>
      <c r="AQ16" s="4">
        <v>675890</v>
      </c>
      <c r="AR16" s="4">
        <v>48.35</v>
      </c>
      <c r="AS16" s="4">
        <v>39.53</v>
      </c>
      <c r="AT16" s="4">
        <v>60</v>
      </c>
      <c r="AU16" s="4">
        <v>82</v>
      </c>
      <c r="AV16" s="4">
        <v>2.33</v>
      </c>
      <c r="AW16" s="4">
        <v>460</v>
      </c>
      <c r="AX16" s="44">
        <v>11</v>
      </c>
      <c r="AY16" s="4">
        <v>36</v>
      </c>
      <c r="AZ16" s="4">
        <v>1.24</v>
      </c>
      <c r="BA16" s="4">
        <v>0.312</v>
      </c>
      <c r="BB16" s="4">
        <v>0.83099999999999996</v>
      </c>
      <c r="BC16" s="4">
        <v>98</v>
      </c>
      <c r="BD16" s="4">
        <v>96</v>
      </c>
      <c r="BE16" s="46">
        <f>Tabla1[[#This Row],[Visitas año 20]]/Tabla1[[#This Row],[Visitas año 19]]-1</f>
        <v>-3.7647058823529367E-2</v>
      </c>
      <c r="BF16" s="46">
        <f>Tabla1[[#This Row],[Posición media 20]]/Tabla1[[#This Row],[Posición media 19]]-1</f>
        <v>6.8027210884353817E-3</v>
      </c>
      <c r="BG16" s="46">
        <f>Tabla1[[#This Row],[Índice Posicionamiento 20]]/Tabla1[[#This Row],[Índice Posicionamiento 19]]-1</f>
        <v>-0.73556797020484166</v>
      </c>
      <c r="BH16" s="46">
        <f>Tabla1[[#This Row],[Tasa Rebote 20]]/Tabla1[[#This Row],[Tasa Rebote 19]]-1</f>
        <v>-9.6272019664072062E-3</v>
      </c>
      <c r="BI16" s="46">
        <f>Tabla1[[#This Row],[Rebote Desktop 20]]/Tabla1[[#This Row],[Rebote Desktop 19]]-1</f>
        <v>-3.819951338199512E-2</v>
      </c>
      <c r="BJ16" s="46">
        <f>Tabla1[[#This Row],[Rebote Móvil 20]]/Tabla1[[#This Row],[Rebote Móvil 19]]-1</f>
        <v>-8.2644628099173278E-3</v>
      </c>
      <c r="BK16" s="46">
        <f>Tabla1[[#This Row],[Tiempo en web 20]]/Tabla1[[#This Row],[Tiempo en web 19]]-1</f>
        <v>-0.10869565217391308</v>
      </c>
      <c r="BL16" s="46">
        <f>Tabla1[[#This Row],[Páginas por sesión 20]]/Tabla1[[#This Row],[Páginas por sesión 19]]-1</f>
        <v>-8.5106382978723527E-3</v>
      </c>
      <c r="BM16" s="49" t="s">
        <v>6</v>
      </c>
      <c r="BN16" s="49" t="s">
        <v>6</v>
      </c>
      <c r="BO16" s="49" t="s">
        <v>6</v>
      </c>
      <c r="BP16" s="49" t="s">
        <v>6</v>
      </c>
      <c r="BQ16" s="49" t="s">
        <v>6</v>
      </c>
      <c r="BR16" s="49" t="s">
        <v>6</v>
      </c>
      <c r="BS16" s="49" t="s">
        <v>6</v>
      </c>
      <c r="BT16" s="49" t="s">
        <v>6</v>
      </c>
      <c r="BU16" s="49" t="s">
        <v>6</v>
      </c>
      <c r="BV16" s="49" t="s">
        <v>6</v>
      </c>
      <c r="BW16" s="49" t="s">
        <v>6</v>
      </c>
      <c r="BX16" s="49"/>
      <c r="BY16" s="49" t="s">
        <v>6</v>
      </c>
      <c r="BZ16" s="49" t="s">
        <v>6</v>
      </c>
      <c r="CA16" s="49" t="s">
        <v>6</v>
      </c>
      <c r="CB16" s="49" t="s">
        <v>6</v>
      </c>
      <c r="CC16" s="49"/>
      <c r="CD16" s="49"/>
      <c r="CE16" s="49"/>
    </row>
    <row r="17" spans="1:83" ht="75">
      <c r="A17" s="15" t="s">
        <v>226</v>
      </c>
      <c r="B17" s="4" t="s">
        <v>5</v>
      </c>
      <c r="C17" s="4" t="s">
        <v>227</v>
      </c>
      <c r="D17" s="4"/>
      <c r="E17" s="4" t="s">
        <v>441</v>
      </c>
      <c r="F17" s="4" t="s">
        <v>767</v>
      </c>
      <c r="G17" s="24" t="s">
        <v>854</v>
      </c>
      <c r="H17" s="4">
        <v>914472329</v>
      </c>
      <c r="I17" s="4">
        <v>615988207</v>
      </c>
      <c r="J17" s="29" t="s">
        <v>855</v>
      </c>
      <c r="K17" s="29"/>
      <c r="L17" s="4"/>
      <c r="M17" s="4"/>
      <c r="N17" s="4"/>
      <c r="O17" s="4"/>
      <c r="P17" s="4" t="s">
        <v>8</v>
      </c>
      <c r="Q17" s="4" t="s">
        <v>6</v>
      </c>
      <c r="R17" s="4" t="s">
        <v>8</v>
      </c>
      <c r="S17" s="5"/>
      <c r="T17" s="5"/>
      <c r="U17" s="5"/>
      <c r="V17" s="5"/>
      <c r="W17" s="5"/>
      <c r="X17" s="5"/>
      <c r="Y17" s="5"/>
      <c r="Z17" s="4" t="s">
        <v>19</v>
      </c>
      <c r="AA17" s="4" t="s">
        <v>91</v>
      </c>
      <c r="AB17" s="4">
        <v>900</v>
      </c>
      <c r="AC17" s="17"/>
      <c r="AD17" s="4">
        <v>246</v>
      </c>
      <c r="AE17" s="4">
        <v>28.1</v>
      </c>
      <c r="AF17" s="4">
        <v>5754</v>
      </c>
      <c r="AG17" s="4">
        <v>533230</v>
      </c>
      <c r="AH17" s="4">
        <v>5.73</v>
      </c>
      <c r="AI17" s="4">
        <v>4.5199999999999996</v>
      </c>
      <c r="AJ17" s="4">
        <v>9.0299999999999994</v>
      </c>
      <c r="AK17" s="4">
        <v>70</v>
      </c>
      <c r="AL17" s="4">
        <v>5.53</v>
      </c>
      <c r="AM17" s="4">
        <v>811</v>
      </c>
      <c r="AN17" s="4">
        <v>393</v>
      </c>
      <c r="AO17" s="4">
        <v>29.3</v>
      </c>
      <c r="AP17" s="4">
        <v>1443</v>
      </c>
      <c r="AQ17" s="4">
        <v>661080</v>
      </c>
      <c r="AR17" s="4">
        <v>5.0599999999999996</v>
      </c>
      <c r="AS17" s="4">
        <v>4.1900000000000004</v>
      </c>
      <c r="AT17" s="4">
        <v>4.12</v>
      </c>
      <c r="AU17" s="4">
        <v>91</v>
      </c>
      <c r="AV17" s="4">
        <v>5.51</v>
      </c>
      <c r="AW17" s="4">
        <v>98</v>
      </c>
      <c r="AX17" s="4">
        <v>81</v>
      </c>
      <c r="AY17" s="4">
        <v>36</v>
      </c>
      <c r="AZ17" s="4">
        <v>1.242</v>
      </c>
      <c r="BA17" s="4">
        <v>0.28299999999999997</v>
      </c>
      <c r="BB17" s="4">
        <v>0.93799999999999994</v>
      </c>
      <c r="BC17" s="4">
        <v>90</v>
      </c>
      <c r="BD17" s="4">
        <v>78</v>
      </c>
      <c r="BE17" s="46">
        <f>Tabla1[[#This Row],[Visitas año 20]]/Tabla1[[#This Row],[Visitas año 19]]-1</f>
        <v>-9.8888888888888915E-2</v>
      </c>
      <c r="BF17" s="46">
        <f>Tabla1[[#This Row],[Posición media 20]]/Tabla1[[#This Row],[Posición media 19]]-1</f>
        <v>4.2704626334519435E-2</v>
      </c>
      <c r="BG17" s="46">
        <f>Tabla1[[#This Row],[Índice Posicionamiento 20]]/Tabla1[[#This Row],[Índice Posicionamiento 19]]-1</f>
        <v>-0.74921793534932224</v>
      </c>
      <c r="BH17" s="46">
        <f>Tabla1[[#This Row],[Tasa Rebote 20]]/Tabla1[[#This Row],[Tasa Rebote 19]]-1</f>
        <v>-0.11692844677137881</v>
      </c>
      <c r="BI17" s="46">
        <f>Tabla1[[#This Row],[Rebote Desktop 20]]/Tabla1[[#This Row],[Rebote Desktop 19]]-1</f>
        <v>-7.300884955752196E-2</v>
      </c>
      <c r="BJ17" s="46">
        <f>Tabla1[[#This Row],[Rebote Móvil 20]]/Tabla1[[#This Row],[Rebote Móvil 19]]-1</f>
        <v>-0.54374307862679949</v>
      </c>
      <c r="BK17" s="46">
        <f>Tabla1[[#This Row],[Tiempo en web 20]]/Tabla1[[#This Row],[Tiempo en web 19]]-1</f>
        <v>0.30000000000000004</v>
      </c>
      <c r="BL17" s="46">
        <f>Tabla1[[#This Row],[Páginas por sesión 20]]/Tabla1[[#This Row],[Páginas por sesión 19]]-1</f>
        <v>-3.6166365280290158E-3</v>
      </c>
      <c r="BM17" s="49" t="s">
        <v>6</v>
      </c>
      <c r="BN17" s="49" t="s">
        <v>6</v>
      </c>
      <c r="BO17" s="49" t="s">
        <v>6</v>
      </c>
      <c r="BP17" s="49" t="s">
        <v>6</v>
      </c>
      <c r="BQ17" s="49" t="s">
        <v>6</v>
      </c>
      <c r="BR17" s="49" t="s">
        <v>6</v>
      </c>
      <c r="BS17" s="49" t="s">
        <v>6</v>
      </c>
      <c r="BT17" s="49" t="s">
        <v>6</v>
      </c>
      <c r="BU17" s="49" t="s">
        <v>6</v>
      </c>
      <c r="BV17" s="49" t="s">
        <v>6</v>
      </c>
      <c r="BW17" s="49" t="s">
        <v>6</v>
      </c>
      <c r="BX17" s="49" t="s">
        <v>6</v>
      </c>
      <c r="BY17" s="49" t="s">
        <v>6</v>
      </c>
      <c r="BZ17" s="49" t="s">
        <v>6</v>
      </c>
      <c r="CA17" s="49" t="s">
        <v>6</v>
      </c>
      <c r="CB17" s="49" t="s">
        <v>6</v>
      </c>
      <c r="CC17" s="49" t="s">
        <v>6</v>
      </c>
      <c r="CD17" s="49" t="s">
        <v>6</v>
      </c>
      <c r="CE17" s="49" t="s">
        <v>6</v>
      </c>
    </row>
    <row r="18" spans="1:83" ht="45">
      <c r="A18" s="15" t="s">
        <v>104</v>
      </c>
      <c r="B18" s="4" t="s">
        <v>5</v>
      </c>
      <c r="C18" s="4" t="s">
        <v>71</v>
      </c>
      <c r="D18" s="4"/>
      <c r="E18" s="4" t="s">
        <v>440</v>
      </c>
      <c r="F18" s="4" t="s">
        <v>768</v>
      </c>
      <c r="G18" s="27" t="s">
        <v>635</v>
      </c>
      <c r="H18" s="4">
        <v>952515086</v>
      </c>
      <c r="I18" s="4">
        <v>667706812</v>
      </c>
      <c r="J18" s="29"/>
      <c r="K18" s="29"/>
      <c r="L18" s="4"/>
      <c r="M18" s="4"/>
      <c r="N18" s="4"/>
      <c r="O18" s="4"/>
      <c r="P18" s="4" t="s">
        <v>6</v>
      </c>
      <c r="Q18" s="4" t="s">
        <v>6</v>
      </c>
      <c r="R18" s="4" t="s">
        <v>8</v>
      </c>
      <c r="S18" s="5"/>
      <c r="T18" s="5"/>
      <c r="U18" s="5"/>
      <c r="V18" s="5"/>
      <c r="W18" s="5"/>
      <c r="X18" s="5"/>
      <c r="Y18" s="5"/>
      <c r="Z18" s="4" t="s">
        <v>19</v>
      </c>
      <c r="AA18" s="4" t="s">
        <v>173</v>
      </c>
      <c r="AB18" s="4">
        <v>140</v>
      </c>
      <c r="AC18" s="17"/>
      <c r="AD18" s="4">
        <v>144</v>
      </c>
      <c r="AE18" s="4">
        <v>29.9</v>
      </c>
      <c r="AF18" s="4">
        <v>0</v>
      </c>
      <c r="AG18" s="4">
        <v>77130</v>
      </c>
      <c r="AH18" s="4">
        <v>65.97</v>
      </c>
      <c r="AI18" s="4">
        <v>69.66</v>
      </c>
      <c r="AJ18" s="4">
        <v>61.11</v>
      </c>
      <c r="AK18" s="4">
        <v>80</v>
      </c>
      <c r="AL18" s="4">
        <v>2</v>
      </c>
      <c r="AM18" s="4">
        <v>111</v>
      </c>
      <c r="AN18" s="4">
        <v>109</v>
      </c>
      <c r="AO18" s="4">
        <v>30</v>
      </c>
      <c r="AP18" s="4">
        <v>0</v>
      </c>
      <c r="AQ18" s="4">
        <v>53040</v>
      </c>
      <c r="AR18" s="4">
        <v>83.78</v>
      </c>
      <c r="AS18" s="4">
        <v>88.42</v>
      </c>
      <c r="AT18" s="4">
        <v>60</v>
      </c>
      <c r="AU18" s="4">
        <v>39</v>
      </c>
      <c r="AV18" s="4">
        <v>1.42</v>
      </c>
      <c r="AW18" s="4">
        <v>7</v>
      </c>
      <c r="AX18" s="4">
        <v>0</v>
      </c>
      <c r="AY18" s="4">
        <v>5</v>
      </c>
      <c r="AZ18" s="4">
        <v>2.907</v>
      </c>
      <c r="BA18" s="4">
        <v>0.628</v>
      </c>
      <c r="BB18" s="4">
        <v>0.66300000000000003</v>
      </c>
      <c r="BC18" s="4">
        <v>98</v>
      </c>
      <c r="BD18" s="4">
        <v>89</v>
      </c>
      <c r="BE18" s="46">
        <f>Tabla1[[#This Row],[Visitas año 20]]/Tabla1[[#This Row],[Visitas año 19]]-1</f>
        <v>-0.20714285714285718</v>
      </c>
      <c r="BF18" s="46">
        <f>Tabla1[[#This Row],[Posición media 20]]/Tabla1[[#This Row],[Posición media 19]]-1</f>
        <v>3.3444816053511683E-3</v>
      </c>
      <c r="BG18" s="46" t="e">
        <f>Tabla1[[#This Row],[Índice Posicionamiento 20]]/Tabla1[[#This Row],[Índice Posicionamiento 19]]-1</f>
        <v>#DIV/0!</v>
      </c>
      <c r="BH18" s="46">
        <f>Tabla1[[#This Row],[Tasa Rebote 20]]/Tabla1[[#This Row],[Tasa Rebote 19]]-1</f>
        <v>0.26997119902986211</v>
      </c>
      <c r="BI18" s="46">
        <f>Tabla1[[#This Row],[Rebote Desktop 20]]/Tabla1[[#This Row],[Rebote Desktop 19]]-1</f>
        <v>0.26930806775768024</v>
      </c>
      <c r="BJ18" s="46">
        <f>Tabla1[[#This Row],[Rebote Móvil 20]]/Tabla1[[#This Row],[Rebote Móvil 19]]-1</f>
        <v>-1.81639666175748E-2</v>
      </c>
      <c r="BK18" s="46">
        <f>Tabla1[[#This Row],[Tiempo en web 20]]/Tabla1[[#This Row],[Tiempo en web 19]]-1</f>
        <v>-0.51249999999999996</v>
      </c>
      <c r="BL18" s="46">
        <f>Tabla1[[#This Row],[Páginas por sesión 20]]/Tabla1[[#This Row],[Páginas por sesión 19]]-1</f>
        <v>-0.29000000000000004</v>
      </c>
      <c r="BM18" s="49" t="s">
        <v>6</v>
      </c>
      <c r="BN18" s="49" t="s">
        <v>6</v>
      </c>
      <c r="BO18" s="49" t="s">
        <v>6</v>
      </c>
      <c r="BP18" s="49" t="s">
        <v>8</v>
      </c>
      <c r="BQ18" s="49" t="s">
        <v>6</v>
      </c>
      <c r="BR18" s="49" t="s">
        <v>6</v>
      </c>
      <c r="BS18" s="49" t="s">
        <v>6</v>
      </c>
      <c r="BT18" s="49" t="s">
        <v>6</v>
      </c>
      <c r="BU18" s="49" t="s">
        <v>6</v>
      </c>
      <c r="BV18" s="49" t="s">
        <v>6</v>
      </c>
      <c r="BW18" s="49" t="s">
        <v>6</v>
      </c>
      <c r="BX18" s="49"/>
      <c r="BY18" s="49" t="s">
        <v>6</v>
      </c>
      <c r="BZ18" s="49" t="s">
        <v>6</v>
      </c>
      <c r="CA18" s="49" t="s">
        <v>6</v>
      </c>
      <c r="CB18" s="49" t="s">
        <v>6</v>
      </c>
      <c r="CC18" s="49" t="s">
        <v>6</v>
      </c>
      <c r="CD18" s="49"/>
      <c r="CE18" s="49"/>
    </row>
    <row r="19" spans="1:83" ht="45">
      <c r="A19" s="15" t="s">
        <v>253</v>
      </c>
      <c r="B19" s="4" t="s">
        <v>7</v>
      </c>
      <c r="C19" s="4" t="s">
        <v>254</v>
      </c>
      <c r="D19" s="4"/>
      <c r="E19" s="4" t="s">
        <v>439</v>
      </c>
      <c r="F19" s="4" t="s">
        <v>837</v>
      </c>
      <c r="G19" s="24" t="s">
        <v>836</v>
      </c>
      <c r="H19" s="32">
        <v>918757670</v>
      </c>
      <c r="I19" s="4"/>
      <c r="J19" s="29"/>
      <c r="K19" s="29"/>
      <c r="L19" s="4"/>
      <c r="M19" s="4"/>
      <c r="N19" s="4"/>
      <c r="O19" s="4"/>
      <c r="P19" s="4" t="s">
        <v>8</v>
      </c>
      <c r="Q19" s="4" t="s">
        <v>8</v>
      </c>
      <c r="R19" s="4" t="s">
        <v>6</v>
      </c>
      <c r="S19" s="21"/>
      <c r="T19" s="21"/>
      <c r="U19" s="21"/>
      <c r="V19" s="21"/>
      <c r="W19" s="4" t="s">
        <v>326</v>
      </c>
      <c r="X19" s="5"/>
      <c r="Y19" s="4"/>
      <c r="Z19" s="4" t="s">
        <v>19</v>
      </c>
      <c r="AA19" s="5"/>
      <c r="AB19" s="5"/>
      <c r="AC19" s="16"/>
      <c r="AD19" s="5"/>
      <c r="AE19" s="5"/>
      <c r="AF19" s="5"/>
      <c r="AG19" s="5"/>
      <c r="AH19" s="5"/>
      <c r="AI19" s="5"/>
      <c r="AJ19" s="5"/>
      <c r="AK19" s="5"/>
      <c r="AL19" s="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6" t="e">
        <f>Tabla1[[#This Row],[Visitas año 20]]/Tabla1[[#This Row],[Visitas año 19]]-1</f>
        <v>#DIV/0!</v>
      </c>
      <c r="BF19" s="4" t="e">
        <f>Tabla1[[#This Row],[Posición media 20]]/Tabla1[[#This Row],[Posición media 19]]-1</f>
        <v>#DIV/0!</v>
      </c>
      <c r="BG19" s="4" t="e">
        <f>Tabla1[[#This Row],[Índice Posicionamiento 20]]/Tabla1[[#This Row],[Índice Posicionamiento 19]]-1</f>
        <v>#DIV/0!</v>
      </c>
      <c r="BH19" s="4" t="e">
        <f>Tabla1[[#This Row],[Tasa Rebote 20]]/Tabla1[[#This Row],[Tasa Rebote 19]]-1</f>
        <v>#DIV/0!</v>
      </c>
      <c r="BI19" s="49" t="e">
        <f>Tabla1[[#This Row],[Rebote Desktop 20]]/Tabla1[[#This Row],[Rebote Desktop 19]]-1</f>
        <v>#DIV/0!</v>
      </c>
      <c r="BJ19" s="49" t="e">
        <f>Tabla1[[#This Row],[Rebote Móvil 20]]/Tabla1[[#This Row],[Rebote Móvil 19]]-1</f>
        <v>#DIV/0!</v>
      </c>
      <c r="BK19" s="49" t="e">
        <f>Tabla1[[#This Row],[Tiempo en web 20]]/Tabla1[[#This Row],[Tiempo en web 19]]-1</f>
        <v>#DIV/0!</v>
      </c>
      <c r="BL19" s="49" t="e">
        <f>Tabla1[[#This Row],[Páginas por sesión 20]]/Tabla1[[#This Row],[Páginas por sesión 19]]-1</f>
        <v>#DIV/0!</v>
      </c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</row>
    <row r="20" spans="1:83" s="38" customFormat="1" ht="45">
      <c r="A20" s="33" t="s">
        <v>886</v>
      </c>
      <c r="B20" s="34"/>
      <c r="C20" s="34"/>
      <c r="D20" s="34"/>
      <c r="E20" s="34" t="s">
        <v>937</v>
      </c>
      <c r="F20" s="34"/>
      <c r="G20" s="35" t="s">
        <v>887</v>
      </c>
      <c r="H20" s="34">
        <v>619685724</v>
      </c>
      <c r="I20" s="34"/>
      <c r="J20" s="36"/>
      <c r="K20" s="36"/>
      <c r="L20" s="34"/>
      <c r="M20" s="34"/>
      <c r="N20" s="34"/>
      <c r="O20" s="34"/>
      <c r="P20" s="34" t="s">
        <v>6</v>
      </c>
      <c r="Q20" s="34"/>
      <c r="R20" s="34" t="s">
        <v>6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7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47" t="e">
        <f>Tabla1[[#This Row],[Visitas año 20]]/Tabla1[[#This Row],[Visitas año 19]]-1</f>
        <v>#DIV/0!</v>
      </c>
      <c r="BF20" s="34" t="e">
        <f>Tabla1[[#This Row],[Posición media 20]]/Tabla1[[#This Row],[Posición media 19]]-1</f>
        <v>#DIV/0!</v>
      </c>
      <c r="BG20" s="34" t="e">
        <f>Tabla1[[#This Row],[Índice Posicionamiento 20]]/Tabla1[[#This Row],[Índice Posicionamiento 19]]-1</f>
        <v>#DIV/0!</v>
      </c>
      <c r="BH20" s="34" t="e">
        <f>Tabla1[[#This Row],[Tasa Rebote 20]]/Tabla1[[#This Row],[Tasa Rebote 19]]-1</f>
        <v>#DIV/0!</v>
      </c>
      <c r="BI20" s="50" t="e">
        <f>Tabla1[[#This Row],[Rebote Desktop 20]]/Tabla1[[#This Row],[Rebote Desktop 19]]-1</f>
        <v>#DIV/0!</v>
      </c>
      <c r="BJ20" s="50" t="e">
        <f>Tabla1[[#This Row],[Rebote Móvil 20]]/Tabla1[[#This Row],[Rebote Móvil 19]]-1</f>
        <v>#DIV/0!</v>
      </c>
      <c r="BK20" s="50" t="e">
        <f>Tabla1[[#This Row],[Tiempo en web 20]]/Tabla1[[#This Row],[Tiempo en web 19]]-1</f>
        <v>#DIV/0!</v>
      </c>
      <c r="BL20" s="50" t="e">
        <f>Tabla1[[#This Row],[Páginas por sesión 20]]/Tabla1[[#This Row],[Páginas por sesión 19]]-1</f>
        <v>#DIV/0!</v>
      </c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</row>
    <row r="21" spans="1:83" ht="45">
      <c r="A21" s="33" t="s">
        <v>895</v>
      </c>
      <c r="B21" s="34"/>
      <c r="C21" s="34"/>
      <c r="D21" s="34"/>
      <c r="E21" s="34" t="s">
        <v>941</v>
      </c>
      <c r="F21" s="34" t="s">
        <v>898</v>
      </c>
      <c r="G21" s="34" t="s">
        <v>897</v>
      </c>
      <c r="H21" s="34" t="s">
        <v>896</v>
      </c>
      <c r="I21" s="34"/>
      <c r="J21" s="36"/>
      <c r="K21" s="36"/>
      <c r="L21" s="34"/>
      <c r="M21" s="34"/>
      <c r="N21" s="34"/>
      <c r="O21" s="34"/>
      <c r="P21" s="34" t="s">
        <v>8</v>
      </c>
      <c r="Q21" s="34"/>
      <c r="R21" s="34" t="s">
        <v>6</v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7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47" t="e">
        <f>Tabla1[[#This Row],[Visitas año 20]]/Tabla1[[#This Row],[Visitas año 19]]-1</f>
        <v>#DIV/0!</v>
      </c>
      <c r="BF21" s="34" t="e">
        <f>Tabla1[[#This Row],[Posición media 20]]/Tabla1[[#This Row],[Posición media 19]]-1</f>
        <v>#DIV/0!</v>
      </c>
      <c r="BG21" s="34" t="e">
        <f>Tabla1[[#This Row],[Índice Posicionamiento 20]]/Tabla1[[#This Row],[Índice Posicionamiento 19]]-1</f>
        <v>#DIV/0!</v>
      </c>
      <c r="BH21" s="34" t="e">
        <f>Tabla1[[#This Row],[Tasa Rebote 20]]/Tabla1[[#This Row],[Tasa Rebote 19]]-1</f>
        <v>#DIV/0!</v>
      </c>
      <c r="BI21" s="50" t="e">
        <f>Tabla1[[#This Row],[Rebote Desktop 20]]/Tabla1[[#This Row],[Rebote Desktop 19]]-1</f>
        <v>#DIV/0!</v>
      </c>
      <c r="BJ21" s="50" t="e">
        <f>Tabla1[[#This Row],[Rebote Móvil 20]]/Tabla1[[#This Row],[Rebote Móvil 19]]-1</f>
        <v>#DIV/0!</v>
      </c>
      <c r="BK21" s="50" t="e">
        <f>Tabla1[[#This Row],[Tiempo en web 20]]/Tabla1[[#This Row],[Tiempo en web 19]]-1</f>
        <v>#DIV/0!</v>
      </c>
      <c r="BL21" s="50" t="e">
        <f>Tabla1[[#This Row],[Páginas por sesión 20]]/Tabla1[[#This Row],[Páginas por sesión 19]]-1</f>
        <v>#DIV/0!</v>
      </c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</row>
    <row r="22" spans="1:83" ht="60">
      <c r="A22" s="15" t="s">
        <v>105</v>
      </c>
      <c r="B22" s="4" t="s">
        <v>5</v>
      </c>
      <c r="C22" s="4" t="s">
        <v>87</v>
      </c>
      <c r="D22" s="4"/>
      <c r="E22" s="4" t="s">
        <v>438</v>
      </c>
      <c r="F22" s="4" t="s">
        <v>769</v>
      </c>
      <c r="G22" s="24" t="s">
        <v>636</v>
      </c>
      <c r="H22" s="4">
        <v>918899903</v>
      </c>
      <c r="I22" s="4">
        <v>695632698</v>
      </c>
      <c r="J22" s="29"/>
      <c r="K22" s="29"/>
      <c r="L22" s="4"/>
      <c r="M22" s="4"/>
      <c r="N22" s="4"/>
      <c r="O22" s="4"/>
      <c r="P22" s="4" t="s">
        <v>6</v>
      </c>
      <c r="Q22" s="4" t="s">
        <v>6</v>
      </c>
      <c r="R22" s="4" t="s">
        <v>8</v>
      </c>
      <c r="S22" s="5"/>
      <c r="T22" s="5"/>
      <c r="U22" s="5"/>
      <c r="V22" s="5"/>
      <c r="W22" s="5"/>
      <c r="X22" s="5"/>
      <c r="Y22" s="5"/>
      <c r="Z22" s="4" t="s">
        <v>19</v>
      </c>
      <c r="AA22" s="4" t="s">
        <v>89</v>
      </c>
      <c r="AB22" s="4">
        <v>1000</v>
      </c>
      <c r="AC22" s="17"/>
      <c r="AD22" s="4">
        <v>562</v>
      </c>
      <c r="AE22" s="4">
        <v>29.7</v>
      </c>
      <c r="AF22" s="4">
        <v>269</v>
      </c>
      <c r="AG22" s="4">
        <v>1093680</v>
      </c>
      <c r="AH22" s="4">
        <v>56.91</v>
      </c>
      <c r="AI22" s="4">
        <v>51.75</v>
      </c>
      <c r="AJ22" s="4">
        <v>62.95</v>
      </c>
      <c r="AK22" s="4">
        <v>96</v>
      </c>
      <c r="AL22" s="4">
        <v>2.7</v>
      </c>
      <c r="AM22" s="4">
        <v>1023</v>
      </c>
      <c r="AN22" s="4">
        <v>857</v>
      </c>
      <c r="AO22" s="4">
        <v>29.6</v>
      </c>
      <c r="AP22" s="4">
        <v>1487</v>
      </c>
      <c r="AQ22" s="4">
        <v>1537900</v>
      </c>
      <c r="AR22" s="4">
        <v>53.47</v>
      </c>
      <c r="AS22" s="4">
        <v>53.05</v>
      </c>
      <c r="AT22" s="4">
        <v>53.31</v>
      </c>
      <c r="AU22" s="4">
        <v>96</v>
      </c>
      <c r="AV22" s="4" t="s">
        <v>1026</v>
      </c>
      <c r="AW22" s="4">
        <v>245</v>
      </c>
      <c r="AX22" s="4">
        <v>228</v>
      </c>
      <c r="AY22" s="4">
        <v>68</v>
      </c>
      <c r="AZ22" s="4">
        <v>2.468</v>
      </c>
      <c r="BA22" s="4">
        <v>0.28799999999999998</v>
      </c>
      <c r="BB22" s="4">
        <v>1.1890000000000001</v>
      </c>
      <c r="BC22" s="4">
        <v>94</v>
      </c>
      <c r="BD22" s="4">
        <v>61</v>
      </c>
      <c r="BE22" s="46">
        <f>Tabla1[[#This Row],[Visitas año 20]]/Tabla1[[#This Row],[Visitas año 19]]-1</f>
        <v>2.2999999999999909E-2</v>
      </c>
      <c r="BF22" s="46">
        <f>Tabla1[[#This Row],[Posición media 20]]/Tabla1[[#This Row],[Posición media 19]]-1</f>
        <v>-3.3670033670032407E-3</v>
      </c>
      <c r="BG22" s="46">
        <f>Tabla1[[#This Row],[Índice Posicionamiento 20]]/Tabla1[[#This Row],[Índice Posicionamiento 19]]-1</f>
        <v>4.5278810408921935</v>
      </c>
      <c r="BH22" s="46">
        <f>Tabla1[[#This Row],[Tasa Rebote 20]]/Tabla1[[#This Row],[Tasa Rebote 19]]-1</f>
        <v>-6.0446318748901717E-2</v>
      </c>
      <c r="BI22" s="46">
        <f>Tabla1[[#This Row],[Rebote Desktop 20]]/Tabla1[[#This Row],[Rebote Desktop 19]]-1</f>
        <v>2.5120772946859882E-2</v>
      </c>
      <c r="BJ22" s="46">
        <f>Tabla1[[#This Row],[Rebote Móvil 20]]/Tabla1[[#This Row],[Rebote Móvil 19]]-1</f>
        <v>-0.15313741064336772</v>
      </c>
      <c r="BK22" s="46">
        <f>Tabla1[[#This Row],[Tiempo en web 20]]/Tabla1[[#This Row],[Tiempo en web 19]]-1</f>
        <v>0</v>
      </c>
      <c r="BL22" s="46" t="e">
        <f>Tabla1[[#This Row],[Páginas por sesión 20]]/Tabla1[[#This Row],[Páginas por sesión 19]]-1</f>
        <v>#VALUE!</v>
      </c>
      <c r="BM22" s="49" t="s">
        <v>6</v>
      </c>
      <c r="BN22" s="49" t="s">
        <v>6</v>
      </c>
      <c r="BO22" s="49" t="s">
        <v>6</v>
      </c>
      <c r="BP22" s="49" t="s">
        <v>6</v>
      </c>
      <c r="BQ22" s="49" t="s">
        <v>6</v>
      </c>
      <c r="BR22" s="49" t="s">
        <v>6</v>
      </c>
      <c r="BS22" s="49" t="s">
        <v>6</v>
      </c>
      <c r="BT22" s="49" t="s">
        <v>6</v>
      </c>
      <c r="BU22" s="49" t="s">
        <v>6</v>
      </c>
      <c r="BV22" s="49" t="s">
        <v>6</v>
      </c>
      <c r="BW22" s="49" t="s">
        <v>6</v>
      </c>
      <c r="BX22" s="49"/>
      <c r="BY22" s="49" t="s">
        <v>6</v>
      </c>
      <c r="BZ22" s="49" t="s">
        <v>6</v>
      </c>
      <c r="CA22" s="49" t="s">
        <v>6</v>
      </c>
      <c r="CB22" s="49" t="s">
        <v>6</v>
      </c>
      <c r="CC22" s="49"/>
      <c r="CD22" s="49"/>
      <c r="CE22" s="49"/>
    </row>
    <row r="23" spans="1:83" ht="75">
      <c r="A23" s="15" t="s">
        <v>169</v>
      </c>
      <c r="B23" s="4" t="s">
        <v>7</v>
      </c>
      <c r="C23" s="4" t="s">
        <v>170</v>
      </c>
      <c r="D23" s="4"/>
      <c r="E23" s="4" t="s">
        <v>437</v>
      </c>
      <c r="F23" s="4" t="s">
        <v>770</v>
      </c>
      <c r="G23" s="24" t="s">
        <v>637</v>
      </c>
      <c r="H23" s="4">
        <v>916607320</v>
      </c>
      <c r="I23" s="4">
        <v>649999585</v>
      </c>
      <c r="J23" s="29"/>
      <c r="K23" s="29"/>
      <c r="L23" s="4"/>
      <c r="M23" s="4"/>
      <c r="N23" s="4"/>
      <c r="O23" s="4"/>
      <c r="P23" s="4" t="s">
        <v>8</v>
      </c>
      <c r="Q23" s="4" t="s">
        <v>8</v>
      </c>
      <c r="R23" s="4" t="s">
        <v>8</v>
      </c>
      <c r="S23" s="4" t="s">
        <v>8</v>
      </c>
      <c r="T23" s="5"/>
      <c r="U23" s="5"/>
      <c r="V23" s="5"/>
      <c r="W23" s="5"/>
      <c r="X23" s="4" t="s">
        <v>251</v>
      </c>
      <c r="Y23" s="4"/>
      <c r="Z23" s="4" t="s">
        <v>19</v>
      </c>
      <c r="AA23" s="4" t="s">
        <v>207</v>
      </c>
      <c r="AB23" s="4">
        <v>4000</v>
      </c>
      <c r="AC23" s="17"/>
      <c r="AD23" s="4">
        <v>329</v>
      </c>
      <c r="AE23" s="4">
        <v>26.8</v>
      </c>
      <c r="AF23" s="4">
        <v>3238</v>
      </c>
      <c r="AG23" s="4">
        <v>414380</v>
      </c>
      <c r="AH23" s="4">
        <v>44.32</v>
      </c>
      <c r="AI23" s="4">
        <v>39.630000000000003</v>
      </c>
      <c r="AJ23" s="4">
        <v>52.17</v>
      </c>
      <c r="AK23" s="4">
        <v>134</v>
      </c>
      <c r="AL23" s="4">
        <v>3.18</v>
      </c>
      <c r="AM23" s="4">
        <v>3964</v>
      </c>
      <c r="AN23" s="4">
        <v>395</v>
      </c>
      <c r="AO23" s="4">
        <v>27.5</v>
      </c>
      <c r="AP23" s="4">
        <v>1579</v>
      </c>
      <c r="AQ23" s="4">
        <v>473660</v>
      </c>
      <c r="AR23" s="4">
        <v>47.33</v>
      </c>
      <c r="AS23" s="4">
        <v>39.5</v>
      </c>
      <c r="AT23" s="4">
        <v>57.9</v>
      </c>
      <c r="AU23" s="4">
        <v>121</v>
      </c>
      <c r="AV23" s="4">
        <v>3</v>
      </c>
      <c r="AW23" s="4">
        <v>2590</v>
      </c>
      <c r="AX23" s="4">
        <v>2558</v>
      </c>
      <c r="AY23" s="4">
        <v>92</v>
      </c>
      <c r="AZ23" s="4">
        <v>3.202</v>
      </c>
      <c r="BA23" s="4">
        <v>0.60299999999999998</v>
      </c>
      <c r="BB23" s="4">
        <v>2.677</v>
      </c>
      <c r="BC23" s="4">
        <v>88</v>
      </c>
      <c r="BD23" s="4">
        <v>45</v>
      </c>
      <c r="BE23" s="46">
        <f>Tabla1[[#This Row],[Visitas año 20]]/Tabla1[[#This Row],[Visitas año 19]]-1</f>
        <v>-9.000000000000008E-3</v>
      </c>
      <c r="BF23" s="46">
        <f>Tabla1[[#This Row],[Posición media 20]]/Tabla1[[#This Row],[Posición media 19]]-1</f>
        <v>2.6119402985074647E-2</v>
      </c>
      <c r="BG23" s="46">
        <f>Tabla1[[#This Row],[Índice Posicionamiento 20]]/Tabla1[[#This Row],[Índice Posicionamiento 19]]-1</f>
        <v>-0.51235330450895611</v>
      </c>
      <c r="BH23" s="46">
        <f>Tabla1[[#This Row],[Tasa Rebote 20]]/Tabla1[[#This Row],[Tasa Rebote 19]]-1</f>
        <v>6.7915162454873501E-2</v>
      </c>
      <c r="BI23" s="46">
        <f>Tabla1[[#This Row],[Rebote Desktop 20]]/Tabla1[[#This Row],[Rebote Desktop 19]]-1</f>
        <v>-3.2803431743628764E-3</v>
      </c>
      <c r="BJ23" s="46">
        <f>Tabla1[[#This Row],[Rebote Móvil 20]]/Tabla1[[#This Row],[Rebote Móvil 19]]-1</f>
        <v>0.10983323749281193</v>
      </c>
      <c r="BK23" s="46">
        <f>Tabla1[[#This Row],[Tiempo en web 20]]/Tabla1[[#This Row],[Tiempo en web 19]]-1</f>
        <v>-9.7014925373134275E-2</v>
      </c>
      <c r="BL23" s="46">
        <f>Tabla1[[#This Row],[Páginas por sesión 20]]/Tabla1[[#This Row],[Páginas por sesión 19]]-1</f>
        <v>-5.6603773584905759E-2</v>
      </c>
      <c r="BM23" s="49" t="s">
        <v>8</v>
      </c>
      <c r="BN23" s="49" t="s">
        <v>8</v>
      </c>
      <c r="BO23" s="49" t="s">
        <v>6</v>
      </c>
      <c r="BP23" s="49" t="s">
        <v>6</v>
      </c>
      <c r="BQ23" s="49" t="s">
        <v>6</v>
      </c>
      <c r="BR23" s="49" t="s">
        <v>8</v>
      </c>
      <c r="BS23" s="49" t="s">
        <v>8</v>
      </c>
      <c r="BT23" s="49" t="s">
        <v>6</v>
      </c>
      <c r="BU23" s="49" t="s">
        <v>6</v>
      </c>
      <c r="BV23" s="49" t="s">
        <v>6</v>
      </c>
      <c r="BW23" s="49" t="s">
        <v>8</v>
      </c>
      <c r="BX23" s="49"/>
      <c r="BY23" s="49" t="s">
        <v>6</v>
      </c>
      <c r="BZ23" s="49"/>
      <c r="CA23" s="49"/>
      <c r="CB23" s="49"/>
      <c r="CC23" s="49"/>
      <c r="CD23" s="49"/>
      <c r="CE23" s="49"/>
    </row>
    <row r="24" spans="1:83" ht="30">
      <c r="A24" s="33" t="s">
        <v>892</v>
      </c>
      <c r="B24" s="34"/>
      <c r="C24" s="34"/>
      <c r="D24" s="34"/>
      <c r="E24" s="34" t="s">
        <v>940</v>
      </c>
      <c r="F24" s="34" t="s">
        <v>894</v>
      </c>
      <c r="G24" s="34" t="s">
        <v>893</v>
      </c>
      <c r="H24" s="34">
        <v>913993179</v>
      </c>
      <c r="I24" s="34"/>
      <c r="J24" s="36"/>
      <c r="K24" s="36"/>
      <c r="L24" s="34"/>
      <c r="M24" s="34"/>
      <c r="N24" s="34"/>
      <c r="O24" s="34"/>
      <c r="P24" s="34" t="s">
        <v>8</v>
      </c>
      <c r="Q24" s="34"/>
      <c r="R24" s="34" t="s">
        <v>6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7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47" t="e">
        <f>Tabla1[[#This Row],[Visitas año 20]]/Tabla1[[#This Row],[Visitas año 19]]-1</f>
        <v>#DIV/0!</v>
      </c>
      <c r="BF24" s="34" t="e">
        <f>Tabla1[[#This Row],[Posición media 20]]/Tabla1[[#This Row],[Posición media 19]]-1</f>
        <v>#DIV/0!</v>
      </c>
      <c r="BG24" s="34" t="e">
        <f>Tabla1[[#This Row],[Índice Posicionamiento 20]]/Tabla1[[#This Row],[Índice Posicionamiento 19]]-1</f>
        <v>#DIV/0!</v>
      </c>
      <c r="BH24" s="34" t="e">
        <f>Tabla1[[#This Row],[Tasa Rebote 20]]/Tabla1[[#This Row],[Tasa Rebote 19]]-1</f>
        <v>#DIV/0!</v>
      </c>
      <c r="BI24" s="50" t="e">
        <f>Tabla1[[#This Row],[Rebote Desktop 20]]/Tabla1[[#This Row],[Rebote Desktop 19]]-1</f>
        <v>#DIV/0!</v>
      </c>
      <c r="BJ24" s="50" t="e">
        <f>Tabla1[[#This Row],[Rebote Móvil 20]]/Tabla1[[#This Row],[Rebote Móvil 19]]-1</f>
        <v>#DIV/0!</v>
      </c>
      <c r="BK24" s="50" t="e">
        <f>Tabla1[[#This Row],[Tiempo en web 20]]/Tabla1[[#This Row],[Tiempo en web 19]]-1</f>
        <v>#DIV/0!</v>
      </c>
      <c r="BL24" s="50" t="e">
        <f>Tabla1[[#This Row],[Páginas por sesión 20]]/Tabla1[[#This Row],[Páginas por sesión 19]]-1</f>
        <v>#DIV/0!</v>
      </c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</row>
    <row r="25" spans="1:83" ht="60">
      <c r="A25" s="15" t="s">
        <v>106</v>
      </c>
      <c r="B25" s="4" t="s">
        <v>32</v>
      </c>
      <c r="C25" s="4" t="s">
        <v>85</v>
      </c>
      <c r="D25" s="4"/>
      <c r="E25" s="4" t="s">
        <v>436</v>
      </c>
      <c r="F25" s="4" t="s">
        <v>771</v>
      </c>
      <c r="G25" s="24" t="s">
        <v>638</v>
      </c>
      <c r="H25" s="4">
        <v>916540323</v>
      </c>
      <c r="I25" s="4">
        <v>679988025</v>
      </c>
      <c r="J25" s="29"/>
      <c r="K25" s="29"/>
      <c r="L25" s="4"/>
      <c r="M25" s="4"/>
      <c r="N25" s="4"/>
      <c r="O25" s="4"/>
      <c r="P25" s="4" t="s">
        <v>6</v>
      </c>
      <c r="Q25" s="4" t="s">
        <v>6</v>
      </c>
      <c r="R25" s="4" t="s">
        <v>8</v>
      </c>
      <c r="S25" s="5"/>
      <c r="T25" s="5"/>
      <c r="U25" s="5"/>
      <c r="V25" s="5"/>
      <c r="W25" s="5"/>
      <c r="X25" s="5"/>
      <c r="Y25" s="5"/>
      <c r="Z25" s="4" t="s">
        <v>19</v>
      </c>
      <c r="AA25" s="4" t="s">
        <v>173</v>
      </c>
      <c r="AB25" s="4">
        <v>475</v>
      </c>
      <c r="AC25" s="17"/>
      <c r="AD25" s="4">
        <v>393</v>
      </c>
      <c r="AE25" s="4">
        <v>29.9</v>
      </c>
      <c r="AF25" s="4">
        <v>113</v>
      </c>
      <c r="AG25" s="4">
        <v>267690</v>
      </c>
      <c r="AH25" s="4">
        <v>61.68</v>
      </c>
      <c r="AI25" s="4">
        <v>58.02</v>
      </c>
      <c r="AJ25" s="4">
        <v>68.069999999999993</v>
      </c>
      <c r="AK25" s="4">
        <v>77</v>
      </c>
      <c r="AL25" s="4">
        <v>2.17</v>
      </c>
      <c r="AM25" s="4">
        <v>574</v>
      </c>
      <c r="AN25" s="4">
        <v>541</v>
      </c>
      <c r="AO25" s="4">
        <v>29.7</v>
      </c>
      <c r="AP25" s="4">
        <v>321</v>
      </c>
      <c r="AQ25" s="4">
        <v>493140</v>
      </c>
      <c r="AR25" s="4">
        <v>64.98</v>
      </c>
      <c r="AS25" s="4">
        <v>63.66</v>
      </c>
      <c r="AT25" s="4">
        <v>66.84</v>
      </c>
      <c r="AU25" s="4">
        <v>64</v>
      </c>
      <c r="AV25" s="4">
        <v>2.11</v>
      </c>
      <c r="AW25" s="4">
        <v>30</v>
      </c>
      <c r="AX25" s="4">
        <v>22</v>
      </c>
      <c r="AY25" s="4">
        <v>14</v>
      </c>
      <c r="AZ25" s="4">
        <v>0.93</v>
      </c>
      <c r="BA25" s="4">
        <v>0.17</v>
      </c>
      <c r="BB25" s="4">
        <v>0.96599999999999997</v>
      </c>
      <c r="BC25" s="4">
        <v>100</v>
      </c>
      <c r="BD25" s="4">
        <v>98</v>
      </c>
      <c r="BE25" s="46">
        <f>Tabla1[[#This Row],[Visitas año 20]]/Tabla1[[#This Row],[Visitas año 19]]-1</f>
        <v>0.20842105263157884</v>
      </c>
      <c r="BF25" s="46">
        <f>Tabla1[[#This Row],[Posición media 20]]/Tabla1[[#This Row],[Posición media 19]]-1</f>
        <v>-6.6889632107023367E-3</v>
      </c>
      <c r="BG25" s="46">
        <f>Tabla1[[#This Row],[Índice Posicionamiento 20]]/Tabla1[[#This Row],[Índice Posicionamiento 19]]-1</f>
        <v>1.8407079646017701</v>
      </c>
      <c r="BH25" s="46">
        <f>Tabla1[[#This Row],[Tasa Rebote 20]]/Tabla1[[#This Row],[Tasa Rebote 19]]-1</f>
        <v>5.3501945525291861E-2</v>
      </c>
      <c r="BI25" s="46">
        <f>Tabla1[[#This Row],[Rebote Desktop 20]]/Tabla1[[#This Row],[Rebote Desktop 19]]-1</f>
        <v>9.7207859358841686E-2</v>
      </c>
      <c r="BJ25" s="46">
        <f>Tabla1[[#This Row],[Rebote Móvil 20]]/Tabla1[[#This Row],[Rebote Móvil 19]]-1</f>
        <v>-1.8069634200088003E-2</v>
      </c>
      <c r="BK25" s="46">
        <f>Tabla1[[#This Row],[Tiempo en web 20]]/Tabla1[[#This Row],[Tiempo en web 19]]-1</f>
        <v>-0.16883116883116878</v>
      </c>
      <c r="BL25" s="46">
        <f>Tabla1[[#This Row],[Páginas por sesión 20]]/Tabla1[[#This Row],[Páginas por sesión 19]]-1</f>
        <v>-2.7649769585253448E-2</v>
      </c>
      <c r="BM25" s="49" t="s">
        <v>6</v>
      </c>
      <c r="BN25" s="49" t="s">
        <v>6</v>
      </c>
      <c r="BO25" s="49" t="s">
        <v>6</v>
      </c>
      <c r="BP25" s="49" t="s">
        <v>8</v>
      </c>
      <c r="BQ25" s="49" t="s">
        <v>6</v>
      </c>
      <c r="BR25" s="49" t="s">
        <v>6</v>
      </c>
      <c r="BS25" s="49" t="s">
        <v>6</v>
      </c>
      <c r="BT25" s="49" t="s">
        <v>6</v>
      </c>
      <c r="BU25" s="49" t="s">
        <v>6</v>
      </c>
      <c r="BV25" s="49" t="s">
        <v>6</v>
      </c>
      <c r="BW25" s="49" t="s">
        <v>6</v>
      </c>
      <c r="BX25" s="49"/>
      <c r="BY25" s="49" t="s">
        <v>6</v>
      </c>
      <c r="BZ25" s="49" t="s">
        <v>6</v>
      </c>
      <c r="CA25" s="49" t="s">
        <v>6</v>
      </c>
      <c r="CB25" s="49" t="s">
        <v>6</v>
      </c>
      <c r="CC25" s="49"/>
      <c r="CD25" s="49"/>
      <c r="CE25" s="49"/>
    </row>
    <row r="26" spans="1:83" ht="45">
      <c r="A26" s="15" t="s">
        <v>107</v>
      </c>
      <c r="B26" s="4" t="s">
        <v>7</v>
      </c>
      <c r="C26" s="4" t="s">
        <v>43</v>
      </c>
      <c r="D26" s="20">
        <v>43451</v>
      </c>
      <c r="E26" s="4" t="s">
        <v>387</v>
      </c>
      <c r="F26" s="4" t="s">
        <v>665</v>
      </c>
      <c r="G26" s="24" t="s">
        <v>538</v>
      </c>
      <c r="H26" s="4">
        <v>925508286</v>
      </c>
      <c r="I26" s="4"/>
      <c r="J26" s="29"/>
      <c r="K26" s="29"/>
      <c r="L26" s="4"/>
      <c r="M26" s="4"/>
      <c r="N26" s="4"/>
      <c r="O26" s="4"/>
      <c r="P26" s="4" t="s">
        <v>8</v>
      </c>
      <c r="Q26" s="4" t="s">
        <v>8</v>
      </c>
      <c r="R26" s="4" t="s">
        <v>8</v>
      </c>
      <c r="S26" s="4" t="s">
        <v>8</v>
      </c>
      <c r="T26" s="5"/>
      <c r="U26" s="5"/>
      <c r="V26" s="5"/>
      <c r="W26" s="4" t="s">
        <v>326</v>
      </c>
      <c r="X26" s="5"/>
      <c r="Y26" s="4"/>
      <c r="Z26" s="4" t="s">
        <v>24</v>
      </c>
      <c r="AA26" s="4" t="s">
        <v>173</v>
      </c>
      <c r="AB26" s="4">
        <v>1433</v>
      </c>
      <c r="AC26" s="17"/>
      <c r="AD26" s="4">
        <v>195</v>
      </c>
      <c r="AE26" s="4">
        <v>28.8</v>
      </c>
      <c r="AF26" s="4">
        <v>359</v>
      </c>
      <c r="AG26" s="4">
        <v>176760</v>
      </c>
      <c r="AH26" s="4">
        <v>38.31</v>
      </c>
      <c r="AI26" s="4">
        <v>36.86</v>
      </c>
      <c r="AJ26" s="4">
        <v>45.21</v>
      </c>
      <c r="AK26" s="4">
        <v>146</v>
      </c>
      <c r="AL26" s="4">
        <v>4.01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6">
        <f>Tabla1[[#This Row],[Visitas año 20]]/Tabla1[[#This Row],[Visitas año 19]]-1</f>
        <v>-1</v>
      </c>
      <c r="BF26" s="46">
        <f>Tabla1[[#This Row],[Posición media 20]]/Tabla1[[#This Row],[Posición media 19]]-1</f>
        <v>-1</v>
      </c>
      <c r="BG26" s="46">
        <f>Tabla1[[#This Row],[Índice Posicionamiento 20]]/Tabla1[[#This Row],[Índice Posicionamiento 19]]-1</f>
        <v>-1</v>
      </c>
      <c r="BH26" s="46">
        <f>Tabla1[[#This Row],[Tasa Rebote 20]]/Tabla1[[#This Row],[Tasa Rebote 19]]-1</f>
        <v>-1</v>
      </c>
      <c r="BI26" s="46">
        <f>Tabla1[[#This Row],[Rebote Desktop 20]]/Tabla1[[#This Row],[Rebote Desktop 19]]-1</f>
        <v>-1</v>
      </c>
      <c r="BJ26" s="46">
        <f>Tabla1[[#This Row],[Rebote Móvil 20]]/Tabla1[[#This Row],[Rebote Móvil 19]]-1</f>
        <v>-1</v>
      </c>
      <c r="BK26" s="46">
        <f>Tabla1[[#This Row],[Tiempo en web 20]]/Tabla1[[#This Row],[Tiempo en web 19]]-1</f>
        <v>-1</v>
      </c>
      <c r="BL26" s="46">
        <f>Tabla1[[#This Row],[Páginas por sesión 20]]/Tabla1[[#This Row],[Páginas por sesión 19]]-1</f>
        <v>-1</v>
      </c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</row>
    <row r="27" spans="1:83" ht="45">
      <c r="A27" s="15" t="s">
        <v>183</v>
      </c>
      <c r="B27" s="4" t="s">
        <v>7</v>
      </c>
      <c r="C27" s="4" t="s">
        <v>181</v>
      </c>
      <c r="D27" s="20">
        <v>43502</v>
      </c>
      <c r="E27" s="4" t="s">
        <v>391</v>
      </c>
      <c r="F27" s="4" t="s">
        <v>835</v>
      </c>
      <c r="G27" s="24" t="s">
        <v>539</v>
      </c>
      <c r="H27" s="4"/>
      <c r="I27" s="4">
        <v>653289781</v>
      </c>
      <c r="J27" s="29"/>
      <c r="K27" s="29"/>
      <c r="L27" s="4"/>
      <c r="M27" s="4"/>
      <c r="N27" s="4"/>
      <c r="O27" s="4"/>
      <c r="P27" s="4" t="s">
        <v>8</v>
      </c>
      <c r="Q27" s="4" t="s">
        <v>8</v>
      </c>
      <c r="R27" s="4" t="s">
        <v>6</v>
      </c>
      <c r="S27" s="5"/>
      <c r="T27" s="5"/>
      <c r="U27" s="4" t="s">
        <v>8</v>
      </c>
      <c r="V27" s="5"/>
      <c r="W27" s="4" t="s">
        <v>326</v>
      </c>
      <c r="X27" s="5"/>
      <c r="Y27" s="4"/>
      <c r="Z27" s="4" t="s">
        <v>19</v>
      </c>
      <c r="AA27" s="5"/>
      <c r="AB27" s="5"/>
      <c r="AC27" s="16"/>
      <c r="AD27" s="5"/>
      <c r="AE27" s="5"/>
      <c r="AF27" s="5"/>
      <c r="AG27" s="5"/>
      <c r="AH27" s="5"/>
      <c r="AI27" s="5"/>
      <c r="AJ27" s="5"/>
      <c r="AK27" s="5"/>
      <c r="AL27" s="5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6" t="e">
        <f>Tabla1[[#This Row],[Visitas año 20]]/Tabla1[[#This Row],[Visitas año 19]]-1</f>
        <v>#DIV/0!</v>
      </c>
      <c r="BF27" s="4" t="e">
        <f>Tabla1[[#This Row],[Posición media 20]]/Tabla1[[#This Row],[Posición media 19]]-1</f>
        <v>#DIV/0!</v>
      </c>
      <c r="BG27" s="4" t="e">
        <f>Tabla1[[#This Row],[Índice Posicionamiento 20]]/Tabla1[[#This Row],[Índice Posicionamiento 19]]-1</f>
        <v>#DIV/0!</v>
      </c>
      <c r="BH27" s="4" t="e">
        <f>Tabla1[[#This Row],[Tasa Rebote 20]]/Tabla1[[#This Row],[Tasa Rebote 19]]-1</f>
        <v>#DIV/0!</v>
      </c>
      <c r="BI27" s="49" t="e">
        <f>Tabla1[[#This Row],[Rebote Desktop 20]]/Tabla1[[#This Row],[Rebote Desktop 19]]-1</f>
        <v>#DIV/0!</v>
      </c>
      <c r="BJ27" s="49" t="e">
        <f>Tabla1[[#This Row],[Rebote Móvil 20]]/Tabla1[[#This Row],[Rebote Móvil 19]]-1</f>
        <v>#DIV/0!</v>
      </c>
      <c r="BK27" s="49" t="e">
        <f>Tabla1[[#This Row],[Tiempo en web 20]]/Tabla1[[#This Row],[Tiempo en web 19]]-1</f>
        <v>#DIV/0!</v>
      </c>
      <c r="BL27" s="49" t="e">
        <f>Tabla1[[#This Row],[Páginas por sesión 20]]/Tabla1[[#This Row],[Páginas por sesión 19]]-1</f>
        <v>#DIV/0!</v>
      </c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</row>
    <row r="28" spans="1:83" ht="45">
      <c r="A28" s="15" t="s">
        <v>92</v>
      </c>
      <c r="B28" s="4" t="s">
        <v>5</v>
      </c>
      <c r="C28" s="4" t="s">
        <v>74</v>
      </c>
      <c r="D28" s="4"/>
      <c r="E28" s="4" t="s">
        <v>435</v>
      </c>
      <c r="F28" s="4" t="s">
        <v>772</v>
      </c>
      <c r="G28" s="24" t="s">
        <v>639</v>
      </c>
      <c r="H28" s="4">
        <v>913327795</v>
      </c>
      <c r="I28" s="4">
        <v>699260461</v>
      </c>
      <c r="J28" s="29"/>
      <c r="K28" s="29"/>
      <c r="L28" s="4"/>
      <c r="M28" s="4"/>
      <c r="N28" s="4"/>
      <c r="O28" s="4"/>
      <c r="P28" s="4" t="s">
        <v>6</v>
      </c>
      <c r="Q28" s="4" t="s">
        <v>6</v>
      </c>
      <c r="R28" s="4" t="s">
        <v>8</v>
      </c>
      <c r="S28" s="5"/>
      <c r="T28" s="5"/>
      <c r="U28" s="5"/>
      <c r="V28" s="5"/>
      <c r="W28" s="5"/>
      <c r="X28" s="5"/>
      <c r="Y28" s="5"/>
      <c r="Z28" s="4" t="s">
        <v>19</v>
      </c>
      <c r="AA28" s="4" t="s">
        <v>91</v>
      </c>
      <c r="AB28" s="4">
        <v>1300</v>
      </c>
      <c r="AC28" s="17"/>
      <c r="AD28" s="4">
        <v>174</v>
      </c>
      <c r="AE28" s="4">
        <v>27</v>
      </c>
      <c r="AF28" s="4">
        <v>3944</v>
      </c>
      <c r="AG28" s="4">
        <v>398400</v>
      </c>
      <c r="AH28" s="4">
        <v>37.67</v>
      </c>
      <c r="AI28" s="4">
        <v>36.46</v>
      </c>
      <c r="AJ28" s="4">
        <v>40</v>
      </c>
      <c r="AK28" s="4">
        <v>129</v>
      </c>
      <c r="AL28" s="4">
        <v>3.82</v>
      </c>
      <c r="AM28" s="4">
        <v>934</v>
      </c>
      <c r="AN28" s="4">
        <v>298</v>
      </c>
      <c r="AO28" s="4">
        <v>29.7</v>
      </c>
      <c r="AP28" s="4">
        <v>124</v>
      </c>
      <c r="AQ28" s="4">
        <v>728570</v>
      </c>
      <c r="AR28" s="4">
        <v>41.54</v>
      </c>
      <c r="AS28" s="4">
        <v>42.66</v>
      </c>
      <c r="AT28" s="4">
        <v>43.25</v>
      </c>
      <c r="AU28" s="4">
        <v>102</v>
      </c>
      <c r="AV28" s="4">
        <v>3.53</v>
      </c>
      <c r="AW28" s="4">
        <v>30</v>
      </c>
      <c r="AX28" s="4">
        <v>10</v>
      </c>
      <c r="AY28" s="4">
        <v>16</v>
      </c>
      <c r="AZ28" s="4">
        <v>2.7549999999999999</v>
      </c>
      <c r="BA28" s="4">
        <v>0.29399999999999998</v>
      </c>
      <c r="BB28" s="4">
        <v>0.89500000000000002</v>
      </c>
      <c r="BC28" s="4">
        <v>93</v>
      </c>
      <c r="BD28" s="4">
        <v>71</v>
      </c>
      <c r="BE28" s="46">
        <f>Tabla1[[#This Row],[Visitas año 20]]/Tabla1[[#This Row],[Visitas año 19]]-1</f>
        <v>-0.28153846153846152</v>
      </c>
      <c r="BF28" s="46">
        <f>Tabla1[[#This Row],[Posición media 20]]/Tabla1[[#This Row],[Posición media 19]]-1</f>
        <v>9.9999999999999867E-2</v>
      </c>
      <c r="BG28" s="46">
        <f>Tabla1[[#This Row],[Índice Posicionamiento 20]]/Tabla1[[#This Row],[Índice Posicionamiento 19]]-1</f>
        <v>-0.96855983772819476</v>
      </c>
      <c r="BH28" s="46">
        <f>Tabla1[[#This Row],[Tasa Rebote 20]]/Tabla1[[#This Row],[Tasa Rebote 19]]-1</f>
        <v>0.1027342713034245</v>
      </c>
      <c r="BI28" s="46">
        <f>Tabla1[[#This Row],[Rebote Desktop 20]]/Tabla1[[#This Row],[Rebote Desktop 19]]-1</f>
        <v>0.17004936917169489</v>
      </c>
      <c r="BJ28" s="46">
        <f>Tabla1[[#This Row],[Rebote Móvil 20]]/Tabla1[[#This Row],[Rebote Móvil 19]]-1</f>
        <v>8.1250000000000044E-2</v>
      </c>
      <c r="BK28" s="46">
        <f>Tabla1[[#This Row],[Tiempo en web 20]]/Tabla1[[#This Row],[Tiempo en web 19]]-1</f>
        <v>-0.20930232558139539</v>
      </c>
      <c r="BL28" s="46">
        <f>Tabla1[[#This Row],[Páginas por sesión 20]]/Tabla1[[#This Row],[Páginas por sesión 19]]-1</f>
        <v>-7.5916230366492199E-2</v>
      </c>
      <c r="BM28" s="49" t="s">
        <v>6</v>
      </c>
      <c r="BN28" s="49" t="s">
        <v>6</v>
      </c>
      <c r="BO28" s="49" t="s">
        <v>6</v>
      </c>
      <c r="BP28" s="49" t="s">
        <v>6</v>
      </c>
      <c r="BQ28" s="49" t="s">
        <v>6</v>
      </c>
      <c r="BR28" s="49" t="s">
        <v>6</v>
      </c>
      <c r="BS28" s="49" t="s">
        <v>6</v>
      </c>
      <c r="BT28" s="49" t="s">
        <v>6</v>
      </c>
      <c r="BU28" s="49" t="s">
        <v>6</v>
      </c>
      <c r="BV28" s="49" t="s">
        <v>6</v>
      </c>
      <c r="BW28" s="49" t="s">
        <v>6</v>
      </c>
      <c r="BX28" s="49"/>
      <c r="BY28" s="49" t="s">
        <v>6</v>
      </c>
      <c r="BZ28" s="49" t="s">
        <v>6</v>
      </c>
      <c r="CA28" s="49" t="s">
        <v>6</v>
      </c>
      <c r="CB28" s="49" t="s">
        <v>6</v>
      </c>
      <c r="CC28" s="49" t="s">
        <v>6</v>
      </c>
      <c r="CD28" s="49"/>
      <c r="CE28" s="49"/>
    </row>
    <row r="29" spans="1:83" ht="60">
      <c r="A29" s="15" t="s">
        <v>108</v>
      </c>
      <c r="B29" s="4" t="s">
        <v>5</v>
      </c>
      <c r="C29" s="4" t="s">
        <v>56</v>
      </c>
      <c r="D29" s="4"/>
      <c r="E29" s="4" t="s">
        <v>434</v>
      </c>
      <c r="F29" s="4" t="s">
        <v>773</v>
      </c>
      <c r="G29" s="24" t="s">
        <v>640</v>
      </c>
      <c r="H29" s="4"/>
      <c r="I29" s="4">
        <v>615687469</v>
      </c>
      <c r="J29" s="29"/>
      <c r="K29" s="29"/>
      <c r="L29" s="4"/>
      <c r="M29" s="4"/>
      <c r="N29" s="4"/>
      <c r="O29" s="4"/>
      <c r="P29" s="4" t="s">
        <v>6</v>
      </c>
      <c r="Q29" s="4" t="s">
        <v>6</v>
      </c>
      <c r="R29" s="4" t="s">
        <v>8</v>
      </c>
      <c r="S29" s="5"/>
      <c r="T29" s="5"/>
      <c r="U29" s="5"/>
      <c r="V29" s="5"/>
      <c r="W29" s="5"/>
      <c r="X29" s="5"/>
      <c r="Y29" s="5"/>
      <c r="Z29" s="4" t="s">
        <v>19</v>
      </c>
      <c r="AA29" s="4" t="s">
        <v>173</v>
      </c>
      <c r="AB29" s="4">
        <v>350</v>
      </c>
      <c r="AC29" s="17"/>
      <c r="AD29" s="4">
        <v>163</v>
      </c>
      <c r="AE29" s="4">
        <v>29.2</v>
      </c>
      <c r="AF29" s="4">
        <v>109</v>
      </c>
      <c r="AG29" s="4">
        <v>272700</v>
      </c>
      <c r="AH29" s="4">
        <v>55.59</v>
      </c>
      <c r="AI29" s="4">
        <v>50</v>
      </c>
      <c r="AJ29" s="4">
        <v>67.650000000000006</v>
      </c>
      <c r="AK29" s="4">
        <v>120</v>
      </c>
      <c r="AL29" s="4">
        <v>2.39</v>
      </c>
      <c r="AM29" s="4">
        <v>245</v>
      </c>
      <c r="AN29" s="4">
        <v>170</v>
      </c>
      <c r="AO29" s="4">
        <v>29.7</v>
      </c>
      <c r="AP29" s="4">
        <v>102</v>
      </c>
      <c r="AQ29" s="4">
        <v>184960</v>
      </c>
      <c r="AR29" s="4">
        <v>59.59</v>
      </c>
      <c r="AS29" s="4">
        <v>57.24</v>
      </c>
      <c r="AT29" s="4">
        <v>63.83</v>
      </c>
      <c r="AU29" s="4">
        <v>92</v>
      </c>
      <c r="AV29" s="4">
        <v>2.16</v>
      </c>
      <c r="AW29" s="4">
        <v>20</v>
      </c>
      <c r="AX29" s="4">
        <v>9</v>
      </c>
      <c r="AY29" s="4">
        <v>13</v>
      </c>
      <c r="AZ29" s="4">
        <v>1.0129999999999999</v>
      </c>
      <c r="BA29" s="4">
        <v>0.188</v>
      </c>
      <c r="BB29" s="4">
        <v>0.82599999999999996</v>
      </c>
      <c r="BC29" s="4">
        <v>98</v>
      </c>
      <c r="BD29" s="4">
        <v>97</v>
      </c>
      <c r="BE29" s="46">
        <f>Tabla1[[#This Row],[Visitas año 20]]/Tabla1[[#This Row],[Visitas año 19]]-1</f>
        <v>-0.30000000000000004</v>
      </c>
      <c r="BF29" s="46">
        <f>Tabla1[[#This Row],[Posición media 20]]/Tabla1[[#This Row],[Posición media 19]]-1</f>
        <v>1.7123287671232834E-2</v>
      </c>
      <c r="BG29" s="46">
        <f>Tabla1[[#This Row],[Índice Posicionamiento 20]]/Tabla1[[#This Row],[Índice Posicionamiento 19]]-1</f>
        <v>-6.422018348623848E-2</v>
      </c>
      <c r="BH29" s="46">
        <f>Tabla1[[#This Row],[Tasa Rebote 20]]/Tabla1[[#This Row],[Tasa Rebote 19]]-1</f>
        <v>7.1955387659651038E-2</v>
      </c>
      <c r="BI29" s="46">
        <f>Tabla1[[#This Row],[Rebote Desktop 20]]/Tabla1[[#This Row],[Rebote Desktop 19]]-1</f>
        <v>0.14480000000000004</v>
      </c>
      <c r="BJ29" s="46">
        <f>Tabla1[[#This Row],[Rebote Móvil 20]]/Tabla1[[#This Row],[Rebote Móvil 19]]-1</f>
        <v>-5.6467110125646869E-2</v>
      </c>
      <c r="BK29" s="46">
        <f>Tabla1[[#This Row],[Tiempo en web 20]]/Tabla1[[#This Row],[Tiempo en web 19]]-1</f>
        <v>-0.23333333333333328</v>
      </c>
      <c r="BL29" s="46">
        <f>Tabla1[[#This Row],[Páginas por sesión 20]]/Tabla1[[#This Row],[Páginas por sesión 19]]-1</f>
        <v>-9.6234309623430936E-2</v>
      </c>
      <c r="BM29" s="49" t="s">
        <v>6</v>
      </c>
      <c r="BN29" s="49" t="s">
        <v>6</v>
      </c>
      <c r="BO29" s="49" t="s">
        <v>6</v>
      </c>
      <c r="BP29" s="49" t="s">
        <v>6</v>
      </c>
      <c r="BQ29" s="49" t="s">
        <v>6</v>
      </c>
      <c r="BR29" s="49" t="s">
        <v>6</v>
      </c>
      <c r="BS29" s="49" t="s">
        <v>6</v>
      </c>
      <c r="BT29" s="49" t="s">
        <v>6</v>
      </c>
      <c r="BU29" s="49" t="s">
        <v>6</v>
      </c>
      <c r="BV29" s="49" t="s">
        <v>6</v>
      </c>
      <c r="BW29" s="49" t="s">
        <v>6</v>
      </c>
      <c r="BX29" s="49"/>
      <c r="BY29" s="49" t="s">
        <v>6</v>
      </c>
      <c r="BZ29" s="49" t="s">
        <v>6</v>
      </c>
      <c r="CA29" s="49" t="s">
        <v>6</v>
      </c>
      <c r="CB29" s="49" t="s">
        <v>6</v>
      </c>
      <c r="CC29" s="49" t="s">
        <v>6</v>
      </c>
      <c r="CD29" s="49"/>
      <c r="CE29" s="49"/>
    </row>
    <row r="30" spans="1:83" ht="120">
      <c r="A30" s="15" t="s">
        <v>144</v>
      </c>
      <c r="B30" s="4" t="s">
        <v>7</v>
      </c>
      <c r="C30" s="4" t="s">
        <v>70</v>
      </c>
      <c r="D30" s="20">
        <v>43516</v>
      </c>
      <c r="E30" s="4" t="s">
        <v>384</v>
      </c>
      <c r="F30" s="4" t="s">
        <v>666</v>
      </c>
      <c r="G30" s="24" t="s">
        <v>540</v>
      </c>
      <c r="H30" s="4" t="s">
        <v>801</v>
      </c>
      <c r="I30" s="4" t="s">
        <v>816</v>
      </c>
      <c r="J30" s="29"/>
      <c r="K30" s="29"/>
      <c r="L30" s="4"/>
      <c r="M30" s="4"/>
      <c r="N30" s="4"/>
      <c r="O30" s="4"/>
      <c r="P30" s="4" t="s">
        <v>8</v>
      </c>
      <c r="Q30" s="4" t="s">
        <v>8</v>
      </c>
      <c r="R30" s="4" t="s">
        <v>8</v>
      </c>
      <c r="S30" s="4" t="s">
        <v>8</v>
      </c>
      <c r="T30" s="5"/>
      <c r="U30" s="5"/>
      <c r="V30" s="5"/>
      <c r="W30" s="4" t="s">
        <v>326</v>
      </c>
      <c r="X30" s="5"/>
      <c r="Y30" s="4"/>
      <c r="Z30" s="4" t="s">
        <v>19</v>
      </c>
      <c r="AA30" s="4" t="s">
        <v>207</v>
      </c>
      <c r="AB30" s="4">
        <v>7500</v>
      </c>
      <c r="AC30" s="17"/>
      <c r="AD30" s="4">
        <v>486</v>
      </c>
      <c r="AE30" s="4">
        <v>27.5</v>
      </c>
      <c r="AF30" s="4">
        <v>7866</v>
      </c>
      <c r="AG30" s="4">
        <v>589920</v>
      </c>
      <c r="AH30" s="4">
        <v>40.92</v>
      </c>
      <c r="AI30" s="4">
        <v>38.79</v>
      </c>
      <c r="AJ30" s="4">
        <v>42.57</v>
      </c>
      <c r="AK30" s="4">
        <v>114</v>
      </c>
      <c r="AL30" s="4">
        <v>2.93</v>
      </c>
      <c r="AM30" s="4">
        <v>7376</v>
      </c>
      <c r="AN30" s="4">
        <v>710</v>
      </c>
      <c r="AO30" s="4">
        <v>28.4</v>
      </c>
      <c r="AP30" s="4">
        <v>18300</v>
      </c>
      <c r="AQ30" s="4">
        <v>2632760</v>
      </c>
      <c r="AR30" s="4">
        <v>43.82</v>
      </c>
      <c r="AS30" s="4">
        <v>44.43</v>
      </c>
      <c r="AT30" s="4">
        <v>43.46</v>
      </c>
      <c r="AU30" s="4">
        <v>119</v>
      </c>
      <c r="AV30" s="4">
        <v>2.61</v>
      </c>
      <c r="AW30" s="4">
        <v>1724</v>
      </c>
      <c r="AX30" s="4">
        <v>1517</v>
      </c>
      <c r="AY30" s="4">
        <v>85</v>
      </c>
      <c r="AZ30" s="4">
        <v>2.0259999999999998</v>
      </c>
      <c r="BA30" s="4">
        <v>0.79800000000000004</v>
      </c>
      <c r="BB30" s="4">
        <v>1.827</v>
      </c>
      <c r="BC30" s="4">
        <v>75</v>
      </c>
      <c r="BD30" s="4">
        <v>34</v>
      </c>
      <c r="BE30" s="46">
        <f>Tabla1[[#This Row],[Visitas año 20]]/Tabla1[[#This Row],[Visitas año 19]]-1</f>
        <v>-1.6533333333333289E-2</v>
      </c>
      <c r="BF30" s="46">
        <f>Tabla1[[#This Row],[Posición media 20]]/Tabla1[[#This Row],[Posición media 19]]-1</f>
        <v>3.2727272727272716E-2</v>
      </c>
      <c r="BG30" s="46">
        <f>Tabla1[[#This Row],[Índice Posicionamiento 20]]/Tabla1[[#This Row],[Índice Posicionamiento 19]]-1</f>
        <v>1.3264683447749808</v>
      </c>
      <c r="BH30" s="46">
        <f>Tabla1[[#This Row],[Tasa Rebote 20]]/Tabla1[[#This Row],[Tasa Rebote 19]]-1</f>
        <v>7.0869990224828872E-2</v>
      </c>
      <c r="BI30" s="46">
        <f>Tabla1[[#This Row],[Rebote Desktop 20]]/Tabla1[[#This Row],[Rebote Desktop 19]]-1</f>
        <v>0.14539829853054909</v>
      </c>
      <c r="BJ30" s="46">
        <f>Tabla1[[#This Row],[Rebote Móvil 20]]/Tabla1[[#This Row],[Rebote Móvil 19]]-1</f>
        <v>2.0906741836974385E-2</v>
      </c>
      <c r="BK30" s="46">
        <f>Tabla1[[#This Row],[Tiempo en web 20]]/Tabla1[[#This Row],[Tiempo en web 19]]-1</f>
        <v>4.3859649122806932E-2</v>
      </c>
      <c r="BL30" s="46">
        <f>Tabla1[[#This Row],[Páginas por sesión 20]]/Tabla1[[#This Row],[Páginas por sesión 19]]-1</f>
        <v>-0.10921501706484649</v>
      </c>
      <c r="BM30" s="49" t="s">
        <v>8</v>
      </c>
      <c r="BN30" s="49" t="s">
        <v>8</v>
      </c>
      <c r="BO30" s="49" t="s">
        <v>6</v>
      </c>
      <c r="BP30" s="49" t="s">
        <v>6</v>
      </c>
      <c r="BQ30" s="49" t="s">
        <v>8</v>
      </c>
      <c r="BR30" s="49" t="s">
        <v>6</v>
      </c>
      <c r="BS30" s="49" t="s">
        <v>8</v>
      </c>
      <c r="BT30" s="49" t="s">
        <v>6</v>
      </c>
      <c r="BU30" s="49" t="s">
        <v>6</v>
      </c>
      <c r="BV30" s="49" t="s">
        <v>6</v>
      </c>
      <c r="BW30" s="49" t="s">
        <v>6</v>
      </c>
      <c r="BX30" s="49" t="s">
        <v>6</v>
      </c>
      <c r="BY30" s="49" t="s">
        <v>8</v>
      </c>
      <c r="BZ30" s="49" t="s">
        <v>6</v>
      </c>
      <c r="CA30" s="49" t="s">
        <v>6</v>
      </c>
      <c r="CB30" s="49" t="s">
        <v>6</v>
      </c>
      <c r="CC30" s="49" t="s">
        <v>6</v>
      </c>
      <c r="CD30" s="49"/>
      <c r="CE30" s="49" t="s">
        <v>6</v>
      </c>
    </row>
    <row r="31" spans="1:83" ht="45">
      <c r="A31" s="15" t="s">
        <v>257</v>
      </c>
      <c r="B31" s="4" t="s">
        <v>44</v>
      </c>
      <c r="C31" s="4" t="s">
        <v>258</v>
      </c>
      <c r="D31" s="4"/>
      <c r="E31" s="4" t="s">
        <v>433</v>
      </c>
      <c r="F31" s="4" t="s">
        <v>774</v>
      </c>
      <c r="G31" s="24" t="s">
        <v>849</v>
      </c>
      <c r="H31" s="4">
        <v>938210794</v>
      </c>
      <c r="I31" s="4"/>
      <c r="J31" s="29"/>
      <c r="K31" s="29"/>
      <c r="L31" s="4"/>
      <c r="M31" s="4"/>
      <c r="N31" s="4" t="s">
        <v>8</v>
      </c>
      <c r="O31" s="4"/>
      <c r="P31" s="4" t="s">
        <v>6</v>
      </c>
      <c r="Q31" s="4" t="s">
        <v>6</v>
      </c>
      <c r="R31" s="4" t="s">
        <v>6</v>
      </c>
      <c r="S31" s="5"/>
      <c r="T31" s="5"/>
      <c r="U31" s="5"/>
      <c r="V31" s="5"/>
      <c r="W31" s="5"/>
      <c r="X31" s="5"/>
      <c r="Y31" s="5"/>
      <c r="Z31" s="4" t="s">
        <v>16</v>
      </c>
      <c r="AA31" s="5"/>
      <c r="AB31" s="5"/>
      <c r="AC31" s="16"/>
      <c r="AD31" s="5"/>
      <c r="AE31" s="5"/>
      <c r="AF31" s="5"/>
      <c r="AG31" s="5"/>
      <c r="AH31" s="5"/>
      <c r="AI31" s="5"/>
      <c r="AJ31" s="5"/>
      <c r="AK31" s="5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6" t="e">
        <f>Tabla1[[#This Row],[Visitas año 20]]/Tabla1[[#This Row],[Visitas año 19]]-1</f>
        <v>#DIV/0!</v>
      </c>
      <c r="BF31" s="4" t="e">
        <f>Tabla1[[#This Row],[Posición media 20]]/Tabla1[[#This Row],[Posición media 19]]-1</f>
        <v>#DIV/0!</v>
      </c>
      <c r="BG31" s="4" t="e">
        <f>Tabla1[[#This Row],[Índice Posicionamiento 20]]/Tabla1[[#This Row],[Índice Posicionamiento 19]]-1</f>
        <v>#DIV/0!</v>
      </c>
      <c r="BH31" s="4" t="e">
        <f>Tabla1[[#This Row],[Tasa Rebote 20]]/Tabla1[[#This Row],[Tasa Rebote 19]]-1</f>
        <v>#DIV/0!</v>
      </c>
      <c r="BI31" s="49" t="e">
        <f>Tabla1[[#This Row],[Rebote Desktop 20]]/Tabla1[[#This Row],[Rebote Desktop 19]]-1</f>
        <v>#DIV/0!</v>
      </c>
      <c r="BJ31" s="49" t="e">
        <f>Tabla1[[#This Row],[Rebote Móvil 20]]/Tabla1[[#This Row],[Rebote Móvil 19]]-1</f>
        <v>#DIV/0!</v>
      </c>
      <c r="BK31" s="49" t="e">
        <f>Tabla1[[#This Row],[Tiempo en web 20]]/Tabla1[[#This Row],[Tiempo en web 19]]-1</f>
        <v>#DIV/0!</v>
      </c>
      <c r="BL31" s="49" t="e">
        <f>Tabla1[[#This Row],[Páginas por sesión 20]]/Tabla1[[#This Row],[Páginas por sesión 19]]-1</f>
        <v>#DIV/0!</v>
      </c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</row>
    <row r="32" spans="1:83" ht="75">
      <c r="A32" s="15" t="s">
        <v>242</v>
      </c>
      <c r="B32" s="4" t="s">
        <v>32</v>
      </c>
      <c r="C32" s="4" t="s">
        <v>243</v>
      </c>
      <c r="D32" s="4"/>
      <c r="E32" s="4" t="s">
        <v>432</v>
      </c>
      <c r="F32" s="4" t="s">
        <v>775</v>
      </c>
      <c r="G32" s="24" t="s">
        <v>641</v>
      </c>
      <c r="H32" s="4">
        <v>918729956</v>
      </c>
      <c r="I32" s="4">
        <v>638010386</v>
      </c>
      <c r="J32" s="29"/>
      <c r="K32" s="29"/>
      <c r="L32" s="4"/>
      <c r="M32" s="4"/>
      <c r="N32" s="4"/>
      <c r="O32" s="4"/>
      <c r="P32" s="4" t="s">
        <v>6</v>
      </c>
      <c r="Q32" s="4" t="s">
        <v>6</v>
      </c>
      <c r="R32" s="4" t="s">
        <v>8</v>
      </c>
      <c r="S32" s="5"/>
      <c r="T32" s="5"/>
      <c r="U32" s="5"/>
      <c r="V32" s="5"/>
      <c r="W32" s="5"/>
      <c r="X32" s="5"/>
      <c r="Y32" s="5"/>
      <c r="Z32" s="4" t="s">
        <v>19</v>
      </c>
      <c r="AA32" s="4" t="s">
        <v>173</v>
      </c>
      <c r="AB32" s="4">
        <v>2300</v>
      </c>
      <c r="AC32" s="17"/>
      <c r="AD32" s="4">
        <v>839</v>
      </c>
      <c r="AE32" s="4">
        <v>29.8</v>
      </c>
      <c r="AF32" s="4">
        <v>124</v>
      </c>
      <c r="AG32" s="4">
        <v>2561780</v>
      </c>
      <c r="AH32" s="4">
        <v>57.35</v>
      </c>
      <c r="AI32" s="4">
        <v>57.46</v>
      </c>
      <c r="AJ32" s="4">
        <v>58.94</v>
      </c>
      <c r="AK32" s="4">
        <v>81</v>
      </c>
      <c r="AL32" s="4">
        <v>3.36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6">
        <f>Tabla1[[#This Row],[Visitas año 20]]/Tabla1[[#This Row],[Visitas año 19]]-1</f>
        <v>-1</v>
      </c>
      <c r="BF32" s="46">
        <f>Tabla1[[#This Row],[Posición media 20]]/Tabla1[[#This Row],[Posición media 19]]-1</f>
        <v>-1</v>
      </c>
      <c r="BG32" s="46">
        <f>Tabla1[[#This Row],[Índice Posicionamiento 20]]/Tabla1[[#This Row],[Índice Posicionamiento 19]]-1</f>
        <v>-1</v>
      </c>
      <c r="BH32" s="46">
        <f>Tabla1[[#This Row],[Tasa Rebote 20]]/Tabla1[[#This Row],[Tasa Rebote 19]]-1</f>
        <v>-1</v>
      </c>
      <c r="BI32" s="46">
        <f>Tabla1[[#This Row],[Rebote Desktop 20]]/Tabla1[[#This Row],[Rebote Desktop 19]]-1</f>
        <v>-1</v>
      </c>
      <c r="BJ32" s="46">
        <f>Tabla1[[#This Row],[Rebote Móvil 20]]/Tabla1[[#This Row],[Rebote Móvil 19]]-1</f>
        <v>-1</v>
      </c>
      <c r="BK32" s="46">
        <f>Tabla1[[#This Row],[Tiempo en web 20]]/Tabla1[[#This Row],[Tiempo en web 19]]-1</f>
        <v>-1</v>
      </c>
      <c r="BL32" s="46">
        <f>Tabla1[[#This Row],[Páginas por sesión 20]]/Tabla1[[#This Row],[Páginas por sesión 19]]-1</f>
        <v>-1</v>
      </c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</row>
    <row r="33" spans="1:83" ht="45">
      <c r="A33" s="15" t="s">
        <v>109</v>
      </c>
      <c r="B33" s="4" t="s">
        <v>7</v>
      </c>
      <c r="C33" s="4" t="s">
        <v>49</v>
      </c>
      <c r="D33" s="20">
        <v>43454</v>
      </c>
      <c r="E33" s="4" t="s">
        <v>383</v>
      </c>
      <c r="F33" s="4" t="s">
        <v>667</v>
      </c>
      <c r="G33" s="24" t="s">
        <v>541</v>
      </c>
      <c r="H33" s="4">
        <v>918701428</v>
      </c>
      <c r="I33" s="4">
        <v>661901662</v>
      </c>
      <c r="J33" s="29"/>
      <c r="K33" s="29"/>
      <c r="L33" s="4"/>
      <c r="M33" s="4"/>
      <c r="N33" s="4"/>
      <c r="O33" s="4"/>
      <c r="P33" s="4" t="s">
        <v>6</v>
      </c>
      <c r="Q33" s="4" t="s">
        <v>8</v>
      </c>
      <c r="R33" s="4" t="s">
        <v>8</v>
      </c>
      <c r="S33" s="4" t="s">
        <v>8</v>
      </c>
      <c r="T33" s="5"/>
      <c r="U33" s="5"/>
      <c r="V33" s="5"/>
      <c r="W33" s="4" t="s">
        <v>326</v>
      </c>
      <c r="X33" s="5"/>
      <c r="Y33" s="4" t="s">
        <v>322</v>
      </c>
      <c r="Z33" s="4" t="s">
        <v>19</v>
      </c>
      <c r="AA33" s="4" t="s">
        <v>91</v>
      </c>
      <c r="AB33" s="4">
        <v>4000</v>
      </c>
      <c r="AC33" s="17"/>
      <c r="AD33" s="4">
        <v>318</v>
      </c>
      <c r="AE33" s="4">
        <v>25.8</v>
      </c>
      <c r="AF33" s="4">
        <v>2993</v>
      </c>
      <c r="AG33" s="4">
        <v>477050</v>
      </c>
      <c r="AH33" s="4">
        <v>50.61</v>
      </c>
      <c r="AI33" s="4">
        <v>49.55</v>
      </c>
      <c r="AJ33" s="4">
        <v>53.62</v>
      </c>
      <c r="AK33" s="4">
        <v>144</v>
      </c>
      <c r="AL33" s="4">
        <v>2.73</v>
      </c>
      <c r="AM33" s="4">
        <v>4354</v>
      </c>
      <c r="AN33" s="4">
        <v>332</v>
      </c>
      <c r="AO33" s="4">
        <v>25.8</v>
      </c>
      <c r="AP33" s="4">
        <v>2408</v>
      </c>
      <c r="AQ33" s="4">
        <v>195540</v>
      </c>
      <c r="AR33" s="4">
        <v>47.15</v>
      </c>
      <c r="AS33" s="4">
        <v>46.5</v>
      </c>
      <c r="AT33" s="4">
        <v>48.49</v>
      </c>
      <c r="AU33" s="4">
        <v>129</v>
      </c>
      <c r="AV33" s="4">
        <v>2.96</v>
      </c>
      <c r="AW33" s="4">
        <v>21</v>
      </c>
      <c r="AX33" s="4">
        <v>10</v>
      </c>
      <c r="AY33" s="4">
        <v>10</v>
      </c>
      <c r="AZ33" s="4">
        <v>1.9350000000000001</v>
      </c>
      <c r="BA33" s="4">
        <v>0.52500000000000002</v>
      </c>
      <c r="BB33" s="4">
        <v>1.6479999999999999</v>
      </c>
      <c r="BC33" s="4">
        <v>88</v>
      </c>
      <c r="BD33" s="4">
        <v>41</v>
      </c>
      <c r="BE33" s="46">
        <f>Tabla1[[#This Row],[Visitas año 20]]/Tabla1[[#This Row],[Visitas año 19]]-1</f>
        <v>8.8500000000000023E-2</v>
      </c>
      <c r="BF33" s="46">
        <f>Tabla1[[#This Row],[Posición media 20]]/Tabla1[[#This Row],[Posición media 19]]-1</f>
        <v>0</v>
      </c>
      <c r="BG33" s="46">
        <f>Tabla1[[#This Row],[Índice Posicionamiento 20]]/Tabla1[[#This Row],[Índice Posicionamiento 19]]-1</f>
        <v>-0.19545606414968264</v>
      </c>
      <c r="BH33" s="46">
        <f>Tabla1[[#This Row],[Tasa Rebote 20]]/Tabla1[[#This Row],[Tasa Rebote 19]]-1</f>
        <v>-6.8365935585852577E-2</v>
      </c>
      <c r="BI33" s="46">
        <f>Tabla1[[#This Row],[Rebote Desktop 20]]/Tabla1[[#This Row],[Rebote Desktop 19]]-1</f>
        <v>-6.1553985872855654E-2</v>
      </c>
      <c r="BJ33" s="46">
        <f>Tabla1[[#This Row],[Rebote Móvil 20]]/Tabla1[[#This Row],[Rebote Móvil 19]]-1</f>
        <v>-9.5673256247668648E-2</v>
      </c>
      <c r="BK33" s="46">
        <f>Tabla1[[#This Row],[Tiempo en web 20]]/Tabla1[[#This Row],[Tiempo en web 19]]-1</f>
        <v>-0.10416666666666663</v>
      </c>
      <c r="BL33" s="46">
        <f>Tabla1[[#This Row],[Páginas por sesión 20]]/Tabla1[[#This Row],[Páginas por sesión 19]]-1</f>
        <v>8.4249084249084172E-2</v>
      </c>
      <c r="BM33" s="49" t="s">
        <v>8</v>
      </c>
      <c r="BN33" s="49" t="s">
        <v>8</v>
      </c>
      <c r="BO33" s="49" t="s">
        <v>6</v>
      </c>
      <c r="BP33" s="49" t="s">
        <v>6</v>
      </c>
      <c r="BQ33" s="49" t="s">
        <v>8</v>
      </c>
      <c r="BR33" s="49" t="s">
        <v>6</v>
      </c>
      <c r="BS33" s="49" t="s">
        <v>8</v>
      </c>
      <c r="BT33" s="49" t="s">
        <v>6</v>
      </c>
      <c r="BU33" s="49" t="s">
        <v>6</v>
      </c>
      <c r="BV33" s="49" t="s">
        <v>6</v>
      </c>
      <c r="BW33" s="49" t="s">
        <v>6</v>
      </c>
      <c r="BX33" s="49" t="s">
        <v>6</v>
      </c>
      <c r="BY33" s="49" t="s">
        <v>6</v>
      </c>
      <c r="BZ33" s="49" t="s">
        <v>6</v>
      </c>
      <c r="CA33" s="49" t="s">
        <v>6</v>
      </c>
      <c r="CB33" s="49" t="s">
        <v>6</v>
      </c>
      <c r="CC33" s="49" t="s">
        <v>8</v>
      </c>
      <c r="CD33" s="49"/>
      <c r="CE33" s="49" t="s">
        <v>6</v>
      </c>
    </row>
    <row r="34" spans="1:83" ht="60">
      <c r="A34" s="15" t="s">
        <v>205</v>
      </c>
      <c r="B34" s="4" t="s">
        <v>7</v>
      </c>
      <c r="C34" s="4" t="s">
        <v>206</v>
      </c>
      <c r="D34" s="4"/>
      <c r="E34" s="4" t="s">
        <v>431</v>
      </c>
      <c r="F34" s="4" t="s">
        <v>776</v>
      </c>
      <c r="G34" s="24" t="s">
        <v>642</v>
      </c>
      <c r="H34" s="4">
        <v>911152751</v>
      </c>
      <c r="I34" s="4">
        <v>616026208</v>
      </c>
      <c r="J34" s="29"/>
      <c r="K34" s="29"/>
      <c r="L34" s="4"/>
      <c r="M34" s="4"/>
      <c r="N34" s="4"/>
      <c r="O34" s="4"/>
      <c r="P34" s="4" t="s">
        <v>8</v>
      </c>
      <c r="Q34" s="4" t="s">
        <v>8</v>
      </c>
      <c r="R34" s="4" t="s">
        <v>8</v>
      </c>
      <c r="S34" s="5"/>
      <c r="T34" s="4" t="s">
        <v>8</v>
      </c>
      <c r="U34" s="5"/>
      <c r="V34" s="5"/>
      <c r="W34" s="5"/>
      <c r="X34" s="4" t="s">
        <v>332</v>
      </c>
      <c r="Y34" s="4" t="s">
        <v>323</v>
      </c>
      <c r="Z34" s="4"/>
      <c r="AA34" s="4" t="s">
        <v>198</v>
      </c>
      <c r="AB34" s="4">
        <v>20700</v>
      </c>
      <c r="AC34" s="17"/>
      <c r="AD34" s="4">
        <v>499</v>
      </c>
      <c r="AE34" s="4">
        <v>18.899999999999999</v>
      </c>
      <c r="AF34" s="4">
        <v>12057</v>
      </c>
      <c r="AG34" s="4">
        <v>434730</v>
      </c>
      <c r="AH34" s="4">
        <v>42.26</v>
      </c>
      <c r="AI34" s="4">
        <v>38.979999999999997</v>
      </c>
      <c r="AJ34" s="4">
        <v>45.09</v>
      </c>
      <c r="AK34" s="4">
        <v>146</v>
      </c>
      <c r="AL34" s="4">
        <v>3.21</v>
      </c>
      <c r="AM34" s="4">
        <v>27367</v>
      </c>
      <c r="AN34" s="4">
        <v>758</v>
      </c>
      <c r="AO34" s="4">
        <v>24.9</v>
      </c>
      <c r="AP34" s="4">
        <v>5086</v>
      </c>
      <c r="AQ34" s="4">
        <v>679600</v>
      </c>
      <c r="AR34" s="4">
        <v>56.43</v>
      </c>
      <c r="AS34" s="4">
        <v>60.27</v>
      </c>
      <c r="AT34" s="4">
        <v>50.02</v>
      </c>
      <c r="AU34" s="4">
        <v>110</v>
      </c>
      <c r="AV34" s="4">
        <v>2.5</v>
      </c>
      <c r="AW34" s="4">
        <v>216</v>
      </c>
      <c r="AX34" s="4">
        <v>144</v>
      </c>
      <c r="AY34" s="4">
        <v>45</v>
      </c>
      <c r="AZ34" s="4">
        <v>1.7310000000000001</v>
      </c>
      <c r="BA34" s="4">
        <v>0.84099999999999997</v>
      </c>
      <c r="BB34" s="4">
        <v>0.75</v>
      </c>
      <c r="BC34" s="4">
        <v>72</v>
      </c>
      <c r="BD34" s="4">
        <v>30</v>
      </c>
      <c r="BE34" s="46">
        <f>Tabla1[[#This Row],[Visitas año 20]]/Tabla1[[#This Row],[Visitas año 19]]-1</f>
        <v>0.32207729468599045</v>
      </c>
      <c r="BF34" s="46">
        <f>Tabla1[[#This Row],[Posición media 20]]/Tabla1[[#This Row],[Posición media 19]]-1</f>
        <v>0.31746031746031744</v>
      </c>
      <c r="BG34" s="46">
        <f>Tabla1[[#This Row],[Índice Posicionamiento 20]]/Tabla1[[#This Row],[Índice Posicionamiento 19]]-1</f>
        <v>-0.57817035746869039</v>
      </c>
      <c r="BH34" s="46">
        <f>Tabla1[[#This Row],[Tasa Rebote 20]]/Tabla1[[#This Row],[Tasa Rebote 19]]-1</f>
        <v>0.33530525319451021</v>
      </c>
      <c r="BI34" s="46">
        <f>Tabla1[[#This Row],[Rebote Desktop 20]]/Tabla1[[#This Row],[Rebote Desktop 19]]-1</f>
        <v>0.54617752693689092</v>
      </c>
      <c r="BJ34" s="46">
        <f>Tabla1[[#This Row],[Rebote Móvil 20]]/Tabla1[[#This Row],[Rebote Móvil 19]]-1</f>
        <v>0.10933688179197154</v>
      </c>
      <c r="BK34" s="46">
        <f>Tabla1[[#This Row],[Tiempo en web 20]]/Tabla1[[#This Row],[Tiempo en web 19]]-1</f>
        <v>-0.24657534246575341</v>
      </c>
      <c r="BL34" s="46">
        <f>Tabla1[[#This Row],[Páginas por sesión 20]]/Tabla1[[#This Row],[Páginas por sesión 19]]-1</f>
        <v>-0.22118380062305298</v>
      </c>
      <c r="BM34" s="49" t="s">
        <v>8</v>
      </c>
      <c r="BN34" s="49" t="s">
        <v>6</v>
      </c>
      <c r="BO34" s="49" t="s">
        <v>6</v>
      </c>
      <c r="BP34" s="49" t="s">
        <v>6</v>
      </c>
      <c r="BQ34" s="49" t="s">
        <v>6</v>
      </c>
      <c r="BR34" s="49" t="s">
        <v>8</v>
      </c>
      <c r="BS34" s="49" t="s">
        <v>8</v>
      </c>
      <c r="BT34" s="49" t="s">
        <v>6</v>
      </c>
      <c r="BU34" s="49" t="s">
        <v>6</v>
      </c>
      <c r="BV34" s="49" t="s">
        <v>6</v>
      </c>
      <c r="BW34" s="49" t="s">
        <v>6</v>
      </c>
      <c r="BX34" s="49" t="s">
        <v>8</v>
      </c>
      <c r="BY34" s="49" t="s">
        <v>6</v>
      </c>
      <c r="BZ34" s="49" t="s">
        <v>6</v>
      </c>
      <c r="CA34" s="49" t="s">
        <v>6</v>
      </c>
      <c r="CB34" s="49" t="s">
        <v>8</v>
      </c>
      <c r="CC34" s="49" t="s">
        <v>8</v>
      </c>
      <c r="CD34" s="49"/>
      <c r="CE34" s="49" t="s">
        <v>6</v>
      </c>
    </row>
    <row r="35" spans="1:83" ht="60">
      <c r="A35" s="15" t="s">
        <v>259</v>
      </c>
      <c r="B35" s="4" t="s">
        <v>7</v>
      </c>
      <c r="C35" s="4" t="s">
        <v>206</v>
      </c>
      <c r="D35" s="20">
        <v>43045</v>
      </c>
      <c r="E35" s="4" t="s">
        <v>431</v>
      </c>
      <c r="F35" s="4" t="s">
        <v>776</v>
      </c>
      <c r="G35" s="24" t="s">
        <v>642</v>
      </c>
      <c r="H35" s="4">
        <v>911152751</v>
      </c>
      <c r="I35" s="4">
        <v>616026208</v>
      </c>
      <c r="J35" s="29"/>
      <c r="K35" s="29"/>
      <c r="L35" s="4"/>
      <c r="M35" s="4"/>
      <c r="N35" s="4"/>
      <c r="O35" s="4"/>
      <c r="P35" s="4" t="s">
        <v>8</v>
      </c>
      <c r="Q35" s="4" t="s">
        <v>8</v>
      </c>
      <c r="R35" s="4" t="s">
        <v>8</v>
      </c>
      <c r="S35" s="5"/>
      <c r="T35" s="5"/>
      <c r="U35" s="4" t="s">
        <v>8</v>
      </c>
      <c r="V35" s="4" t="s">
        <v>8</v>
      </c>
      <c r="W35" s="4" t="s">
        <v>326</v>
      </c>
      <c r="X35" s="5"/>
      <c r="Y35" s="4"/>
      <c r="Z35" s="4" t="s">
        <v>19</v>
      </c>
      <c r="AA35" s="4" t="s">
        <v>198</v>
      </c>
      <c r="AB35" s="4">
        <v>35000</v>
      </c>
      <c r="AC35" s="17"/>
      <c r="AD35" s="4">
        <v>1440</v>
      </c>
      <c r="AE35" s="4">
        <v>25.8</v>
      </c>
      <c r="AF35" s="4">
        <v>12180</v>
      </c>
      <c r="AG35" s="4">
        <v>6353390</v>
      </c>
      <c r="AH35" s="4">
        <v>0.87</v>
      </c>
      <c r="AI35" s="4">
        <v>1.17</v>
      </c>
      <c r="AJ35" s="4">
        <v>0.72</v>
      </c>
      <c r="AK35" s="4">
        <v>227</v>
      </c>
      <c r="AL35" s="4">
        <v>8.15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6">
        <f>Tabla1[[#This Row],[Visitas año 20]]/Tabla1[[#This Row],[Visitas año 19]]-1</f>
        <v>-1</v>
      </c>
      <c r="BF35" s="46">
        <f>Tabla1[[#This Row],[Posición media 20]]/Tabla1[[#This Row],[Posición media 19]]-1</f>
        <v>-1</v>
      </c>
      <c r="BG35" s="46">
        <f>Tabla1[[#This Row],[Índice Posicionamiento 20]]/Tabla1[[#This Row],[Índice Posicionamiento 19]]-1</f>
        <v>-1</v>
      </c>
      <c r="BH35" s="46">
        <f>Tabla1[[#This Row],[Tasa Rebote 20]]/Tabla1[[#This Row],[Tasa Rebote 19]]-1</f>
        <v>-1</v>
      </c>
      <c r="BI35" s="46">
        <f>Tabla1[[#This Row],[Rebote Desktop 20]]/Tabla1[[#This Row],[Rebote Desktop 19]]-1</f>
        <v>-1</v>
      </c>
      <c r="BJ35" s="46">
        <f>Tabla1[[#This Row],[Rebote Móvil 20]]/Tabla1[[#This Row],[Rebote Móvil 19]]-1</f>
        <v>-1</v>
      </c>
      <c r="BK35" s="46">
        <f>Tabla1[[#This Row],[Tiempo en web 20]]/Tabla1[[#This Row],[Tiempo en web 19]]-1</f>
        <v>-1</v>
      </c>
      <c r="BL35" s="46">
        <f>Tabla1[[#This Row],[Páginas por sesión 20]]/Tabla1[[#This Row],[Páginas por sesión 19]]-1</f>
        <v>-1</v>
      </c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</row>
    <row r="36" spans="1:83" ht="60">
      <c r="A36" s="15" t="s">
        <v>93</v>
      </c>
      <c r="B36" s="4" t="s">
        <v>7</v>
      </c>
      <c r="C36" s="4" t="s">
        <v>36</v>
      </c>
      <c r="D36" s="4"/>
      <c r="E36" s="4" t="s">
        <v>414</v>
      </c>
      <c r="F36" s="4" t="s">
        <v>777</v>
      </c>
      <c r="G36" s="24" t="s">
        <v>643</v>
      </c>
      <c r="H36" s="4">
        <v>916978687</v>
      </c>
      <c r="I36" s="4">
        <v>670332941</v>
      </c>
      <c r="J36" s="29"/>
      <c r="K36" s="29"/>
      <c r="L36" s="4"/>
      <c r="M36" s="4"/>
      <c r="N36" s="4"/>
      <c r="O36" s="4"/>
      <c r="P36" s="4" t="s">
        <v>8</v>
      </c>
      <c r="Q36" s="4" t="s">
        <v>8</v>
      </c>
      <c r="R36" s="4" t="s">
        <v>8</v>
      </c>
      <c r="S36" s="4" t="s">
        <v>8</v>
      </c>
      <c r="T36" s="5"/>
      <c r="U36" s="5"/>
      <c r="V36" s="5"/>
      <c r="W36" s="5"/>
      <c r="X36" s="4" t="s">
        <v>251</v>
      </c>
      <c r="Y36" s="4"/>
      <c r="Z36" s="4" t="s">
        <v>19</v>
      </c>
      <c r="AA36" s="4" t="s">
        <v>198</v>
      </c>
      <c r="AB36" s="4">
        <v>2100</v>
      </c>
      <c r="AC36" s="17"/>
      <c r="AD36" s="4">
        <v>154</v>
      </c>
      <c r="AE36" s="4">
        <v>19.399999999999999</v>
      </c>
      <c r="AF36" s="4">
        <v>14961</v>
      </c>
      <c r="AG36" s="4">
        <v>171050</v>
      </c>
      <c r="AH36" s="4">
        <v>69.540000000000006</v>
      </c>
      <c r="AI36" s="4">
        <v>61.14</v>
      </c>
      <c r="AJ36" s="4">
        <v>75.040000000000006</v>
      </c>
      <c r="AK36" s="4">
        <v>54</v>
      </c>
      <c r="AL36" s="4">
        <v>1.74</v>
      </c>
      <c r="AM36" s="4">
        <v>2214</v>
      </c>
      <c r="AN36" s="4">
        <v>288</v>
      </c>
      <c r="AO36" s="4">
        <v>24.5</v>
      </c>
      <c r="AP36" s="4">
        <v>26371</v>
      </c>
      <c r="AQ36" s="4">
        <v>238680</v>
      </c>
      <c r="AR36" s="4">
        <v>64.36</v>
      </c>
      <c r="AS36" s="4">
        <v>57.47</v>
      </c>
      <c r="AT36" s="4">
        <v>68.72</v>
      </c>
      <c r="AU36" s="4">
        <v>69</v>
      </c>
      <c r="AV36" s="4">
        <v>1.76</v>
      </c>
      <c r="AW36" s="4">
        <v>56</v>
      </c>
      <c r="AX36" s="4">
        <v>30</v>
      </c>
      <c r="AY36" s="4">
        <v>27</v>
      </c>
      <c r="AZ36" s="4">
        <v>3.48</v>
      </c>
      <c r="BA36" s="4">
        <v>0.71799999999999997</v>
      </c>
      <c r="BB36" s="4">
        <v>2.4769999999999999</v>
      </c>
      <c r="BC36" s="4">
        <v>77</v>
      </c>
      <c r="BD36" s="4">
        <v>29</v>
      </c>
      <c r="BE36" s="46">
        <f>Tabla1[[#This Row],[Visitas año 20]]/Tabla1[[#This Row],[Visitas año 19]]-1</f>
        <v>5.428571428571427E-2</v>
      </c>
      <c r="BF36" s="46">
        <f>Tabla1[[#This Row],[Posición media 20]]/Tabla1[[#This Row],[Posición media 19]]-1</f>
        <v>0.26288659793814451</v>
      </c>
      <c r="BG36" s="46">
        <f>Tabla1[[#This Row],[Índice Posicionamiento 20]]/Tabla1[[#This Row],[Índice Posicionamiento 19]]-1</f>
        <v>0.76264955551099534</v>
      </c>
      <c r="BH36" s="46">
        <f>Tabla1[[#This Row],[Tasa Rebote 20]]/Tabla1[[#This Row],[Tasa Rebote 19]]-1</f>
        <v>-7.4489502444636257E-2</v>
      </c>
      <c r="BI36" s="46">
        <f>Tabla1[[#This Row],[Rebote Desktop 20]]/Tabla1[[#This Row],[Rebote Desktop 19]]-1</f>
        <v>-6.002616944717043E-2</v>
      </c>
      <c r="BJ36" s="46">
        <f>Tabla1[[#This Row],[Rebote Móvil 20]]/Tabla1[[#This Row],[Rebote Móvil 19]]-1</f>
        <v>-8.4221748400852947E-2</v>
      </c>
      <c r="BK36" s="46">
        <f>Tabla1[[#This Row],[Tiempo en web 20]]/Tabla1[[#This Row],[Tiempo en web 19]]-1</f>
        <v>0.27777777777777768</v>
      </c>
      <c r="BL36" s="46">
        <f>Tabla1[[#This Row],[Páginas por sesión 20]]/Tabla1[[#This Row],[Páginas por sesión 19]]-1</f>
        <v>1.1494252873563315E-2</v>
      </c>
      <c r="BM36" s="49" t="s">
        <v>6</v>
      </c>
      <c r="BN36" s="49" t="s">
        <v>8</v>
      </c>
      <c r="BO36" s="49" t="s">
        <v>6</v>
      </c>
      <c r="BP36" s="49" t="s">
        <v>6</v>
      </c>
      <c r="BQ36" s="49" t="s">
        <v>8</v>
      </c>
      <c r="BR36" s="49" t="s">
        <v>8</v>
      </c>
      <c r="BS36" s="49" t="s">
        <v>8</v>
      </c>
      <c r="BT36" s="49" t="s">
        <v>6</v>
      </c>
      <c r="BU36" s="49" t="s">
        <v>6</v>
      </c>
      <c r="BV36" s="49" t="s">
        <v>6</v>
      </c>
      <c r="BW36" s="49" t="s">
        <v>6</v>
      </c>
      <c r="BX36" s="49" t="s">
        <v>6</v>
      </c>
      <c r="BY36" s="49" t="s">
        <v>6</v>
      </c>
      <c r="BZ36" s="49" t="s">
        <v>6</v>
      </c>
      <c r="CA36" s="49" t="s">
        <v>6</v>
      </c>
      <c r="CB36" s="49" t="s">
        <v>6</v>
      </c>
      <c r="CC36" s="49" t="s">
        <v>6</v>
      </c>
      <c r="CD36" s="49"/>
      <c r="CE36" s="49" t="s">
        <v>6</v>
      </c>
    </row>
    <row r="37" spans="1:83" ht="45">
      <c r="A37" s="15" t="s">
        <v>110</v>
      </c>
      <c r="B37" s="4" t="s">
        <v>7</v>
      </c>
      <c r="C37" s="4" t="s">
        <v>31</v>
      </c>
      <c r="D37" s="20">
        <v>43417</v>
      </c>
      <c r="E37" s="4" t="s">
        <v>388</v>
      </c>
      <c r="F37" s="4" t="s">
        <v>668</v>
      </c>
      <c r="G37" s="24" t="s">
        <v>542</v>
      </c>
      <c r="H37" s="4">
        <v>949201165</v>
      </c>
      <c r="I37" s="4">
        <v>607145201</v>
      </c>
      <c r="J37" s="29"/>
      <c r="K37" s="29"/>
      <c r="L37" s="4"/>
      <c r="M37" s="4"/>
      <c r="N37" s="4"/>
      <c r="O37" s="4"/>
      <c r="P37" s="4" t="s">
        <v>6</v>
      </c>
      <c r="Q37" s="4" t="s">
        <v>8</v>
      </c>
      <c r="R37" s="4" t="s">
        <v>8</v>
      </c>
      <c r="S37" s="5"/>
      <c r="T37" s="4" t="s">
        <v>8</v>
      </c>
      <c r="U37" s="5"/>
      <c r="V37" s="5"/>
      <c r="W37" s="5"/>
      <c r="X37" s="4" t="s">
        <v>251</v>
      </c>
      <c r="Y37" s="4"/>
      <c r="Z37" s="4" t="s">
        <v>19</v>
      </c>
      <c r="AA37" s="4" t="s">
        <v>89</v>
      </c>
      <c r="AB37" s="4">
        <v>2500</v>
      </c>
      <c r="AC37" s="17"/>
      <c r="AD37" s="4">
        <v>474</v>
      </c>
      <c r="AE37" s="4">
        <v>29.3</v>
      </c>
      <c r="AF37" s="4">
        <v>368</v>
      </c>
      <c r="AG37" s="4">
        <v>1003550</v>
      </c>
      <c r="AH37" s="4">
        <v>65.66</v>
      </c>
      <c r="AI37" s="4">
        <v>64.53</v>
      </c>
      <c r="AJ37" s="4">
        <v>72.97</v>
      </c>
      <c r="AK37" s="4">
        <v>102</v>
      </c>
      <c r="AL37" s="4">
        <v>2.23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6">
        <f>Tabla1[[#This Row],[Visitas año 20]]/Tabla1[[#This Row],[Visitas año 19]]-1</f>
        <v>-1</v>
      </c>
      <c r="BF37" s="46">
        <f>Tabla1[[#This Row],[Posición media 20]]/Tabla1[[#This Row],[Posición media 19]]-1</f>
        <v>-1</v>
      </c>
      <c r="BG37" s="46">
        <f>Tabla1[[#This Row],[Índice Posicionamiento 20]]/Tabla1[[#This Row],[Índice Posicionamiento 19]]-1</f>
        <v>-1</v>
      </c>
      <c r="BH37" s="46">
        <f>Tabla1[[#This Row],[Tasa Rebote 20]]/Tabla1[[#This Row],[Tasa Rebote 19]]-1</f>
        <v>-1</v>
      </c>
      <c r="BI37" s="46">
        <f>Tabla1[[#This Row],[Rebote Desktop 20]]/Tabla1[[#This Row],[Rebote Desktop 19]]-1</f>
        <v>-1</v>
      </c>
      <c r="BJ37" s="46">
        <f>Tabla1[[#This Row],[Rebote Móvil 20]]/Tabla1[[#This Row],[Rebote Móvil 19]]-1</f>
        <v>-1</v>
      </c>
      <c r="BK37" s="46">
        <f>Tabla1[[#This Row],[Tiempo en web 20]]/Tabla1[[#This Row],[Tiempo en web 19]]-1</f>
        <v>-1</v>
      </c>
      <c r="BL37" s="46">
        <f>Tabla1[[#This Row],[Páginas por sesión 20]]/Tabla1[[#This Row],[Páginas por sesión 19]]-1</f>
        <v>-1</v>
      </c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</row>
    <row r="38" spans="1:83" ht="60">
      <c r="A38" s="33" t="s">
        <v>880</v>
      </c>
      <c r="B38" s="34"/>
      <c r="C38" s="34"/>
      <c r="D38" s="34"/>
      <c r="E38" s="34" t="s">
        <v>935</v>
      </c>
      <c r="F38" s="34" t="s">
        <v>883</v>
      </c>
      <c r="G38" s="34" t="s">
        <v>882</v>
      </c>
      <c r="H38" s="34" t="s">
        <v>881</v>
      </c>
      <c r="I38" s="34"/>
      <c r="J38" s="36"/>
      <c r="K38" s="36"/>
      <c r="L38" s="34"/>
      <c r="M38" s="34"/>
      <c r="N38" s="34"/>
      <c r="O38" s="34"/>
      <c r="P38" s="34" t="s">
        <v>8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7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47" t="e">
        <f>Tabla1[[#This Row],[Visitas año 20]]/Tabla1[[#This Row],[Visitas año 19]]-1</f>
        <v>#DIV/0!</v>
      </c>
      <c r="BF38" s="34" t="e">
        <f>Tabla1[[#This Row],[Posición media 20]]/Tabla1[[#This Row],[Posición media 19]]-1</f>
        <v>#DIV/0!</v>
      </c>
      <c r="BG38" s="34" t="e">
        <f>Tabla1[[#This Row],[Índice Posicionamiento 20]]/Tabla1[[#This Row],[Índice Posicionamiento 19]]-1</f>
        <v>#DIV/0!</v>
      </c>
      <c r="BH38" s="34" t="e">
        <f>Tabla1[[#This Row],[Tasa Rebote 20]]/Tabla1[[#This Row],[Tasa Rebote 19]]-1</f>
        <v>#DIV/0!</v>
      </c>
      <c r="BI38" s="50" t="e">
        <f>Tabla1[[#This Row],[Rebote Desktop 20]]/Tabla1[[#This Row],[Rebote Desktop 19]]-1</f>
        <v>#DIV/0!</v>
      </c>
      <c r="BJ38" s="50" t="e">
        <f>Tabla1[[#This Row],[Rebote Móvil 20]]/Tabla1[[#This Row],[Rebote Móvil 19]]-1</f>
        <v>#DIV/0!</v>
      </c>
      <c r="BK38" s="50" t="e">
        <f>Tabla1[[#This Row],[Tiempo en web 20]]/Tabla1[[#This Row],[Tiempo en web 19]]-1</f>
        <v>#DIV/0!</v>
      </c>
      <c r="BL38" s="50" t="e">
        <f>Tabla1[[#This Row],[Páginas por sesión 20]]/Tabla1[[#This Row],[Páginas por sesión 19]]-1</f>
        <v>#DIV/0!</v>
      </c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</row>
    <row r="39" spans="1:83">
      <c r="A39" s="18" t="s">
        <v>111</v>
      </c>
      <c r="B39" s="6" t="s">
        <v>176</v>
      </c>
      <c r="C39" s="6" t="s">
        <v>14</v>
      </c>
      <c r="D39" s="6">
        <v>43332</v>
      </c>
      <c r="E39" s="6" t="s">
        <v>403</v>
      </c>
      <c r="F39" s="6"/>
      <c r="G39" s="25"/>
      <c r="H39" s="6"/>
      <c r="I39" s="6"/>
      <c r="J39" s="45"/>
      <c r="K39" s="45"/>
      <c r="L39" s="6"/>
      <c r="M39" s="6"/>
      <c r="N39" s="6"/>
      <c r="O39" s="6"/>
      <c r="P39" s="6" t="s">
        <v>8</v>
      </c>
      <c r="Q39" s="6"/>
      <c r="R39" s="6" t="s">
        <v>8</v>
      </c>
      <c r="S39" s="6"/>
      <c r="T39" s="6"/>
      <c r="U39" s="6"/>
      <c r="V39" s="6"/>
      <c r="W39" s="6" t="s">
        <v>326</v>
      </c>
      <c r="X39" s="6"/>
      <c r="Y39" s="6"/>
      <c r="Z39" s="6" t="s">
        <v>19</v>
      </c>
      <c r="AA39" s="6"/>
      <c r="AB39" s="6">
        <v>1000</v>
      </c>
      <c r="AC39" s="19" t="s">
        <v>83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54">
        <f>Tabla1[[#This Row],[Visitas año 20]]/Tabla1[[#This Row],[Visitas año 19]]-1</f>
        <v>-1</v>
      </c>
      <c r="BF39" s="54" t="e">
        <f>Tabla1[[#This Row],[Posición media 20]]/Tabla1[[#This Row],[Posición media 19]]-1</f>
        <v>#DIV/0!</v>
      </c>
      <c r="BG39" s="54" t="e">
        <f>Tabla1[[#This Row],[Índice Posicionamiento 20]]/Tabla1[[#This Row],[Índice Posicionamiento 19]]-1</f>
        <v>#DIV/0!</v>
      </c>
      <c r="BH39" s="54" t="e">
        <f>Tabla1[[#This Row],[Tasa Rebote 20]]/Tabla1[[#This Row],[Tasa Rebote 19]]-1</f>
        <v>#DIV/0!</v>
      </c>
      <c r="BI39" s="54" t="e">
        <f>Tabla1[[#This Row],[Rebote Desktop 20]]/Tabla1[[#This Row],[Rebote Desktop 19]]-1</f>
        <v>#DIV/0!</v>
      </c>
      <c r="BJ39" s="54" t="e">
        <f>Tabla1[[#This Row],[Rebote Móvil 20]]/Tabla1[[#This Row],[Rebote Móvil 19]]-1</f>
        <v>#DIV/0!</v>
      </c>
      <c r="BK39" s="54" t="e">
        <f>Tabla1[[#This Row],[Tiempo en web 20]]/Tabla1[[#This Row],[Tiempo en web 19]]-1</f>
        <v>#DIV/0!</v>
      </c>
      <c r="BL39" s="54" t="e">
        <f>Tabla1[[#This Row],[Páginas por sesión 20]]/Tabla1[[#This Row],[Páginas por sesión 19]]-1</f>
        <v>#DIV/0!</v>
      </c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</row>
    <row r="40" spans="1:83" ht="90">
      <c r="A40" s="15" t="s">
        <v>260</v>
      </c>
      <c r="B40" s="4" t="s">
        <v>32</v>
      </c>
      <c r="C40" s="4" t="s">
        <v>261</v>
      </c>
      <c r="D40" s="4"/>
      <c r="E40" s="4" t="s">
        <v>430</v>
      </c>
      <c r="F40" s="4" t="s">
        <v>778</v>
      </c>
      <c r="G40" s="24" t="s">
        <v>856</v>
      </c>
      <c r="H40" s="4">
        <v>925525650</v>
      </c>
      <c r="I40" s="4">
        <v>659087943</v>
      </c>
      <c r="J40" s="29" t="s">
        <v>857</v>
      </c>
      <c r="K40" s="29"/>
      <c r="L40" s="4"/>
      <c r="M40" s="4"/>
      <c r="N40" s="4"/>
      <c r="O40" s="4"/>
      <c r="P40" s="4" t="s">
        <v>8</v>
      </c>
      <c r="Q40" s="4" t="s">
        <v>6</v>
      </c>
      <c r="R40" s="4" t="s">
        <v>8</v>
      </c>
      <c r="S40" s="5"/>
      <c r="T40" s="5"/>
      <c r="U40" s="5"/>
      <c r="V40" s="5"/>
      <c r="W40" s="5"/>
      <c r="X40" s="5"/>
      <c r="Y40" s="5"/>
      <c r="Z40" s="4" t="s">
        <v>19</v>
      </c>
      <c r="AA40" s="4" t="s">
        <v>173</v>
      </c>
      <c r="AB40" s="4">
        <v>400</v>
      </c>
      <c r="AC40" s="17"/>
      <c r="AD40" s="4">
        <v>435</v>
      </c>
      <c r="AE40" s="4">
        <v>29.9</v>
      </c>
      <c r="AF40" s="4">
        <v>9</v>
      </c>
      <c r="AG40" s="4">
        <v>838190</v>
      </c>
      <c r="AH40" s="4">
        <v>67.95</v>
      </c>
      <c r="AI40" s="4">
        <v>70.66</v>
      </c>
      <c r="AJ40" s="4">
        <v>60.44</v>
      </c>
      <c r="AK40" s="4">
        <v>48</v>
      </c>
      <c r="AL40" s="4">
        <v>2.15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6">
        <f>Tabla1[[#This Row],[Visitas año 20]]/Tabla1[[#This Row],[Visitas año 19]]-1</f>
        <v>-1</v>
      </c>
      <c r="BF40" s="46">
        <f>Tabla1[[#This Row],[Posición media 20]]/Tabla1[[#This Row],[Posición media 19]]-1</f>
        <v>-1</v>
      </c>
      <c r="BG40" s="46">
        <f>Tabla1[[#This Row],[Índice Posicionamiento 20]]/Tabla1[[#This Row],[Índice Posicionamiento 19]]-1</f>
        <v>-1</v>
      </c>
      <c r="BH40" s="46">
        <f>Tabla1[[#This Row],[Tasa Rebote 20]]/Tabla1[[#This Row],[Tasa Rebote 19]]-1</f>
        <v>-1</v>
      </c>
      <c r="BI40" s="46">
        <f>Tabla1[[#This Row],[Rebote Desktop 20]]/Tabla1[[#This Row],[Rebote Desktop 19]]-1</f>
        <v>-1</v>
      </c>
      <c r="BJ40" s="46">
        <f>Tabla1[[#This Row],[Rebote Móvil 20]]/Tabla1[[#This Row],[Rebote Móvil 19]]-1</f>
        <v>-1</v>
      </c>
      <c r="BK40" s="46">
        <f>Tabla1[[#This Row],[Tiempo en web 20]]/Tabla1[[#This Row],[Tiempo en web 19]]-1</f>
        <v>-1</v>
      </c>
      <c r="BL40" s="46">
        <f>Tabla1[[#This Row],[Páginas por sesión 20]]/Tabla1[[#This Row],[Páginas por sesión 19]]-1</f>
        <v>-1</v>
      </c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</row>
    <row r="41" spans="1:83" ht="60">
      <c r="A41" s="15" t="s">
        <v>174</v>
      </c>
      <c r="B41" s="4" t="s">
        <v>7</v>
      </c>
      <c r="C41" s="4" t="s">
        <v>175</v>
      </c>
      <c r="D41" s="4"/>
      <c r="E41" s="4" t="s">
        <v>429</v>
      </c>
      <c r="F41" s="4" t="s">
        <v>779</v>
      </c>
      <c r="G41" s="24" t="s">
        <v>644</v>
      </c>
      <c r="H41" s="4">
        <v>918041141</v>
      </c>
      <c r="I41" s="4">
        <v>620248143</v>
      </c>
      <c r="J41" s="29"/>
      <c r="K41" s="29"/>
      <c r="L41" s="4"/>
      <c r="M41" s="4"/>
      <c r="N41" s="4"/>
      <c r="O41" s="4"/>
      <c r="P41" s="4" t="s">
        <v>6</v>
      </c>
      <c r="Q41" s="4" t="s">
        <v>8</v>
      </c>
      <c r="R41" s="4" t="s">
        <v>8</v>
      </c>
      <c r="S41" s="4" t="s">
        <v>8</v>
      </c>
      <c r="T41" s="5"/>
      <c r="U41" s="5"/>
      <c r="V41" s="5"/>
      <c r="W41" s="5"/>
      <c r="X41" s="4" t="s">
        <v>251</v>
      </c>
      <c r="Y41" s="4"/>
      <c r="Z41" s="4" t="s">
        <v>19</v>
      </c>
      <c r="AA41" s="4" t="s">
        <v>207</v>
      </c>
      <c r="AB41" s="4">
        <v>5100</v>
      </c>
      <c r="AC41" s="17"/>
      <c r="AD41" s="4">
        <v>269</v>
      </c>
      <c r="AE41" s="4">
        <v>24</v>
      </c>
      <c r="AF41" s="4">
        <v>18322</v>
      </c>
      <c r="AG41" s="4">
        <v>399000</v>
      </c>
      <c r="AH41" s="4">
        <v>57.24</v>
      </c>
      <c r="AI41" s="4">
        <v>54.32</v>
      </c>
      <c r="AJ41" s="4">
        <v>60.06</v>
      </c>
      <c r="AK41" s="4">
        <v>101</v>
      </c>
      <c r="AL41" s="4">
        <v>2.73</v>
      </c>
      <c r="AM41" s="4">
        <v>3954</v>
      </c>
      <c r="AN41" s="4">
        <v>683</v>
      </c>
      <c r="AO41" s="4">
        <v>26</v>
      </c>
      <c r="AP41" s="4">
        <v>746610</v>
      </c>
      <c r="AQ41" s="4">
        <v>26445</v>
      </c>
      <c r="AR41" s="4">
        <v>58.93</v>
      </c>
      <c r="AS41" s="4">
        <v>52.8</v>
      </c>
      <c r="AT41" s="4">
        <v>64.2</v>
      </c>
      <c r="AU41" s="4">
        <v>107</v>
      </c>
      <c r="AV41" s="4">
        <v>2.65</v>
      </c>
      <c r="AW41" s="4">
        <v>1327</v>
      </c>
      <c r="AX41" s="4">
        <v>1301</v>
      </c>
      <c r="AY41" s="4">
        <v>37</v>
      </c>
      <c r="AZ41" s="4">
        <v>3.2509999999999999</v>
      </c>
      <c r="BA41" s="4">
        <v>0.73499999999999999</v>
      </c>
      <c r="BB41" s="4">
        <v>2.4060000000000001</v>
      </c>
      <c r="BC41" s="4">
        <v>88</v>
      </c>
      <c r="BD41" s="4">
        <v>37</v>
      </c>
      <c r="BE41" s="46">
        <f>Tabla1[[#This Row],[Visitas año 20]]/Tabla1[[#This Row],[Visitas año 19]]-1</f>
        <v>-0.2247058823529412</v>
      </c>
      <c r="BF41" s="46">
        <f>Tabla1[[#This Row],[Posición media 20]]/Tabla1[[#This Row],[Posición media 19]]-1</f>
        <v>8.3333333333333259E-2</v>
      </c>
      <c r="BG41" s="46">
        <f>Tabla1[[#This Row],[Índice Posicionamiento 20]]/Tabla1[[#This Row],[Índice Posicionamiento 19]]-1</f>
        <v>39.749372339264269</v>
      </c>
      <c r="BH41" s="46">
        <f>Tabla1[[#This Row],[Tasa Rebote 20]]/Tabla1[[#This Row],[Tasa Rebote 19]]-1</f>
        <v>2.9524807826694532E-2</v>
      </c>
      <c r="BI41" s="46">
        <f>Tabla1[[#This Row],[Rebote Desktop 20]]/Tabla1[[#This Row],[Rebote Desktop 19]]-1</f>
        <v>-2.7982326951399128E-2</v>
      </c>
      <c r="BJ41" s="46">
        <f>Tabla1[[#This Row],[Rebote Móvil 20]]/Tabla1[[#This Row],[Rebote Móvil 19]]-1</f>
        <v>6.8931068931068928E-2</v>
      </c>
      <c r="BK41" s="46">
        <f>Tabla1[[#This Row],[Tiempo en web 20]]/Tabla1[[#This Row],[Tiempo en web 19]]-1</f>
        <v>5.9405940594059459E-2</v>
      </c>
      <c r="BL41" s="46">
        <f>Tabla1[[#This Row],[Páginas por sesión 20]]/Tabla1[[#This Row],[Páginas por sesión 19]]-1</f>
        <v>-2.9304029304029311E-2</v>
      </c>
      <c r="BM41" s="49" t="s">
        <v>8</v>
      </c>
      <c r="BN41" s="49" t="s">
        <v>8</v>
      </c>
      <c r="BO41" s="49" t="s">
        <v>6</v>
      </c>
      <c r="BP41" s="49" t="s">
        <v>6</v>
      </c>
      <c r="BQ41" s="49" t="s">
        <v>6</v>
      </c>
      <c r="BR41" s="49" t="s">
        <v>8</v>
      </c>
      <c r="BS41" s="49" t="s">
        <v>8</v>
      </c>
      <c r="BT41" s="49" t="s">
        <v>6</v>
      </c>
      <c r="BU41" s="49" t="s">
        <v>6</v>
      </c>
      <c r="BV41" s="49" t="s">
        <v>6</v>
      </c>
      <c r="BW41" s="49" t="s">
        <v>6</v>
      </c>
      <c r="BX41" s="49" t="s">
        <v>6</v>
      </c>
      <c r="BY41" s="49" t="s">
        <v>6</v>
      </c>
      <c r="BZ41" s="49" t="s">
        <v>6</v>
      </c>
      <c r="CA41" s="49" t="s">
        <v>6</v>
      </c>
      <c r="CB41" s="49" t="s">
        <v>6</v>
      </c>
      <c r="CC41" s="49" t="s">
        <v>8</v>
      </c>
      <c r="CD41" s="49"/>
      <c r="CE41" s="49" t="s">
        <v>6</v>
      </c>
    </row>
    <row r="42" spans="1:83" ht="45">
      <c r="A42" s="18" t="s">
        <v>262</v>
      </c>
      <c r="B42" s="6" t="s">
        <v>7</v>
      </c>
      <c r="C42" s="6" t="s">
        <v>263</v>
      </c>
      <c r="D42" s="6"/>
      <c r="E42" s="6" t="s">
        <v>428</v>
      </c>
      <c r="F42" s="6"/>
      <c r="G42" s="25" t="s">
        <v>968</v>
      </c>
      <c r="H42" s="6"/>
      <c r="I42" s="6"/>
      <c r="J42" s="45"/>
      <c r="K42" s="45"/>
      <c r="L42" s="6"/>
      <c r="M42" s="6"/>
      <c r="N42" s="6"/>
      <c r="O42" s="6"/>
      <c r="P42" s="6" t="s">
        <v>6</v>
      </c>
      <c r="Q42" s="6" t="s">
        <v>8</v>
      </c>
      <c r="R42" s="6" t="s">
        <v>8</v>
      </c>
      <c r="S42" s="6" t="s">
        <v>8</v>
      </c>
      <c r="T42" s="6"/>
      <c r="U42" s="6"/>
      <c r="V42" s="6"/>
      <c r="W42" s="6"/>
      <c r="X42" s="6" t="s">
        <v>333</v>
      </c>
      <c r="Y42" s="6"/>
      <c r="Z42" s="6" t="s">
        <v>19</v>
      </c>
      <c r="AA42" s="6"/>
      <c r="AB42" s="6"/>
      <c r="AC42" s="19" t="s">
        <v>839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54" t="e">
        <f>Tabla1[[#This Row],[Visitas año 20]]/Tabla1[[#This Row],[Visitas año 19]]-1</f>
        <v>#DIV/0!</v>
      </c>
      <c r="BF42" s="54" t="e">
        <f>Tabla1[[#This Row],[Posición media 20]]/Tabla1[[#This Row],[Posición media 19]]-1</f>
        <v>#DIV/0!</v>
      </c>
      <c r="BG42" s="54" t="e">
        <f>Tabla1[[#This Row],[Índice Posicionamiento 20]]/Tabla1[[#This Row],[Índice Posicionamiento 19]]-1</f>
        <v>#DIV/0!</v>
      </c>
      <c r="BH42" s="54" t="e">
        <f>Tabla1[[#This Row],[Tasa Rebote 20]]/Tabla1[[#This Row],[Tasa Rebote 19]]-1</f>
        <v>#DIV/0!</v>
      </c>
      <c r="BI42" s="54" t="e">
        <f>Tabla1[[#This Row],[Rebote Desktop 20]]/Tabla1[[#This Row],[Rebote Desktop 19]]-1</f>
        <v>#DIV/0!</v>
      </c>
      <c r="BJ42" s="54" t="e">
        <f>Tabla1[[#This Row],[Rebote Móvil 20]]/Tabla1[[#This Row],[Rebote Móvil 19]]-1</f>
        <v>#DIV/0!</v>
      </c>
      <c r="BK42" s="54" t="e">
        <f>Tabla1[[#This Row],[Tiempo en web 20]]/Tabla1[[#This Row],[Tiempo en web 19]]-1</f>
        <v>#DIV/0!</v>
      </c>
      <c r="BL42" s="54" t="e">
        <f>Tabla1[[#This Row],[Páginas por sesión 20]]/Tabla1[[#This Row],[Páginas por sesión 19]]-1</f>
        <v>#DIV/0!</v>
      </c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</row>
    <row r="43" spans="1:83" ht="60">
      <c r="A43" s="15" t="s">
        <v>112</v>
      </c>
      <c r="B43" s="4" t="s">
        <v>5</v>
      </c>
      <c r="C43" s="4" t="s">
        <v>77</v>
      </c>
      <c r="D43" s="4"/>
      <c r="E43" s="4" t="s">
        <v>427</v>
      </c>
      <c r="F43" s="4" t="s">
        <v>780</v>
      </c>
      <c r="G43" s="24" t="s">
        <v>645</v>
      </c>
      <c r="H43" s="4">
        <v>938656276</v>
      </c>
      <c r="I43" s="4">
        <v>610108195</v>
      </c>
      <c r="J43" s="29"/>
      <c r="K43" s="29"/>
      <c r="L43" s="4"/>
      <c r="M43" s="4"/>
      <c r="N43" s="4"/>
      <c r="O43" s="4"/>
      <c r="P43" s="4" t="s">
        <v>6</v>
      </c>
      <c r="Q43" s="4" t="s">
        <v>6</v>
      </c>
      <c r="R43" s="4" t="s">
        <v>8</v>
      </c>
      <c r="S43" s="5"/>
      <c r="T43" s="5"/>
      <c r="U43" s="5"/>
      <c r="V43" s="5"/>
      <c r="W43" s="5"/>
      <c r="X43" s="5"/>
      <c r="Y43" s="5"/>
      <c r="Z43" s="4" t="s">
        <v>19</v>
      </c>
      <c r="AA43" s="4" t="s">
        <v>173</v>
      </c>
      <c r="AB43" s="4">
        <v>300</v>
      </c>
      <c r="AC43" s="17"/>
      <c r="AD43" s="4">
        <v>130</v>
      </c>
      <c r="AE43" s="4">
        <v>30</v>
      </c>
      <c r="AF43" s="4">
        <v>0</v>
      </c>
      <c r="AG43" s="4">
        <v>156390</v>
      </c>
      <c r="AH43" s="4">
        <v>52.08</v>
      </c>
      <c r="AI43" s="4">
        <v>48.31</v>
      </c>
      <c r="AJ43" s="4">
        <v>64.13</v>
      </c>
      <c r="AK43" s="4">
        <v>146</v>
      </c>
      <c r="AL43" s="4">
        <v>2.85</v>
      </c>
      <c r="AM43" s="4">
        <v>295</v>
      </c>
      <c r="AN43" s="4">
        <v>197</v>
      </c>
      <c r="AO43" s="4">
        <v>29.9</v>
      </c>
      <c r="AP43" s="4">
        <v>4</v>
      </c>
      <c r="AQ43" s="4">
        <v>247380</v>
      </c>
      <c r="AR43" s="4">
        <v>52.88</v>
      </c>
      <c r="AS43" s="4">
        <v>51.72</v>
      </c>
      <c r="AT43" s="4">
        <v>51.35</v>
      </c>
      <c r="AU43" s="4">
        <v>102</v>
      </c>
      <c r="AV43" s="4">
        <v>2.91</v>
      </c>
      <c r="AW43" s="4">
        <v>37</v>
      </c>
      <c r="AX43" s="4">
        <v>19</v>
      </c>
      <c r="AY43" s="4">
        <v>17</v>
      </c>
      <c r="AZ43" s="4">
        <v>1.425</v>
      </c>
      <c r="BA43" s="4">
        <v>0.30299999999999999</v>
      </c>
      <c r="BB43" s="4">
        <v>0.79900000000000004</v>
      </c>
      <c r="BC43" s="4">
        <v>99</v>
      </c>
      <c r="BD43" s="4">
        <v>97</v>
      </c>
      <c r="BE43" s="46">
        <f>Tabla1[[#This Row],[Visitas año 20]]/Tabla1[[#This Row],[Visitas año 19]]-1</f>
        <v>-1.6666666666666718E-2</v>
      </c>
      <c r="BF43" s="46">
        <f>Tabla1[[#This Row],[Posición media 20]]/Tabla1[[#This Row],[Posición media 19]]-1</f>
        <v>-3.3333333333334103E-3</v>
      </c>
      <c r="BG43" s="46" t="e">
        <f>Tabla1[[#This Row],[Índice Posicionamiento 20]]/Tabla1[[#This Row],[Índice Posicionamiento 19]]-1</f>
        <v>#DIV/0!</v>
      </c>
      <c r="BH43" s="46">
        <f>Tabla1[[#This Row],[Tasa Rebote 20]]/Tabla1[[#This Row],[Tasa Rebote 19]]-1</f>
        <v>1.5360983102918668E-2</v>
      </c>
      <c r="BI43" s="46">
        <f>Tabla1[[#This Row],[Rebote Desktop 20]]/Tabla1[[#This Row],[Rebote Desktop 19]]-1</f>
        <v>7.0585800041399249E-2</v>
      </c>
      <c r="BJ43" s="46">
        <f>Tabla1[[#This Row],[Rebote Móvil 20]]/Tabla1[[#This Row],[Rebote Móvil 19]]-1</f>
        <v>-0.19928270700140327</v>
      </c>
      <c r="BK43" s="46">
        <f>Tabla1[[#This Row],[Tiempo en web 20]]/Tabla1[[#This Row],[Tiempo en web 19]]-1</f>
        <v>-0.30136986301369861</v>
      </c>
      <c r="BL43" s="46">
        <f>Tabla1[[#This Row],[Páginas por sesión 20]]/Tabla1[[#This Row],[Páginas por sesión 19]]-1</f>
        <v>2.1052631578947434E-2</v>
      </c>
      <c r="BM43" s="49" t="s">
        <v>6</v>
      </c>
      <c r="BN43" s="49" t="s">
        <v>6</v>
      </c>
      <c r="BO43" s="49" t="s">
        <v>6</v>
      </c>
      <c r="BP43" s="49" t="s">
        <v>6</v>
      </c>
      <c r="BQ43" s="49" t="s">
        <v>6</v>
      </c>
      <c r="BR43" s="49" t="s">
        <v>6</v>
      </c>
      <c r="BS43" s="49" t="s">
        <v>6</v>
      </c>
      <c r="BT43" s="49" t="s">
        <v>6</v>
      </c>
      <c r="BU43" s="49" t="s">
        <v>6</v>
      </c>
      <c r="BV43" s="49" t="s">
        <v>6</v>
      </c>
      <c r="BW43" s="49" t="s">
        <v>6</v>
      </c>
      <c r="BX43" s="49"/>
      <c r="BY43" s="49" t="s">
        <v>6</v>
      </c>
      <c r="BZ43" s="49" t="s">
        <v>6</v>
      </c>
      <c r="CA43" s="49" t="s">
        <v>6</v>
      </c>
      <c r="CB43" s="49" t="s">
        <v>6</v>
      </c>
      <c r="CC43" s="49"/>
      <c r="CD43" s="49"/>
      <c r="CE43" s="49"/>
    </row>
    <row r="44" spans="1:83" ht="75">
      <c r="A44" s="15" t="s">
        <v>113</v>
      </c>
      <c r="B44" s="4" t="s">
        <v>7</v>
      </c>
      <c r="C44" s="4" t="s">
        <v>66</v>
      </c>
      <c r="D44" s="20">
        <v>42943</v>
      </c>
      <c r="E44" s="4" t="s">
        <v>426</v>
      </c>
      <c r="F44" s="4" t="s">
        <v>781</v>
      </c>
      <c r="G44" s="24" t="s">
        <v>646</v>
      </c>
      <c r="H44" s="4">
        <v>925518055</v>
      </c>
      <c r="I44" s="4">
        <v>616417424</v>
      </c>
      <c r="J44" s="29"/>
      <c r="K44" s="29"/>
      <c r="L44" s="4"/>
      <c r="M44" s="4"/>
      <c r="N44" s="4"/>
      <c r="O44" s="4"/>
      <c r="P44" s="4" t="s">
        <v>6</v>
      </c>
      <c r="Q44" s="4" t="s">
        <v>8</v>
      </c>
      <c r="R44" s="4" t="s">
        <v>8</v>
      </c>
      <c r="S44" s="4" t="s">
        <v>8</v>
      </c>
      <c r="T44" s="5"/>
      <c r="U44" s="5"/>
      <c r="V44" s="5"/>
      <c r="W44" s="4" t="s">
        <v>326</v>
      </c>
      <c r="X44" s="5"/>
      <c r="Y44" s="4"/>
      <c r="Z44" s="4" t="s">
        <v>19</v>
      </c>
      <c r="AA44" s="4" t="s">
        <v>91</v>
      </c>
      <c r="AB44" s="4">
        <v>3000</v>
      </c>
      <c r="AC44" s="17"/>
      <c r="AD44" s="4">
        <v>457</v>
      </c>
      <c r="AE44" s="4">
        <v>25.7</v>
      </c>
      <c r="AF44" s="4">
        <v>3083</v>
      </c>
      <c r="AG44" s="4">
        <v>167770</v>
      </c>
      <c r="AH44" s="4">
        <v>54.87</v>
      </c>
      <c r="AI44" s="4">
        <v>46.87</v>
      </c>
      <c r="AJ44" s="4">
        <v>70.349999999999994</v>
      </c>
      <c r="AK44" s="4">
        <v>104</v>
      </c>
      <c r="AL44" s="4">
        <v>2.5099999999999998</v>
      </c>
      <c r="AM44" s="4">
        <v>2796</v>
      </c>
      <c r="AN44" s="4">
        <v>608</v>
      </c>
      <c r="AO44" s="4">
        <v>26.6</v>
      </c>
      <c r="AP44" s="4">
        <v>2175</v>
      </c>
      <c r="AQ44" s="4">
        <v>263590</v>
      </c>
      <c r="AR44" s="4">
        <v>55.19</v>
      </c>
      <c r="AS44" s="4">
        <v>46.19</v>
      </c>
      <c r="AT44" s="4">
        <v>69.89</v>
      </c>
      <c r="AU44" s="4">
        <v>104</v>
      </c>
      <c r="AV44" s="4">
        <v>2.37</v>
      </c>
      <c r="AW44" s="4">
        <v>465</v>
      </c>
      <c r="AX44" s="4">
        <v>454</v>
      </c>
      <c r="AY44" s="4">
        <v>22</v>
      </c>
      <c r="AZ44" s="4">
        <v>2.2730000000000001</v>
      </c>
      <c r="BA44" s="4">
        <v>0.81799999999999995</v>
      </c>
      <c r="BB44" s="4">
        <v>1.6240000000000001</v>
      </c>
      <c r="BC44" s="4">
        <v>88</v>
      </c>
      <c r="BD44" s="4">
        <v>98</v>
      </c>
      <c r="BE44" s="46">
        <f>Tabla1[[#This Row],[Visitas año 20]]/Tabla1[[#This Row],[Visitas año 19]]-1</f>
        <v>-6.7999999999999949E-2</v>
      </c>
      <c r="BF44" s="46">
        <f>Tabla1[[#This Row],[Posición media 20]]/Tabla1[[#This Row],[Posición media 19]]-1</f>
        <v>3.5019455252918386E-2</v>
      </c>
      <c r="BG44" s="46">
        <f>Tabla1[[#This Row],[Índice Posicionamiento 20]]/Tabla1[[#This Row],[Índice Posicionamiento 19]]-1</f>
        <v>-0.29451832630554653</v>
      </c>
      <c r="BH44" s="46">
        <f>Tabla1[[#This Row],[Tasa Rebote 20]]/Tabla1[[#This Row],[Tasa Rebote 19]]-1</f>
        <v>5.8319664661927728E-3</v>
      </c>
      <c r="BI44" s="46">
        <f>Tabla1[[#This Row],[Rebote Desktop 20]]/Tabla1[[#This Row],[Rebote Desktop 19]]-1</f>
        <v>-1.4508214209515646E-2</v>
      </c>
      <c r="BJ44" s="46">
        <f>Tabla1[[#This Row],[Rebote Móvil 20]]/Tabla1[[#This Row],[Rebote Móvil 19]]-1</f>
        <v>-6.5387348969437875E-3</v>
      </c>
      <c r="BK44" s="46">
        <f>Tabla1[[#This Row],[Tiempo en web 20]]/Tabla1[[#This Row],[Tiempo en web 19]]-1</f>
        <v>0</v>
      </c>
      <c r="BL44" s="46">
        <f>Tabla1[[#This Row],[Páginas por sesión 20]]/Tabla1[[#This Row],[Páginas por sesión 19]]-1</f>
        <v>-5.5776892430278724E-2</v>
      </c>
      <c r="BM44" s="49" t="s">
        <v>8</v>
      </c>
      <c r="BN44" s="49" t="s">
        <v>8</v>
      </c>
      <c r="BO44" s="49" t="s">
        <v>6</v>
      </c>
      <c r="BP44" s="49" t="s">
        <v>6</v>
      </c>
      <c r="BQ44" s="49" t="s">
        <v>8</v>
      </c>
      <c r="BR44" s="49" t="s">
        <v>6</v>
      </c>
      <c r="BS44" s="49" t="s">
        <v>8</v>
      </c>
      <c r="BT44" s="49" t="s">
        <v>8</v>
      </c>
      <c r="BU44" s="49" t="s">
        <v>6</v>
      </c>
      <c r="BV44" s="49" t="s">
        <v>6</v>
      </c>
      <c r="BW44" s="49" t="s">
        <v>6</v>
      </c>
      <c r="BX44" s="49"/>
      <c r="BY44" s="49" t="s">
        <v>8</v>
      </c>
      <c r="BZ44" s="49" t="s">
        <v>8</v>
      </c>
      <c r="CA44" s="49" t="s">
        <v>6</v>
      </c>
      <c r="CB44" s="49" t="s">
        <v>6</v>
      </c>
      <c r="CC44" s="49" t="s">
        <v>6</v>
      </c>
      <c r="CD44" s="49"/>
      <c r="CE44" s="49"/>
    </row>
    <row r="45" spans="1:83" ht="60">
      <c r="A45" s="15" t="s">
        <v>264</v>
      </c>
      <c r="B45" s="4" t="s">
        <v>5</v>
      </c>
      <c r="C45" s="4" t="s">
        <v>265</v>
      </c>
      <c r="D45" s="4"/>
      <c r="E45" s="4" t="s">
        <v>425</v>
      </c>
      <c r="F45" s="4" t="s">
        <v>782</v>
      </c>
      <c r="G45" s="24" t="s">
        <v>858</v>
      </c>
      <c r="H45" s="4" t="s">
        <v>802</v>
      </c>
      <c r="I45" s="4">
        <v>615641889</v>
      </c>
      <c r="J45" s="29" t="s">
        <v>859</v>
      </c>
      <c r="K45" s="29"/>
      <c r="L45" s="4"/>
      <c r="M45" s="4"/>
      <c r="N45" s="4" t="s">
        <v>8</v>
      </c>
      <c r="O45" s="4"/>
      <c r="P45" s="4" t="s">
        <v>6</v>
      </c>
      <c r="Q45" s="4" t="s">
        <v>6</v>
      </c>
      <c r="R45" s="4" t="s">
        <v>6</v>
      </c>
      <c r="S45" s="5"/>
      <c r="T45" s="5"/>
      <c r="U45" s="5"/>
      <c r="V45" s="5"/>
      <c r="W45" s="5"/>
      <c r="X45" s="5"/>
      <c r="Y45" s="5"/>
      <c r="Z45" s="4" t="s">
        <v>16</v>
      </c>
      <c r="AA45" s="5"/>
      <c r="AB45" s="5"/>
      <c r="AC45" s="16"/>
      <c r="AD45" s="5"/>
      <c r="AE45" s="5"/>
      <c r="AF45" s="5"/>
      <c r="AG45" s="5"/>
      <c r="AH45" s="5"/>
      <c r="AI45" s="5"/>
      <c r="AJ45" s="5"/>
      <c r="AK45" s="5"/>
      <c r="AL45" s="5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6" t="e">
        <f>Tabla1[[#This Row],[Visitas año 20]]/Tabla1[[#This Row],[Visitas año 19]]-1</f>
        <v>#DIV/0!</v>
      </c>
      <c r="BF45" s="4" t="e">
        <f>Tabla1[[#This Row],[Posición media 20]]/Tabla1[[#This Row],[Posición media 19]]-1</f>
        <v>#DIV/0!</v>
      </c>
      <c r="BG45" s="4" t="e">
        <f>Tabla1[[#This Row],[Índice Posicionamiento 20]]/Tabla1[[#This Row],[Índice Posicionamiento 19]]-1</f>
        <v>#DIV/0!</v>
      </c>
      <c r="BH45" s="4" t="e">
        <f>Tabla1[[#This Row],[Tasa Rebote 20]]/Tabla1[[#This Row],[Tasa Rebote 19]]-1</f>
        <v>#DIV/0!</v>
      </c>
      <c r="BI45" s="49" t="e">
        <f>Tabla1[[#This Row],[Rebote Desktop 20]]/Tabla1[[#This Row],[Rebote Desktop 19]]-1</f>
        <v>#DIV/0!</v>
      </c>
      <c r="BJ45" s="49" t="e">
        <f>Tabla1[[#This Row],[Rebote Móvil 20]]/Tabla1[[#This Row],[Rebote Móvil 19]]-1</f>
        <v>#DIV/0!</v>
      </c>
      <c r="BK45" s="49" t="e">
        <f>Tabla1[[#This Row],[Tiempo en web 20]]/Tabla1[[#This Row],[Tiempo en web 19]]-1</f>
        <v>#DIV/0!</v>
      </c>
      <c r="BL45" s="49" t="e">
        <f>Tabla1[[#This Row],[Páginas por sesión 20]]/Tabla1[[#This Row],[Páginas por sesión 19]]-1</f>
        <v>#DIV/0!</v>
      </c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</row>
    <row r="46" spans="1:83" ht="45">
      <c r="A46" s="15" t="s">
        <v>171</v>
      </c>
      <c r="B46" s="4" t="s">
        <v>44</v>
      </c>
      <c r="C46" s="4" t="s">
        <v>172</v>
      </c>
      <c r="D46" s="4"/>
      <c r="E46" s="4" t="s">
        <v>424</v>
      </c>
      <c r="F46" s="4" t="s">
        <v>783</v>
      </c>
      <c r="G46" s="24" t="s">
        <v>647</v>
      </c>
      <c r="H46" s="4">
        <v>916372360</v>
      </c>
      <c r="I46" s="4">
        <v>677676457</v>
      </c>
      <c r="J46" s="29"/>
      <c r="K46" s="29"/>
      <c r="L46" s="4"/>
      <c r="M46" s="4"/>
      <c r="N46" s="4"/>
      <c r="O46" s="4"/>
      <c r="P46" s="4" t="s">
        <v>6</v>
      </c>
      <c r="Q46" s="4" t="s">
        <v>6</v>
      </c>
      <c r="R46" s="4" t="s">
        <v>8</v>
      </c>
      <c r="S46" s="5"/>
      <c r="T46" s="5"/>
      <c r="U46" s="5"/>
      <c r="V46" s="5"/>
      <c r="W46" s="5"/>
      <c r="X46" s="5"/>
      <c r="Y46" s="5"/>
      <c r="Z46" s="4" t="s">
        <v>19</v>
      </c>
      <c r="AA46" s="4" t="s">
        <v>89</v>
      </c>
      <c r="AB46" s="4">
        <v>4200</v>
      </c>
      <c r="AC46" s="17"/>
      <c r="AD46" s="4">
        <v>332</v>
      </c>
      <c r="AE46" s="4">
        <v>28.4</v>
      </c>
      <c r="AF46" s="4">
        <v>1146</v>
      </c>
      <c r="AG46" s="4">
        <v>320870</v>
      </c>
      <c r="AH46" s="4">
        <v>32.590000000000003</v>
      </c>
      <c r="AI46" s="4">
        <v>24.91</v>
      </c>
      <c r="AJ46" s="4">
        <v>37.57</v>
      </c>
      <c r="AK46" s="4">
        <v>195</v>
      </c>
      <c r="AL46" s="4">
        <v>5.34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6">
        <f>Tabla1[[#This Row],[Visitas año 20]]/Tabla1[[#This Row],[Visitas año 19]]-1</f>
        <v>-1</v>
      </c>
      <c r="BF46" s="46">
        <f>Tabla1[[#This Row],[Posición media 20]]/Tabla1[[#This Row],[Posición media 19]]-1</f>
        <v>-1</v>
      </c>
      <c r="BG46" s="46">
        <f>Tabla1[[#This Row],[Índice Posicionamiento 20]]/Tabla1[[#This Row],[Índice Posicionamiento 19]]-1</f>
        <v>-1</v>
      </c>
      <c r="BH46" s="46">
        <f>Tabla1[[#This Row],[Tasa Rebote 20]]/Tabla1[[#This Row],[Tasa Rebote 19]]-1</f>
        <v>-1</v>
      </c>
      <c r="BI46" s="46">
        <f>Tabla1[[#This Row],[Rebote Desktop 20]]/Tabla1[[#This Row],[Rebote Desktop 19]]-1</f>
        <v>-1</v>
      </c>
      <c r="BJ46" s="46">
        <f>Tabla1[[#This Row],[Rebote Móvil 20]]/Tabla1[[#This Row],[Rebote Móvil 19]]-1</f>
        <v>-1</v>
      </c>
      <c r="BK46" s="46">
        <f>Tabla1[[#This Row],[Tiempo en web 20]]/Tabla1[[#This Row],[Tiempo en web 19]]-1</f>
        <v>-1</v>
      </c>
      <c r="BL46" s="46">
        <f>Tabla1[[#This Row],[Páginas por sesión 20]]/Tabla1[[#This Row],[Páginas por sesión 19]]-1</f>
        <v>-1</v>
      </c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</row>
    <row r="47" spans="1:83" ht="30">
      <c r="A47" s="33" t="s">
        <v>965</v>
      </c>
      <c r="B47" s="34"/>
      <c r="C47" s="34"/>
      <c r="D47" s="34"/>
      <c r="E47" s="34" t="s">
        <v>951</v>
      </c>
      <c r="F47" s="34"/>
      <c r="G47" s="34"/>
      <c r="H47" s="34">
        <v>916973890</v>
      </c>
      <c r="I47" s="34"/>
      <c r="J47" s="36"/>
      <c r="K47" s="36"/>
      <c r="L47" s="34"/>
      <c r="M47" s="34"/>
      <c r="N47" s="34"/>
      <c r="O47" s="34"/>
      <c r="P47" s="34" t="s">
        <v>6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7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47" t="e">
        <f>Tabla1[[#This Row],[Visitas año 20]]/Tabla1[[#This Row],[Visitas año 19]]-1</f>
        <v>#DIV/0!</v>
      </c>
      <c r="BF47" s="34" t="e">
        <f>Tabla1[[#This Row],[Posición media 20]]/Tabla1[[#This Row],[Posición media 19]]-1</f>
        <v>#DIV/0!</v>
      </c>
      <c r="BG47" s="34" t="e">
        <f>Tabla1[[#This Row],[Índice Posicionamiento 20]]/Tabla1[[#This Row],[Índice Posicionamiento 19]]-1</f>
        <v>#DIV/0!</v>
      </c>
      <c r="BH47" s="34" t="e">
        <f>Tabla1[[#This Row],[Tasa Rebote 20]]/Tabla1[[#This Row],[Tasa Rebote 19]]-1</f>
        <v>#DIV/0!</v>
      </c>
      <c r="BI47" s="50" t="e">
        <f>Tabla1[[#This Row],[Rebote Desktop 20]]/Tabla1[[#This Row],[Rebote Desktop 19]]-1</f>
        <v>#DIV/0!</v>
      </c>
      <c r="BJ47" s="50" t="e">
        <f>Tabla1[[#This Row],[Rebote Móvil 20]]/Tabla1[[#This Row],[Rebote Móvil 19]]-1</f>
        <v>#DIV/0!</v>
      </c>
      <c r="BK47" s="50" t="e">
        <f>Tabla1[[#This Row],[Tiempo en web 20]]/Tabla1[[#This Row],[Tiempo en web 19]]-1</f>
        <v>#DIV/0!</v>
      </c>
      <c r="BL47" s="50" t="e">
        <f>Tabla1[[#This Row],[Páginas por sesión 20]]/Tabla1[[#This Row],[Páginas por sesión 19]]-1</f>
        <v>#DIV/0!</v>
      </c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</row>
    <row r="48" spans="1:83" ht="45">
      <c r="A48" s="15" t="s">
        <v>114</v>
      </c>
      <c r="B48" s="4" t="s">
        <v>5</v>
      </c>
      <c r="C48" s="4" t="s">
        <v>65</v>
      </c>
      <c r="D48" s="4"/>
      <c r="E48" s="4" t="s">
        <v>423</v>
      </c>
      <c r="F48" s="4" t="s">
        <v>784</v>
      </c>
      <c r="G48" s="24" t="s">
        <v>648</v>
      </c>
      <c r="H48" s="4">
        <v>938958059</v>
      </c>
      <c r="I48" s="4">
        <v>649521263</v>
      </c>
      <c r="J48" s="29"/>
      <c r="K48" s="29"/>
      <c r="L48" s="4"/>
      <c r="M48" s="4"/>
      <c r="N48" s="4"/>
      <c r="O48" s="4"/>
      <c r="P48" s="4" t="s">
        <v>6</v>
      </c>
      <c r="Q48" s="4" t="s">
        <v>6</v>
      </c>
      <c r="R48" s="4" t="s">
        <v>8</v>
      </c>
      <c r="S48" s="5"/>
      <c r="T48" s="5"/>
      <c r="U48" s="5"/>
      <c r="V48" s="5"/>
      <c r="W48" s="5"/>
      <c r="X48" s="5"/>
      <c r="Y48" s="5"/>
      <c r="Z48" s="4" t="s">
        <v>19</v>
      </c>
      <c r="AA48" s="4" t="s">
        <v>173</v>
      </c>
      <c r="AB48" s="4">
        <v>607</v>
      </c>
      <c r="AC48" s="17"/>
      <c r="AD48" s="4">
        <v>166</v>
      </c>
      <c r="AE48" s="4">
        <v>29.6</v>
      </c>
      <c r="AF48" s="4">
        <v>33</v>
      </c>
      <c r="AG48" s="4">
        <v>110860</v>
      </c>
      <c r="AH48" s="4">
        <v>55.54</v>
      </c>
      <c r="AI48" s="4">
        <v>50.5</v>
      </c>
      <c r="AJ48" s="4">
        <v>68.819999999999993</v>
      </c>
      <c r="AK48" s="4">
        <v>121</v>
      </c>
      <c r="AL48" s="4">
        <v>2.44</v>
      </c>
      <c r="AM48" s="4">
        <v>335</v>
      </c>
      <c r="AN48" s="4">
        <v>184</v>
      </c>
      <c r="AO48" s="4">
        <v>29.8</v>
      </c>
      <c r="AP48" s="4">
        <v>6</v>
      </c>
      <c r="AQ48" s="4">
        <v>104950</v>
      </c>
      <c r="AR48" s="4">
        <v>59.4</v>
      </c>
      <c r="AS48" s="4">
        <v>55.02</v>
      </c>
      <c r="AT48" s="4">
        <v>69</v>
      </c>
      <c r="AU48" s="4">
        <v>86</v>
      </c>
      <c r="AV48" s="4">
        <v>2.13</v>
      </c>
      <c r="AW48" s="4">
        <v>18</v>
      </c>
      <c r="AX48" s="4">
        <v>2</v>
      </c>
      <c r="AY48" s="4">
        <v>4</v>
      </c>
      <c r="AZ48" s="4">
        <v>1.4239999999999999</v>
      </c>
      <c r="BA48" s="4">
        <v>0.183</v>
      </c>
      <c r="BB48" s="4">
        <v>1.093</v>
      </c>
      <c r="BC48" s="4">
        <v>99</v>
      </c>
      <c r="BD48" s="4">
        <v>91</v>
      </c>
      <c r="BE48" s="46">
        <f>Tabla1[[#This Row],[Visitas año 20]]/Tabla1[[#This Row],[Visitas año 19]]-1</f>
        <v>-0.44810543657331137</v>
      </c>
      <c r="BF48" s="46">
        <f>Tabla1[[#This Row],[Posición media 20]]/Tabla1[[#This Row],[Posición media 19]]-1</f>
        <v>6.7567567567567988E-3</v>
      </c>
      <c r="BG48" s="46">
        <f>Tabla1[[#This Row],[Índice Posicionamiento 20]]/Tabla1[[#This Row],[Índice Posicionamiento 19]]-1</f>
        <v>-0.81818181818181812</v>
      </c>
      <c r="BH48" s="46">
        <f>Tabla1[[#This Row],[Tasa Rebote 20]]/Tabla1[[#This Row],[Tasa Rebote 19]]-1</f>
        <v>6.9499459848757716E-2</v>
      </c>
      <c r="BI48" s="46">
        <f>Tabla1[[#This Row],[Rebote Desktop 20]]/Tabla1[[#This Row],[Rebote Desktop 19]]-1</f>
        <v>8.9504950495049584E-2</v>
      </c>
      <c r="BJ48" s="46">
        <f>Tabla1[[#This Row],[Rebote Móvil 20]]/Tabla1[[#This Row],[Rebote Móvil 19]]-1</f>
        <v>2.6155187445511263E-3</v>
      </c>
      <c r="BK48" s="46">
        <f>Tabla1[[#This Row],[Tiempo en web 20]]/Tabla1[[#This Row],[Tiempo en web 19]]-1</f>
        <v>-0.28925619834710747</v>
      </c>
      <c r="BL48" s="46">
        <f>Tabla1[[#This Row],[Páginas por sesión 20]]/Tabla1[[#This Row],[Páginas por sesión 19]]-1</f>
        <v>-0.12704918032786883</v>
      </c>
      <c r="BM48" s="49" t="s">
        <v>6</v>
      </c>
      <c r="BN48" s="49" t="s">
        <v>6</v>
      </c>
      <c r="BO48" s="49" t="s">
        <v>6</v>
      </c>
      <c r="BP48" s="49" t="s">
        <v>8</v>
      </c>
      <c r="BQ48" s="49" t="s">
        <v>6</v>
      </c>
      <c r="BR48" s="49" t="s">
        <v>6</v>
      </c>
      <c r="BS48" s="49" t="s">
        <v>6</v>
      </c>
      <c r="BT48" s="49" t="s">
        <v>6</v>
      </c>
      <c r="BU48" s="49" t="s">
        <v>6</v>
      </c>
      <c r="BV48" s="49" t="s">
        <v>6</v>
      </c>
      <c r="BW48" s="49" t="s">
        <v>6</v>
      </c>
      <c r="BX48" s="49"/>
      <c r="BY48" s="49" t="s">
        <v>6</v>
      </c>
      <c r="BZ48" s="49" t="s">
        <v>6</v>
      </c>
      <c r="CA48" s="49" t="s">
        <v>6</v>
      </c>
      <c r="CB48" s="49" t="s">
        <v>6</v>
      </c>
      <c r="CC48" s="49" t="s">
        <v>6</v>
      </c>
      <c r="CD48" s="49"/>
      <c r="CE48" s="49"/>
    </row>
    <row r="49" spans="1:83" ht="60">
      <c r="A49" s="15" t="s">
        <v>182</v>
      </c>
      <c r="B49" s="4" t="s">
        <v>7</v>
      </c>
      <c r="C49" s="4" t="s">
        <v>184</v>
      </c>
      <c r="D49" s="20">
        <v>43194</v>
      </c>
      <c r="E49" s="4" t="s">
        <v>399</v>
      </c>
      <c r="F49" s="4" t="s">
        <v>669</v>
      </c>
      <c r="G49" s="24" t="s">
        <v>543</v>
      </c>
      <c r="H49" s="4">
        <v>914862296</v>
      </c>
      <c r="I49" s="4">
        <v>606953836</v>
      </c>
      <c r="J49" s="29"/>
      <c r="K49" s="29"/>
      <c r="L49" s="4"/>
      <c r="M49" s="4"/>
      <c r="N49" s="4"/>
      <c r="O49" s="4"/>
      <c r="P49" s="4" t="s">
        <v>8</v>
      </c>
      <c r="Q49" s="4" t="s">
        <v>8</v>
      </c>
      <c r="R49" s="4" t="s">
        <v>8</v>
      </c>
      <c r="S49" s="5"/>
      <c r="T49" s="5"/>
      <c r="U49" s="4" t="s">
        <v>8</v>
      </c>
      <c r="V49" s="5"/>
      <c r="W49" s="4" t="s">
        <v>326</v>
      </c>
      <c r="X49" s="5"/>
      <c r="Y49" s="4"/>
      <c r="Z49" s="4" t="s">
        <v>19</v>
      </c>
      <c r="AA49" s="4" t="s">
        <v>91</v>
      </c>
      <c r="AB49" s="4">
        <v>13400</v>
      </c>
      <c r="AC49" s="17"/>
      <c r="AD49" s="4">
        <v>612</v>
      </c>
      <c r="AE49" s="4">
        <v>25.6</v>
      </c>
      <c r="AF49" s="4">
        <v>5952</v>
      </c>
      <c r="AG49" s="4">
        <v>315030</v>
      </c>
      <c r="AH49" s="4">
        <v>54.82</v>
      </c>
      <c r="AI49" s="4">
        <v>55.13</v>
      </c>
      <c r="AJ49" s="4">
        <v>53.48</v>
      </c>
      <c r="AK49" s="4">
        <v>63</v>
      </c>
      <c r="AL49" s="4">
        <v>2.61</v>
      </c>
      <c r="AM49" s="4">
        <v>17293</v>
      </c>
      <c r="AN49" s="4">
        <v>795</v>
      </c>
      <c r="AO49" s="4">
        <v>24.7</v>
      </c>
      <c r="AP49" s="4">
        <v>59970</v>
      </c>
      <c r="AQ49" s="4">
        <v>434340</v>
      </c>
      <c r="AR49" s="4">
        <v>66.98</v>
      </c>
      <c r="AS49" s="4">
        <v>66.400000000000006</v>
      </c>
      <c r="AT49" s="4">
        <v>68.53</v>
      </c>
      <c r="AU49" s="4">
        <v>63</v>
      </c>
      <c r="AV49" s="4">
        <v>2.2799999999999998</v>
      </c>
      <c r="AW49" s="4">
        <v>157</v>
      </c>
      <c r="AX49" s="4">
        <v>94</v>
      </c>
      <c r="AY49" s="4">
        <v>28</v>
      </c>
      <c r="AZ49" s="4">
        <v>6.7370000000000001</v>
      </c>
      <c r="BA49" s="4">
        <v>1.137</v>
      </c>
      <c r="BB49" s="4">
        <v>3.7210000000000001</v>
      </c>
      <c r="BC49" s="4">
        <v>44</v>
      </c>
      <c r="BD49" s="4">
        <v>10</v>
      </c>
      <c r="BE49" s="46">
        <f>Tabla1[[#This Row],[Visitas año 20]]/Tabla1[[#This Row],[Visitas año 19]]-1</f>
        <v>0.29052238805970143</v>
      </c>
      <c r="BF49" s="46">
        <f>Tabla1[[#This Row],[Posición media 20]]/Tabla1[[#This Row],[Posición media 19]]-1</f>
        <v>-3.5156250000000111E-2</v>
      </c>
      <c r="BG49" s="46">
        <f>Tabla1[[#This Row],[Índice Posicionamiento 20]]/Tabla1[[#This Row],[Índice Posicionamiento 19]]-1</f>
        <v>9.0756048387096779</v>
      </c>
      <c r="BH49" s="46">
        <f>Tabla1[[#This Row],[Tasa Rebote 20]]/Tabla1[[#This Row],[Tasa Rebote 19]]-1</f>
        <v>0.22181685516234961</v>
      </c>
      <c r="BI49" s="46">
        <f>Tabla1[[#This Row],[Rebote Desktop 20]]/Tabla1[[#This Row],[Rebote Desktop 19]]-1</f>
        <v>0.20442590241247971</v>
      </c>
      <c r="BJ49" s="46">
        <f>Tabla1[[#This Row],[Rebote Móvil 20]]/Tabla1[[#This Row],[Rebote Móvil 19]]-1</f>
        <v>0.28141361256544517</v>
      </c>
      <c r="BK49" s="46">
        <f>Tabla1[[#This Row],[Tiempo en web 20]]/Tabla1[[#This Row],[Tiempo en web 19]]-1</f>
        <v>0</v>
      </c>
      <c r="BL49" s="46">
        <f>Tabla1[[#This Row],[Páginas por sesión 20]]/Tabla1[[#This Row],[Páginas por sesión 19]]-1</f>
        <v>-0.12643678160919547</v>
      </c>
      <c r="BM49" s="49" t="s">
        <v>8</v>
      </c>
      <c r="BN49" s="49" t="s">
        <v>8</v>
      </c>
      <c r="BO49" s="49" t="s">
        <v>8</v>
      </c>
      <c r="BP49" s="49" t="s">
        <v>6</v>
      </c>
      <c r="BQ49" s="49" t="s">
        <v>6</v>
      </c>
      <c r="BR49" s="49" t="s">
        <v>6</v>
      </c>
      <c r="BS49" s="49" t="s">
        <v>8</v>
      </c>
      <c r="BT49" s="49" t="s">
        <v>6</v>
      </c>
      <c r="BU49" s="49" t="s">
        <v>6</v>
      </c>
      <c r="BV49" s="49" t="s">
        <v>6</v>
      </c>
      <c r="BW49" s="49" t="s">
        <v>6</v>
      </c>
      <c r="BX49" s="49" t="s">
        <v>6</v>
      </c>
      <c r="BY49" s="49" t="s">
        <v>6</v>
      </c>
      <c r="BZ49" s="49" t="s">
        <v>6</v>
      </c>
      <c r="CA49" s="49" t="s">
        <v>6</v>
      </c>
      <c r="CB49" s="49" t="s">
        <v>6</v>
      </c>
      <c r="CC49" s="49" t="s">
        <v>8</v>
      </c>
      <c r="CD49" s="49" t="s">
        <v>6</v>
      </c>
      <c r="CE49" s="49" t="s">
        <v>6</v>
      </c>
    </row>
    <row r="50" spans="1:83" ht="45">
      <c r="A50" s="15" t="s">
        <v>145</v>
      </c>
      <c r="B50" s="4" t="s">
        <v>7</v>
      </c>
      <c r="C50" s="4" t="s">
        <v>22</v>
      </c>
      <c r="D50" s="4"/>
      <c r="E50" s="4" t="s">
        <v>422</v>
      </c>
      <c r="F50" s="4" t="s">
        <v>785</v>
      </c>
      <c r="G50" s="24" t="s">
        <v>649</v>
      </c>
      <c r="H50" s="4">
        <v>916433476</v>
      </c>
      <c r="I50" s="4">
        <v>625419577</v>
      </c>
      <c r="J50" s="29"/>
      <c r="K50" s="29"/>
      <c r="L50" s="4"/>
      <c r="M50" s="4"/>
      <c r="N50" s="4"/>
      <c r="O50" s="4"/>
      <c r="P50" s="4" t="s">
        <v>8</v>
      </c>
      <c r="Q50" s="4" t="s">
        <v>8</v>
      </c>
      <c r="R50" s="4" t="s">
        <v>8</v>
      </c>
      <c r="S50" s="4" t="s">
        <v>8</v>
      </c>
      <c r="T50" s="5"/>
      <c r="U50" s="5"/>
      <c r="V50" s="5"/>
      <c r="W50" s="5"/>
      <c r="X50" s="4" t="s">
        <v>251</v>
      </c>
      <c r="Y50" s="4"/>
      <c r="Z50" s="4" t="s">
        <v>19</v>
      </c>
      <c r="AA50" s="4" t="s">
        <v>198</v>
      </c>
      <c r="AB50" s="4">
        <v>9700</v>
      </c>
      <c r="AC50" s="17"/>
      <c r="AD50" s="4">
        <v>507</v>
      </c>
      <c r="AE50" s="4">
        <v>24.3</v>
      </c>
      <c r="AF50" s="4">
        <v>8387</v>
      </c>
      <c r="AG50" s="4">
        <v>838590</v>
      </c>
      <c r="AH50" s="4">
        <v>61.38</v>
      </c>
      <c r="AI50" s="4">
        <v>52.34</v>
      </c>
      <c r="AJ50" s="4">
        <v>67.89</v>
      </c>
      <c r="AK50" s="4">
        <v>105</v>
      </c>
      <c r="AL50" s="4">
        <v>2.14</v>
      </c>
      <c r="AM50" s="4">
        <v>8504</v>
      </c>
      <c r="AN50" s="4">
        <v>582</v>
      </c>
      <c r="AO50" s="4">
        <v>23</v>
      </c>
      <c r="AP50" s="4">
        <v>12320</v>
      </c>
      <c r="AQ50" s="4">
        <v>1140700</v>
      </c>
      <c r="AR50" s="4">
        <v>60.78</v>
      </c>
      <c r="AS50" s="4">
        <v>51.41</v>
      </c>
      <c r="AT50" s="4">
        <v>67.099999999999994</v>
      </c>
      <c r="AU50" s="4">
        <v>106</v>
      </c>
      <c r="AV50" s="4">
        <v>2.19</v>
      </c>
      <c r="AW50" s="4">
        <v>304</v>
      </c>
      <c r="AX50" s="4">
        <v>290</v>
      </c>
      <c r="AY50" s="4">
        <v>42</v>
      </c>
      <c r="AZ50" s="4">
        <v>4.141</v>
      </c>
      <c r="BA50" s="4">
        <v>0.67300000000000004</v>
      </c>
      <c r="BB50" s="4">
        <v>0.91500000000000004</v>
      </c>
      <c r="BC50" s="4">
        <v>75</v>
      </c>
      <c r="BD50" s="4">
        <v>32</v>
      </c>
      <c r="BE50" s="46">
        <f>Tabla1[[#This Row],[Visitas año 20]]/Tabla1[[#This Row],[Visitas año 19]]-1</f>
        <v>-0.12329896907216498</v>
      </c>
      <c r="BF50" s="46">
        <f>Tabla1[[#This Row],[Posición media 20]]/Tabla1[[#This Row],[Posición media 19]]-1</f>
        <v>-5.3497942386831254E-2</v>
      </c>
      <c r="BG50" s="46">
        <f>Tabla1[[#This Row],[Índice Posicionamiento 20]]/Tabla1[[#This Row],[Índice Posicionamiento 19]]-1</f>
        <v>0.46894002623107189</v>
      </c>
      <c r="BH50" s="46">
        <f>Tabla1[[#This Row],[Tasa Rebote 20]]/Tabla1[[#This Row],[Tasa Rebote 19]]-1</f>
        <v>-9.7751710654936375E-3</v>
      </c>
      <c r="BI50" s="46">
        <f>Tabla1[[#This Row],[Rebote Desktop 20]]/Tabla1[[#This Row],[Rebote Desktop 19]]-1</f>
        <v>-1.7768437141765459E-2</v>
      </c>
      <c r="BJ50" s="46">
        <f>Tabla1[[#This Row],[Rebote Móvil 20]]/Tabla1[[#This Row],[Rebote Móvil 19]]-1</f>
        <v>-1.1636470761526074E-2</v>
      </c>
      <c r="BK50" s="46">
        <f>Tabla1[[#This Row],[Tiempo en web 20]]/Tabla1[[#This Row],[Tiempo en web 19]]-1</f>
        <v>9.52380952380949E-3</v>
      </c>
      <c r="BL50" s="46">
        <f>Tabla1[[#This Row],[Páginas por sesión 20]]/Tabla1[[#This Row],[Páginas por sesión 19]]-1</f>
        <v>2.3364485981308247E-2</v>
      </c>
      <c r="BM50" s="49" t="s">
        <v>8</v>
      </c>
      <c r="BN50" s="49" t="s">
        <v>8</v>
      </c>
      <c r="BO50" s="49" t="s">
        <v>6</v>
      </c>
      <c r="BP50" s="49" t="s">
        <v>6</v>
      </c>
      <c r="BQ50" s="49" t="s">
        <v>6</v>
      </c>
      <c r="BR50" s="49" t="s">
        <v>6</v>
      </c>
      <c r="BS50" s="49" t="s">
        <v>8</v>
      </c>
      <c r="BT50" s="49" t="s">
        <v>6</v>
      </c>
      <c r="BU50" s="49" t="s">
        <v>6</v>
      </c>
      <c r="BV50" s="49"/>
      <c r="BW50" s="49"/>
      <c r="BX50" s="49"/>
      <c r="BY50" s="49"/>
      <c r="BZ50" s="49"/>
      <c r="CA50" s="49"/>
      <c r="CB50" s="49"/>
      <c r="CC50" s="49"/>
      <c r="CD50" s="49"/>
      <c r="CE50" s="49"/>
    </row>
    <row r="51" spans="1:83" ht="120">
      <c r="A51" s="15" t="s">
        <v>115</v>
      </c>
      <c r="B51" s="4" t="s">
        <v>7</v>
      </c>
      <c r="C51" s="4" t="s">
        <v>60</v>
      </c>
      <c r="D51" s="20">
        <v>43546</v>
      </c>
      <c r="E51" s="4" t="s">
        <v>377</v>
      </c>
      <c r="F51" s="4" t="s">
        <v>670</v>
      </c>
      <c r="G51" s="24" t="s">
        <v>544</v>
      </c>
      <c r="H51" s="4">
        <v>916572535</v>
      </c>
      <c r="I51" s="4" t="s">
        <v>817</v>
      </c>
      <c r="L51" s="4"/>
      <c r="M51" s="4"/>
      <c r="N51" s="4"/>
      <c r="O51" s="4"/>
      <c r="P51" s="4" t="s">
        <v>8</v>
      </c>
      <c r="Q51" s="4" t="s">
        <v>8</v>
      </c>
      <c r="R51" s="4" t="s">
        <v>8</v>
      </c>
      <c r="S51" s="4" t="s">
        <v>8</v>
      </c>
      <c r="T51" s="5"/>
      <c r="U51" s="5"/>
      <c r="V51" s="5"/>
      <c r="W51" s="4" t="s">
        <v>326</v>
      </c>
      <c r="X51" s="5"/>
      <c r="Y51" s="4"/>
      <c r="Z51" s="4" t="s">
        <v>24</v>
      </c>
      <c r="AA51" s="4" t="s">
        <v>91</v>
      </c>
      <c r="AB51" s="4">
        <v>4700</v>
      </c>
      <c r="AC51" s="17"/>
      <c r="AD51" s="4">
        <v>387</v>
      </c>
      <c r="AE51" s="4">
        <v>27.7</v>
      </c>
      <c r="AF51" s="4">
        <v>2639</v>
      </c>
      <c r="AG51" s="4">
        <v>511240</v>
      </c>
      <c r="AH51" s="4">
        <v>49.66</v>
      </c>
      <c r="AI51" s="4">
        <v>46.36</v>
      </c>
      <c r="AJ51" s="4">
        <v>57.31</v>
      </c>
      <c r="AK51" s="4">
        <v>117</v>
      </c>
      <c r="AL51" s="4">
        <v>3.22</v>
      </c>
      <c r="AM51" s="4">
        <v>7217</v>
      </c>
      <c r="AN51" s="4">
        <v>694</v>
      </c>
      <c r="AO51" s="4">
        <v>29.2</v>
      </c>
      <c r="AP51" s="4">
        <v>1554</v>
      </c>
      <c r="AQ51" s="4">
        <v>1861910</v>
      </c>
      <c r="AR51" s="4">
        <v>60.48</v>
      </c>
      <c r="AS51" s="4">
        <v>60.69</v>
      </c>
      <c r="AT51" s="4">
        <v>60.99</v>
      </c>
      <c r="AU51" s="4">
        <v>86</v>
      </c>
      <c r="AV51" s="4">
        <v>2.39</v>
      </c>
      <c r="AW51" s="4">
        <v>83</v>
      </c>
      <c r="AX51" s="4">
        <v>60</v>
      </c>
      <c r="AY51" s="4">
        <v>24</v>
      </c>
      <c r="AZ51" s="4">
        <v>4.2830000000000004</v>
      </c>
      <c r="BA51" s="4">
        <v>0.69099999999999995</v>
      </c>
      <c r="BB51" s="4">
        <v>2.8290000000000002</v>
      </c>
      <c r="BC51" s="4">
        <v>41</v>
      </c>
      <c r="BD51" s="4">
        <v>19</v>
      </c>
      <c r="BE51" s="46">
        <f>Tabla1[[#This Row],[Visitas año 20]]/Tabla1[[#This Row],[Visitas año 19]]-1</f>
        <v>0.53553191489361707</v>
      </c>
      <c r="BF51" s="46">
        <f>Tabla1[[#This Row],[Posición media 20]]/Tabla1[[#This Row],[Posición media 19]]-1</f>
        <v>5.4151624548736566E-2</v>
      </c>
      <c r="BG51" s="46">
        <f>Tabla1[[#This Row],[Índice Posicionamiento 20]]/Tabla1[[#This Row],[Índice Posicionamiento 19]]-1</f>
        <v>-0.41114058355437666</v>
      </c>
      <c r="BH51" s="46">
        <f>Tabla1[[#This Row],[Tasa Rebote 20]]/Tabla1[[#This Row],[Tasa Rebote 19]]-1</f>
        <v>0.21788159484494574</v>
      </c>
      <c r="BI51" s="46">
        <f>Tabla1[[#This Row],[Rebote Desktop 20]]/Tabla1[[#This Row],[Rebote Desktop 19]]-1</f>
        <v>0.30910267471958575</v>
      </c>
      <c r="BJ51" s="46">
        <f>Tabla1[[#This Row],[Rebote Móvil 20]]/Tabla1[[#This Row],[Rebote Móvil 19]]-1</f>
        <v>6.4212179375327194E-2</v>
      </c>
      <c r="BK51" s="46">
        <f>Tabla1[[#This Row],[Tiempo en web 20]]/Tabla1[[#This Row],[Tiempo en web 19]]-1</f>
        <v>-0.2649572649572649</v>
      </c>
      <c r="BL51" s="46">
        <f>Tabla1[[#This Row],[Páginas por sesión 20]]/Tabla1[[#This Row],[Páginas por sesión 19]]-1</f>
        <v>-0.25776397515527949</v>
      </c>
      <c r="BM51" s="49" t="s">
        <v>8</v>
      </c>
      <c r="BN51" s="49" t="s">
        <v>6</v>
      </c>
      <c r="BO51" s="49" t="s">
        <v>6</v>
      </c>
      <c r="BP51" s="49" t="s">
        <v>6</v>
      </c>
      <c r="BQ51" s="49" t="s">
        <v>8</v>
      </c>
      <c r="BR51" s="49" t="s">
        <v>6</v>
      </c>
      <c r="BS51" s="49" t="s">
        <v>6</v>
      </c>
      <c r="BT51" s="49" t="s">
        <v>8</v>
      </c>
      <c r="BU51" s="49" t="s">
        <v>8</v>
      </c>
      <c r="BV51" s="49" t="s">
        <v>6</v>
      </c>
      <c r="BW51" s="49" t="s">
        <v>6</v>
      </c>
      <c r="BX51" s="49"/>
      <c r="BY51" s="49" t="s">
        <v>8</v>
      </c>
      <c r="BZ51" s="49" t="s">
        <v>6</v>
      </c>
      <c r="CA51" s="49" t="s">
        <v>6</v>
      </c>
      <c r="CB51" s="49" t="s">
        <v>6</v>
      </c>
      <c r="CC51" s="49" t="s">
        <v>6</v>
      </c>
      <c r="CD51" s="49"/>
      <c r="CE51" s="49"/>
    </row>
    <row r="52" spans="1:83" ht="45">
      <c r="A52" s="15" t="s">
        <v>146</v>
      </c>
      <c r="B52" s="4" t="s">
        <v>7</v>
      </c>
      <c r="C52" s="4" t="s">
        <v>52</v>
      </c>
      <c r="D52" s="4"/>
      <c r="E52" s="4" t="s">
        <v>421</v>
      </c>
      <c r="F52" s="4" t="s">
        <v>786</v>
      </c>
      <c r="G52" s="24" t="s">
        <v>650</v>
      </c>
      <c r="H52" s="4">
        <v>962016229</v>
      </c>
      <c r="I52" s="4">
        <v>653829422</v>
      </c>
      <c r="J52" s="29"/>
      <c r="K52" s="29"/>
      <c r="L52" s="4"/>
      <c r="M52" s="4"/>
      <c r="N52" s="4"/>
      <c r="O52" s="4"/>
      <c r="P52" s="4" t="s">
        <v>8</v>
      </c>
      <c r="Q52" s="4" t="s">
        <v>6</v>
      </c>
      <c r="R52" s="4" t="s">
        <v>8</v>
      </c>
      <c r="S52" s="5"/>
      <c r="T52" s="5"/>
      <c r="U52" s="4" t="s">
        <v>8</v>
      </c>
      <c r="V52" s="5"/>
      <c r="W52" s="5"/>
      <c r="X52" s="4" t="s">
        <v>251</v>
      </c>
      <c r="Y52" s="4"/>
      <c r="Z52" s="4" t="s">
        <v>19</v>
      </c>
      <c r="AA52" s="4" t="s">
        <v>198</v>
      </c>
      <c r="AB52" s="4">
        <v>52000</v>
      </c>
      <c r="AC52" s="17"/>
      <c r="AD52" s="4">
        <v>601</v>
      </c>
      <c r="AE52" s="4">
        <v>24.1</v>
      </c>
      <c r="AF52" s="4">
        <v>12154</v>
      </c>
      <c r="AG52" s="4">
        <v>579290</v>
      </c>
      <c r="AH52" s="4">
        <v>64.66</v>
      </c>
      <c r="AI52" s="4">
        <v>65.790000000000006</v>
      </c>
      <c r="AJ52" s="4">
        <v>62.28</v>
      </c>
      <c r="AK52" s="4">
        <v>111</v>
      </c>
      <c r="AL52" s="4">
        <v>3.35</v>
      </c>
      <c r="AM52" s="4">
        <v>50522</v>
      </c>
      <c r="AN52" s="4">
        <v>1337</v>
      </c>
      <c r="AO52" s="4">
        <v>21.9</v>
      </c>
      <c r="AP52" s="4">
        <v>115649</v>
      </c>
      <c r="AQ52" s="4">
        <v>917680</v>
      </c>
      <c r="AR52" s="4">
        <v>9.6</v>
      </c>
      <c r="AS52" s="4">
        <v>10.119999999999999</v>
      </c>
      <c r="AT52" s="4">
        <v>9.5</v>
      </c>
      <c r="AU52" s="4">
        <v>86</v>
      </c>
      <c r="AV52" s="4">
        <v>5.67</v>
      </c>
      <c r="AW52" s="4">
        <v>4825</v>
      </c>
      <c r="AX52" s="4">
        <v>4725</v>
      </c>
      <c r="AY52" s="4">
        <v>132</v>
      </c>
      <c r="AZ52" s="4">
        <v>4.5880000000000001</v>
      </c>
      <c r="BA52" s="4">
        <v>0.67700000000000005</v>
      </c>
      <c r="BB52" s="4">
        <v>2.38</v>
      </c>
      <c r="BC52" s="4">
        <v>79</v>
      </c>
      <c r="BD52" s="4">
        <v>35</v>
      </c>
      <c r="BE52" s="46">
        <f>Tabla1[[#This Row],[Visitas año 20]]/Tabla1[[#This Row],[Visitas año 19]]-1</f>
        <v>-2.8423076923076884E-2</v>
      </c>
      <c r="BF52" s="46">
        <f>Tabla1[[#This Row],[Posición media 20]]/Tabla1[[#This Row],[Posición media 19]]-1</f>
        <v>-9.1286307053942028E-2</v>
      </c>
      <c r="BG52" s="46">
        <f>Tabla1[[#This Row],[Índice Posicionamiento 20]]/Tabla1[[#This Row],[Índice Posicionamiento 19]]-1</f>
        <v>8.5153036037518515</v>
      </c>
      <c r="BH52" s="46">
        <f>Tabla1[[#This Row],[Tasa Rebote 20]]/Tabla1[[#This Row],[Tasa Rebote 19]]-1</f>
        <v>-0.85153108567893598</v>
      </c>
      <c r="BI52" s="46">
        <f>Tabla1[[#This Row],[Rebote Desktop 20]]/Tabla1[[#This Row],[Rebote Desktop 19]]-1</f>
        <v>-0.84617723058215533</v>
      </c>
      <c r="BJ52" s="46">
        <f>Tabla1[[#This Row],[Rebote Móvil 20]]/Tabla1[[#This Row],[Rebote Móvil 19]]-1</f>
        <v>-0.84746307000642263</v>
      </c>
      <c r="BK52" s="46">
        <f>Tabla1[[#This Row],[Tiempo en web 20]]/Tabla1[[#This Row],[Tiempo en web 19]]-1</f>
        <v>-0.22522522522522526</v>
      </c>
      <c r="BL52" s="46">
        <f>Tabla1[[#This Row],[Páginas por sesión 20]]/Tabla1[[#This Row],[Páginas por sesión 19]]-1</f>
        <v>0.69253731343283564</v>
      </c>
      <c r="BM52" s="49" t="s">
        <v>8</v>
      </c>
      <c r="BN52" s="49" t="s">
        <v>8</v>
      </c>
      <c r="BO52" s="49" t="s">
        <v>8</v>
      </c>
      <c r="BP52" s="49" t="s">
        <v>6</v>
      </c>
      <c r="BQ52" s="49" t="s">
        <v>6</v>
      </c>
      <c r="BR52" s="49" t="s">
        <v>8</v>
      </c>
      <c r="BS52" s="49" t="s">
        <v>8</v>
      </c>
      <c r="BT52" s="49" t="s">
        <v>6</v>
      </c>
      <c r="BU52" s="49" t="s">
        <v>6</v>
      </c>
      <c r="BV52" s="49" t="s">
        <v>6</v>
      </c>
      <c r="BW52" s="49" t="s">
        <v>6</v>
      </c>
      <c r="BX52" s="49"/>
      <c r="BY52" s="49" t="s">
        <v>6</v>
      </c>
      <c r="BZ52" s="49" t="s">
        <v>6</v>
      </c>
      <c r="CA52" s="49" t="s">
        <v>6</v>
      </c>
      <c r="CB52" s="49" t="s">
        <v>6</v>
      </c>
      <c r="CC52" s="49" t="s">
        <v>8</v>
      </c>
      <c r="CD52" s="49"/>
      <c r="CE52" s="49"/>
    </row>
    <row r="53" spans="1:83" ht="120">
      <c r="A53" s="15" t="s">
        <v>163</v>
      </c>
      <c r="B53" s="4" t="s">
        <v>44</v>
      </c>
      <c r="C53" s="4" t="s">
        <v>81</v>
      </c>
      <c r="D53" s="4"/>
      <c r="E53" s="4" t="s">
        <v>420</v>
      </c>
      <c r="F53" s="4" t="s">
        <v>787</v>
      </c>
      <c r="G53" s="24" t="s">
        <v>651</v>
      </c>
      <c r="H53" s="4">
        <v>916832544</v>
      </c>
      <c r="I53" s="4">
        <v>609067270</v>
      </c>
      <c r="J53" s="29"/>
      <c r="K53" s="29"/>
      <c r="L53" s="4"/>
      <c r="M53" s="4"/>
      <c r="N53" s="4"/>
      <c r="O53" s="4"/>
      <c r="P53" s="4" t="s">
        <v>6</v>
      </c>
      <c r="Q53" s="4" t="s">
        <v>6</v>
      </c>
      <c r="R53" s="4" t="s">
        <v>8</v>
      </c>
      <c r="S53" s="5"/>
      <c r="T53" s="5"/>
      <c r="U53" s="5"/>
      <c r="V53" s="5"/>
      <c r="W53" s="5"/>
      <c r="X53" s="5"/>
      <c r="Y53" s="5"/>
      <c r="Z53" s="4" t="s">
        <v>19</v>
      </c>
      <c r="AA53" s="4" t="s">
        <v>89</v>
      </c>
      <c r="AB53" s="4">
        <v>1300</v>
      </c>
      <c r="AC53" s="17"/>
      <c r="AD53" s="4">
        <v>128</v>
      </c>
      <c r="AE53" s="4">
        <v>28.5</v>
      </c>
      <c r="AF53" s="4">
        <v>160</v>
      </c>
      <c r="AG53" s="4">
        <v>140760</v>
      </c>
      <c r="AH53" s="4">
        <v>37.869999999999997</v>
      </c>
      <c r="AI53" s="4">
        <v>35.229999999999997</v>
      </c>
      <c r="AJ53" s="4">
        <v>45.95</v>
      </c>
      <c r="AK53" s="4">
        <v>115</v>
      </c>
      <c r="AL53" s="4">
        <v>3.6</v>
      </c>
      <c r="AM53" s="4">
        <v>1271</v>
      </c>
      <c r="AN53" s="4">
        <v>220</v>
      </c>
      <c r="AO53" s="4">
        <v>28.6</v>
      </c>
      <c r="AP53" s="4">
        <v>152</v>
      </c>
      <c r="AQ53" s="4">
        <v>275370</v>
      </c>
      <c r="AR53" s="4">
        <v>38.24</v>
      </c>
      <c r="AS53" s="4">
        <v>32.92</v>
      </c>
      <c r="AT53" s="4">
        <v>52.69</v>
      </c>
      <c r="AU53" s="4">
        <v>103</v>
      </c>
      <c r="AV53" s="4">
        <v>3.5</v>
      </c>
      <c r="AW53" s="4">
        <v>18</v>
      </c>
      <c r="AX53" s="4">
        <v>11</v>
      </c>
      <c r="AY53" s="4">
        <v>9</v>
      </c>
      <c r="AZ53" s="4">
        <v>1.2769999999999999</v>
      </c>
      <c r="BA53" s="4">
        <v>0.25700000000000001</v>
      </c>
      <c r="BB53" s="4">
        <v>0.749</v>
      </c>
      <c r="BC53" s="4">
        <v>99</v>
      </c>
      <c r="BD53" s="4">
        <v>99</v>
      </c>
      <c r="BE53" s="46">
        <f>Tabla1[[#This Row],[Visitas año 20]]/Tabla1[[#This Row],[Visitas año 19]]-1</f>
        <v>-2.2307692307692362E-2</v>
      </c>
      <c r="BF53" s="46">
        <f>Tabla1[[#This Row],[Posición media 20]]/Tabla1[[#This Row],[Posición media 19]]-1</f>
        <v>3.5087719298245723E-3</v>
      </c>
      <c r="BG53" s="46">
        <f>Tabla1[[#This Row],[Índice Posicionamiento 20]]/Tabla1[[#This Row],[Índice Posicionamiento 19]]-1</f>
        <v>-5.0000000000000044E-2</v>
      </c>
      <c r="BH53" s="46">
        <f>Tabla1[[#This Row],[Tasa Rebote 20]]/Tabla1[[#This Row],[Tasa Rebote 19]]-1</f>
        <v>9.7702667018748635E-3</v>
      </c>
      <c r="BI53" s="46">
        <f>Tabla1[[#This Row],[Rebote Desktop 20]]/Tabla1[[#This Row],[Rebote Desktop 19]]-1</f>
        <v>-6.5569117229633656E-2</v>
      </c>
      <c r="BJ53" s="46">
        <f>Tabla1[[#This Row],[Rebote Móvil 20]]/Tabla1[[#This Row],[Rebote Móvil 19]]-1</f>
        <v>0.14668117519042423</v>
      </c>
      <c r="BK53" s="46">
        <f>Tabla1[[#This Row],[Tiempo en web 20]]/Tabla1[[#This Row],[Tiempo en web 19]]-1</f>
        <v>-0.10434782608695647</v>
      </c>
      <c r="BL53" s="46">
        <f>Tabla1[[#This Row],[Páginas por sesión 20]]/Tabla1[[#This Row],[Páginas por sesión 19]]-1</f>
        <v>-2.777777777777779E-2</v>
      </c>
      <c r="BM53" s="49" t="s">
        <v>6</v>
      </c>
      <c r="BN53" s="49" t="s">
        <v>6</v>
      </c>
      <c r="BO53" s="49" t="s">
        <v>6</v>
      </c>
      <c r="BP53" s="49" t="s">
        <v>8</v>
      </c>
      <c r="BQ53" s="49" t="s">
        <v>6</v>
      </c>
      <c r="BR53" s="49" t="s">
        <v>6</v>
      </c>
      <c r="BS53" s="49" t="s">
        <v>6</v>
      </c>
      <c r="BT53" s="49" t="s">
        <v>6</v>
      </c>
      <c r="BU53" s="49" t="s">
        <v>6</v>
      </c>
      <c r="BV53" s="49" t="s">
        <v>6</v>
      </c>
      <c r="BW53" s="49" t="s">
        <v>6</v>
      </c>
      <c r="BX53" s="49"/>
      <c r="BY53" s="49" t="s">
        <v>6</v>
      </c>
      <c r="BZ53" s="49" t="s">
        <v>6</v>
      </c>
      <c r="CA53" s="49" t="s">
        <v>6</v>
      </c>
      <c r="CB53" s="49" t="s">
        <v>6</v>
      </c>
      <c r="CC53" s="49"/>
      <c r="CD53" s="49"/>
      <c r="CE53" s="49"/>
    </row>
    <row r="54" spans="1:83" ht="45">
      <c r="A54" s="58" t="s">
        <v>969</v>
      </c>
      <c r="B54" s="7" t="s">
        <v>7</v>
      </c>
      <c r="C54" s="7" t="s">
        <v>1029</v>
      </c>
      <c r="D54" s="7">
        <v>2020</v>
      </c>
      <c r="E54" s="7" t="s">
        <v>953</v>
      </c>
      <c r="F54" s="7" t="s">
        <v>928</v>
      </c>
      <c r="G54" s="7" t="s">
        <v>927</v>
      </c>
      <c r="H54" s="7">
        <v>910117179</v>
      </c>
      <c r="I54" s="7">
        <v>691646195</v>
      </c>
      <c r="J54" s="59"/>
      <c r="K54" s="59"/>
      <c r="L54" s="7"/>
      <c r="M54" s="7"/>
      <c r="N54" s="7"/>
      <c r="O54" s="7"/>
      <c r="P54" s="7" t="s">
        <v>8</v>
      </c>
      <c r="Q54" s="7" t="s">
        <v>8</v>
      </c>
      <c r="R54" s="7" t="s">
        <v>8</v>
      </c>
      <c r="S54" s="7" t="s">
        <v>8</v>
      </c>
      <c r="T54" s="7"/>
      <c r="U54" s="7"/>
      <c r="V54" s="7"/>
      <c r="W54" s="7" t="s">
        <v>326</v>
      </c>
      <c r="X54" s="7" t="s">
        <v>1030</v>
      </c>
      <c r="Y54" s="7" t="s">
        <v>322</v>
      </c>
      <c r="Z54" s="7" t="s">
        <v>19</v>
      </c>
      <c r="AA54" s="7"/>
      <c r="AB54" s="7"/>
      <c r="AC54" s="60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4">
        <v>4.726</v>
      </c>
      <c r="BA54" s="4">
        <v>0.43099999999999999</v>
      </c>
      <c r="BB54" s="4">
        <v>3.6269999999999998</v>
      </c>
      <c r="BC54" s="4">
        <v>71</v>
      </c>
      <c r="BD54" s="4">
        <v>29</v>
      </c>
      <c r="BE54" s="53" t="e">
        <f>Tabla1[[#This Row],[Visitas año 20]]/Tabla1[[#This Row],[Visitas año 19]]-1</f>
        <v>#DIV/0!</v>
      </c>
      <c r="BF54" s="7" t="e">
        <f>Tabla1[[#This Row],[Posición media 20]]/Tabla1[[#This Row],[Posición media 19]]-1</f>
        <v>#DIV/0!</v>
      </c>
      <c r="BG54" s="7" t="e">
        <f>Tabla1[[#This Row],[Índice Posicionamiento 20]]/Tabla1[[#This Row],[Índice Posicionamiento 19]]-1</f>
        <v>#DIV/0!</v>
      </c>
      <c r="BH54" s="7" t="e">
        <f>Tabla1[[#This Row],[Tasa Rebote 20]]/Tabla1[[#This Row],[Tasa Rebote 19]]-1</f>
        <v>#DIV/0!</v>
      </c>
      <c r="BI54" s="55" t="e">
        <f>Tabla1[[#This Row],[Rebote Desktop 20]]/Tabla1[[#This Row],[Rebote Desktop 19]]-1</f>
        <v>#DIV/0!</v>
      </c>
      <c r="BJ54" s="55" t="e">
        <f>Tabla1[[#This Row],[Rebote Móvil 20]]/Tabla1[[#This Row],[Rebote Móvil 19]]-1</f>
        <v>#DIV/0!</v>
      </c>
      <c r="BK54" s="55" t="e">
        <f>Tabla1[[#This Row],[Tiempo en web 20]]/Tabla1[[#This Row],[Tiempo en web 19]]-1</f>
        <v>#DIV/0!</v>
      </c>
      <c r="BL54" s="55" t="e">
        <f>Tabla1[[#This Row],[Páginas por sesión 20]]/Tabla1[[#This Row],[Páginas por sesión 19]]-1</f>
        <v>#DIV/0!</v>
      </c>
      <c r="BM54" s="55" t="s">
        <v>8</v>
      </c>
      <c r="BN54" s="55" t="s">
        <v>8</v>
      </c>
      <c r="BO54" s="55" t="s">
        <v>6</v>
      </c>
      <c r="BP54" s="55" t="s">
        <v>6</v>
      </c>
      <c r="BQ54" s="55" t="s">
        <v>6</v>
      </c>
      <c r="BR54" s="55" t="s">
        <v>6</v>
      </c>
      <c r="BS54" s="55" t="s">
        <v>8</v>
      </c>
      <c r="BT54" s="55" t="s">
        <v>6</v>
      </c>
      <c r="BU54" s="55" t="s">
        <v>6</v>
      </c>
      <c r="BV54" s="55" t="s">
        <v>6</v>
      </c>
      <c r="BW54" s="55" t="s">
        <v>6</v>
      </c>
      <c r="BX54" s="55"/>
      <c r="BY54" s="55" t="s">
        <v>6</v>
      </c>
      <c r="BZ54" s="55" t="s">
        <v>6</v>
      </c>
      <c r="CA54" s="55" t="s">
        <v>6</v>
      </c>
      <c r="CB54" s="55" t="s">
        <v>6</v>
      </c>
      <c r="CC54" s="49"/>
      <c r="CD54" s="49"/>
      <c r="CE54" s="49"/>
    </row>
    <row r="55" spans="1:83" ht="75">
      <c r="A55" s="15" t="s">
        <v>147</v>
      </c>
      <c r="B55" s="4" t="s">
        <v>7</v>
      </c>
      <c r="C55" s="4" t="s">
        <v>82</v>
      </c>
      <c r="D55" s="20">
        <v>42928</v>
      </c>
      <c r="E55" s="4" t="s">
        <v>419</v>
      </c>
      <c r="F55" s="4" t="s">
        <v>788</v>
      </c>
      <c r="G55" s="24" t="s">
        <v>652</v>
      </c>
      <c r="H55" s="4">
        <v>918862183</v>
      </c>
      <c r="I55" s="4">
        <v>664252413</v>
      </c>
      <c r="J55" s="29"/>
      <c r="K55" s="29"/>
      <c r="L55" s="4"/>
      <c r="M55" s="4"/>
      <c r="N55" s="4"/>
      <c r="O55" s="4"/>
      <c r="P55" s="4" t="s">
        <v>8</v>
      </c>
      <c r="Q55" s="4" t="s">
        <v>8</v>
      </c>
      <c r="R55" s="4" t="s">
        <v>8</v>
      </c>
      <c r="S55" s="5"/>
      <c r="T55" s="4" t="s">
        <v>8</v>
      </c>
      <c r="U55" s="5"/>
      <c r="V55" s="5"/>
      <c r="W55" s="4" t="s">
        <v>326</v>
      </c>
      <c r="X55" s="5"/>
      <c r="Y55" s="4"/>
      <c r="Z55" s="4" t="s">
        <v>19</v>
      </c>
      <c r="AA55" s="4" t="s">
        <v>198</v>
      </c>
      <c r="AB55" s="4">
        <v>12500</v>
      </c>
      <c r="AC55" s="17"/>
      <c r="AD55" s="4">
        <v>202</v>
      </c>
      <c r="AE55" s="4">
        <v>23</v>
      </c>
      <c r="AF55" s="4">
        <v>11025</v>
      </c>
      <c r="AG55" s="4">
        <v>193420</v>
      </c>
      <c r="AH55" s="4">
        <v>63.69</v>
      </c>
      <c r="AI55" s="4">
        <v>56.97</v>
      </c>
      <c r="AJ55" s="4">
        <v>74.03</v>
      </c>
      <c r="AK55" s="4">
        <v>81</v>
      </c>
      <c r="AL55" s="4">
        <v>2.35</v>
      </c>
      <c r="AM55" s="4">
        <v>11597</v>
      </c>
      <c r="AN55" s="4">
        <v>518</v>
      </c>
      <c r="AO55" s="4">
        <v>21.9</v>
      </c>
      <c r="AP55" s="4">
        <v>20553</v>
      </c>
      <c r="AQ55" s="4">
        <v>371830</v>
      </c>
      <c r="AR55" s="4">
        <v>65.16</v>
      </c>
      <c r="AS55" s="4">
        <v>59.48</v>
      </c>
      <c r="AT55" s="4">
        <v>73.180000000000007</v>
      </c>
      <c r="AU55" s="4">
        <v>85</v>
      </c>
      <c r="AV55" s="4">
        <v>2.37</v>
      </c>
      <c r="AW55" s="4">
        <v>909</v>
      </c>
      <c r="AX55" s="4">
        <v>907</v>
      </c>
      <c r="AY55" s="4">
        <v>38</v>
      </c>
      <c r="AZ55" s="4">
        <v>4.524</v>
      </c>
      <c r="BA55" s="4">
        <v>0.91700000000000004</v>
      </c>
      <c r="BB55" s="4">
        <v>1.8879999999999999</v>
      </c>
      <c r="BC55" s="4">
        <v>67</v>
      </c>
      <c r="BD55" s="4">
        <v>26</v>
      </c>
      <c r="BE55" s="46">
        <f>Tabla1[[#This Row],[Visitas año 20]]/Tabla1[[#This Row],[Visitas año 19]]-1</f>
        <v>-7.2239999999999971E-2</v>
      </c>
      <c r="BF55" s="46">
        <f>Tabla1[[#This Row],[Posición media 20]]/Tabla1[[#This Row],[Posición media 19]]-1</f>
        <v>-4.7826086956521796E-2</v>
      </c>
      <c r="BG55" s="46">
        <f>Tabla1[[#This Row],[Índice Posicionamiento 20]]/Tabla1[[#This Row],[Índice Posicionamiento 19]]-1</f>
        <v>0.86421768707482993</v>
      </c>
      <c r="BH55" s="46">
        <f>Tabla1[[#This Row],[Tasa Rebote 20]]/Tabla1[[#This Row],[Tasa Rebote 19]]-1</f>
        <v>2.3080546396608614E-2</v>
      </c>
      <c r="BI55" s="46">
        <f>Tabla1[[#This Row],[Rebote Desktop 20]]/Tabla1[[#This Row],[Rebote Desktop 19]]-1</f>
        <v>4.4058276285764419E-2</v>
      </c>
      <c r="BJ55" s="46">
        <f>Tabla1[[#This Row],[Rebote Móvil 20]]/Tabla1[[#This Row],[Rebote Móvil 19]]-1</f>
        <v>-1.1481831689855393E-2</v>
      </c>
      <c r="BK55" s="46">
        <f>Tabla1[[#This Row],[Tiempo en web 20]]/Tabla1[[#This Row],[Tiempo en web 19]]-1</f>
        <v>4.9382716049382713E-2</v>
      </c>
      <c r="BL55" s="46">
        <f>Tabla1[[#This Row],[Páginas por sesión 20]]/Tabla1[[#This Row],[Páginas por sesión 19]]-1</f>
        <v>8.5106382978723527E-3</v>
      </c>
      <c r="BM55" s="49" t="s">
        <v>8</v>
      </c>
      <c r="BN55" s="49" t="s">
        <v>6</v>
      </c>
      <c r="BO55" s="49" t="s">
        <v>6</v>
      </c>
      <c r="BP55" s="49" t="s">
        <v>6</v>
      </c>
      <c r="BQ55" s="49" t="s">
        <v>6</v>
      </c>
      <c r="BR55" s="49" t="s">
        <v>6</v>
      </c>
      <c r="BS55" s="49" t="s">
        <v>6</v>
      </c>
      <c r="BT55" s="49" t="s">
        <v>8</v>
      </c>
      <c r="BU55" s="49" t="s">
        <v>6</v>
      </c>
      <c r="BV55" s="49" t="s">
        <v>8</v>
      </c>
      <c r="BW55" s="49" t="s">
        <v>8</v>
      </c>
      <c r="BX55" s="49"/>
      <c r="BY55" s="49" t="s">
        <v>8</v>
      </c>
      <c r="BZ55" s="49" t="s">
        <v>8</v>
      </c>
      <c r="CA55" s="49" t="s">
        <v>8</v>
      </c>
      <c r="CB55" s="49" t="s">
        <v>8</v>
      </c>
      <c r="CC55" s="49"/>
      <c r="CD55" s="49"/>
      <c r="CE55" s="49"/>
    </row>
    <row r="56" spans="1:83" ht="60">
      <c r="A56" s="15" t="s">
        <v>185</v>
      </c>
      <c r="B56" s="4" t="s">
        <v>7</v>
      </c>
      <c r="C56" s="4" t="s">
        <v>186</v>
      </c>
      <c r="D56" s="20">
        <v>43313</v>
      </c>
      <c r="E56" s="4" t="s">
        <v>400</v>
      </c>
      <c r="F56" s="4" t="s">
        <v>671</v>
      </c>
      <c r="G56" s="24" t="s">
        <v>860</v>
      </c>
      <c r="H56" s="4">
        <v>976526236</v>
      </c>
      <c r="I56" s="4">
        <v>625403071</v>
      </c>
      <c r="J56" s="29" t="s">
        <v>861</v>
      </c>
      <c r="K56" s="29"/>
      <c r="L56" s="4"/>
      <c r="M56" s="4"/>
      <c r="N56" s="4"/>
      <c r="O56" s="4"/>
      <c r="P56" s="4" t="s">
        <v>8</v>
      </c>
      <c r="Q56" s="4" t="s">
        <v>8</v>
      </c>
      <c r="R56" s="4" t="s">
        <v>8</v>
      </c>
      <c r="S56" s="5"/>
      <c r="T56" s="5"/>
      <c r="U56" s="4" t="s">
        <v>8</v>
      </c>
      <c r="V56" s="5"/>
      <c r="W56" s="4" t="s">
        <v>326</v>
      </c>
      <c r="X56" s="5"/>
      <c r="Y56" s="4"/>
      <c r="Z56" s="4" t="s">
        <v>19</v>
      </c>
      <c r="AA56" s="4" t="s">
        <v>89</v>
      </c>
      <c r="AB56" s="4">
        <v>2900</v>
      </c>
      <c r="AC56" s="17"/>
      <c r="AD56" s="4">
        <v>850</v>
      </c>
      <c r="AE56" s="4">
        <v>29.8</v>
      </c>
      <c r="AF56" s="4">
        <v>224</v>
      </c>
      <c r="AG56" s="4">
        <v>1042520</v>
      </c>
      <c r="AH56" s="4">
        <v>25.99</v>
      </c>
      <c r="AI56" s="4">
        <v>21.66</v>
      </c>
      <c r="AJ56" s="4">
        <v>31.8</v>
      </c>
      <c r="AK56" s="4">
        <v>93</v>
      </c>
      <c r="AL56" s="4">
        <v>4.2699999999999996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6">
        <f>Tabla1[[#This Row],[Visitas año 20]]/Tabla1[[#This Row],[Visitas año 19]]-1</f>
        <v>-1</v>
      </c>
      <c r="BF56" s="46">
        <f>Tabla1[[#This Row],[Posición media 20]]/Tabla1[[#This Row],[Posición media 19]]-1</f>
        <v>-1</v>
      </c>
      <c r="BG56" s="46">
        <f>Tabla1[[#This Row],[Índice Posicionamiento 20]]/Tabla1[[#This Row],[Índice Posicionamiento 19]]-1</f>
        <v>-1</v>
      </c>
      <c r="BH56" s="46">
        <f>Tabla1[[#This Row],[Tasa Rebote 20]]/Tabla1[[#This Row],[Tasa Rebote 19]]-1</f>
        <v>-1</v>
      </c>
      <c r="BI56" s="46">
        <f>Tabla1[[#This Row],[Rebote Desktop 20]]/Tabla1[[#This Row],[Rebote Desktop 19]]-1</f>
        <v>-1</v>
      </c>
      <c r="BJ56" s="46">
        <f>Tabla1[[#This Row],[Rebote Móvil 20]]/Tabla1[[#This Row],[Rebote Móvil 19]]-1</f>
        <v>-1</v>
      </c>
      <c r="BK56" s="46">
        <f>Tabla1[[#This Row],[Tiempo en web 20]]/Tabla1[[#This Row],[Tiempo en web 19]]-1</f>
        <v>-1</v>
      </c>
      <c r="BL56" s="46">
        <f>Tabla1[[#This Row],[Páginas por sesión 20]]/Tabla1[[#This Row],[Páginas por sesión 19]]-1</f>
        <v>-1</v>
      </c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</row>
    <row r="57" spans="1:83" ht="30">
      <c r="A57" s="15" t="s">
        <v>385</v>
      </c>
      <c r="B57" s="4" t="s">
        <v>7</v>
      </c>
      <c r="C57" s="4"/>
      <c r="D57" s="20">
        <v>43510</v>
      </c>
      <c r="E57" s="4" t="s">
        <v>386</v>
      </c>
      <c r="F57" s="4"/>
      <c r="G57" s="24"/>
      <c r="H57" s="4"/>
      <c r="I57" s="4"/>
      <c r="J57" s="29"/>
      <c r="K57" s="29"/>
      <c r="L57" s="4" t="s">
        <v>380</v>
      </c>
      <c r="M57" s="4"/>
      <c r="N57" s="4"/>
      <c r="O57" s="4"/>
      <c r="P57" s="4" t="s">
        <v>8</v>
      </c>
      <c r="Q57" s="4" t="s">
        <v>8</v>
      </c>
      <c r="R57" s="4" t="s">
        <v>6</v>
      </c>
      <c r="S57" s="4" t="s">
        <v>8</v>
      </c>
      <c r="T57" s="5"/>
      <c r="U57" s="5"/>
      <c r="V57" s="5"/>
      <c r="W57" s="5"/>
      <c r="X57" s="4" t="s">
        <v>325</v>
      </c>
      <c r="Y57" s="12"/>
      <c r="Z57" s="4" t="s">
        <v>19</v>
      </c>
      <c r="AA57" s="5"/>
      <c r="AB57" s="5"/>
      <c r="AC57" s="16"/>
      <c r="AD57" s="5"/>
      <c r="AE57" s="5"/>
      <c r="AF57" s="5"/>
      <c r="AG57" s="5"/>
      <c r="AH57" s="5"/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6" t="e">
        <f>Tabla1[[#This Row],[Visitas año 20]]/Tabla1[[#This Row],[Visitas año 19]]-1</f>
        <v>#DIV/0!</v>
      </c>
      <c r="BF57" s="4" t="e">
        <f>Tabla1[[#This Row],[Posición media 20]]/Tabla1[[#This Row],[Posición media 19]]-1</f>
        <v>#DIV/0!</v>
      </c>
      <c r="BG57" s="4" t="e">
        <f>Tabla1[[#This Row],[Índice Posicionamiento 20]]/Tabla1[[#This Row],[Índice Posicionamiento 19]]-1</f>
        <v>#DIV/0!</v>
      </c>
      <c r="BH57" s="4" t="e">
        <f>Tabla1[[#This Row],[Tasa Rebote 20]]/Tabla1[[#This Row],[Tasa Rebote 19]]-1</f>
        <v>#DIV/0!</v>
      </c>
      <c r="BI57" s="49" t="e">
        <f>Tabla1[[#This Row],[Rebote Desktop 20]]/Tabla1[[#This Row],[Rebote Desktop 19]]-1</f>
        <v>#DIV/0!</v>
      </c>
      <c r="BJ57" s="49" t="e">
        <f>Tabla1[[#This Row],[Rebote Móvil 20]]/Tabla1[[#This Row],[Rebote Móvil 19]]-1</f>
        <v>#DIV/0!</v>
      </c>
      <c r="BK57" s="49" t="e">
        <f>Tabla1[[#This Row],[Tiempo en web 20]]/Tabla1[[#This Row],[Tiempo en web 19]]-1</f>
        <v>#DIV/0!</v>
      </c>
      <c r="BL57" s="49" t="e">
        <f>Tabla1[[#This Row],[Páginas por sesión 20]]/Tabla1[[#This Row],[Páginas por sesión 19]]-1</f>
        <v>#DIV/0!</v>
      </c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</row>
    <row r="58" spans="1:83" ht="45">
      <c r="A58" s="15" t="s">
        <v>266</v>
      </c>
      <c r="B58" s="4" t="s">
        <v>7</v>
      </c>
      <c r="C58" s="4" t="s">
        <v>267</v>
      </c>
      <c r="D58" s="4"/>
      <c r="E58" s="4" t="s">
        <v>418</v>
      </c>
      <c r="F58" s="4"/>
      <c r="G58" s="24"/>
      <c r="H58" s="4"/>
      <c r="I58" s="4"/>
      <c r="J58" s="29"/>
      <c r="K58" s="29"/>
      <c r="L58" s="4"/>
      <c r="M58" s="4"/>
      <c r="N58" s="4"/>
      <c r="O58" s="4"/>
      <c r="P58" s="4" t="s">
        <v>6</v>
      </c>
      <c r="Q58" s="4" t="s">
        <v>8</v>
      </c>
      <c r="R58" s="4" t="s">
        <v>6</v>
      </c>
      <c r="S58" s="4" t="s">
        <v>8</v>
      </c>
      <c r="T58" s="5"/>
      <c r="U58" s="5"/>
      <c r="V58" s="5"/>
      <c r="W58" s="5"/>
      <c r="X58" s="4" t="s">
        <v>251</v>
      </c>
      <c r="Y58" s="4"/>
      <c r="Z58" s="4" t="s">
        <v>19</v>
      </c>
      <c r="AA58" s="5"/>
      <c r="AB58" s="5"/>
      <c r="AC58" s="16"/>
      <c r="AD58" s="5"/>
      <c r="AE58" s="5"/>
      <c r="AF58" s="5"/>
      <c r="AG58" s="5"/>
      <c r="AH58" s="5"/>
      <c r="AI58" s="5"/>
      <c r="AJ58" s="5"/>
      <c r="AK58" s="5"/>
      <c r="AL58" s="5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6" t="e">
        <f>Tabla1[[#This Row],[Visitas año 20]]/Tabla1[[#This Row],[Visitas año 19]]-1</f>
        <v>#DIV/0!</v>
      </c>
      <c r="BF58" s="4" t="e">
        <f>Tabla1[[#This Row],[Posición media 20]]/Tabla1[[#This Row],[Posición media 19]]-1</f>
        <v>#DIV/0!</v>
      </c>
      <c r="BG58" s="4" t="e">
        <f>Tabla1[[#This Row],[Índice Posicionamiento 20]]/Tabla1[[#This Row],[Índice Posicionamiento 19]]-1</f>
        <v>#DIV/0!</v>
      </c>
      <c r="BH58" s="4" t="e">
        <f>Tabla1[[#This Row],[Tasa Rebote 20]]/Tabla1[[#This Row],[Tasa Rebote 19]]-1</f>
        <v>#DIV/0!</v>
      </c>
      <c r="BI58" s="49" t="e">
        <f>Tabla1[[#This Row],[Rebote Desktop 20]]/Tabla1[[#This Row],[Rebote Desktop 19]]-1</f>
        <v>#DIV/0!</v>
      </c>
      <c r="BJ58" s="49" t="e">
        <f>Tabla1[[#This Row],[Rebote Móvil 20]]/Tabla1[[#This Row],[Rebote Móvil 19]]-1</f>
        <v>#DIV/0!</v>
      </c>
      <c r="BK58" s="49" t="e">
        <f>Tabla1[[#This Row],[Tiempo en web 20]]/Tabla1[[#This Row],[Tiempo en web 19]]-1</f>
        <v>#DIV/0!</v>
      </c>
      <c r="BL58" s="49" t="e">
        <f>Tabla1[[#This Row],[Páginas por sesión 20]]/Tabla1[[#This Row],[Páginas por sesión 19]]-1</f>
        <v>#DIV/0!</v>
      </c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</row>
    <row r="59" spans="1:83" ht="60">
      <c r="A59" s="18" t="s">
        <v>116</v>
      </c>
      <c r="B59" s="6" t="s">
        <v>7</v>
      </c>
      <c r="C59" s="6" t="s">
        <v>55</v>
      </c>
      <c r="D59" s="6"/>
      <c r="E59" s="6" t="s">
        <v>417</v>
      </c>
      <c r="F59" s="6"/>
      <c r="G59" s="25"/>
      <c r="H59" s="6"/>
      <c r="I59" s="6"/>
      <c r="J59" s="45"/>
      <c r="K59" s="45"/>
      <c r="L59" s="6"/>
      <c r="M59" s="6"/>
      <c r="N59" s="6"/>
      <c r="O59" s="6"/>
      <c r="P59" s="6" t="s">
        <v>6</v>
      </c>
      <c r="Q59" s="6" t="s">
        <v>6</v>
      </c>
      <c r="R59" s="6" t="s">
        <v>8</v>
      </c>
      <c r="S59" s="6"/>
      <c r="T59" s="6"/>
      <c r="U59" s="6"/>
      <c r="V59" s="6"/>
      <c r="W59" s="6"/>
      <c r="X59" s="6"/>
      <c r="Y59" s="6"/>
      <c r="Z59" s="6" t="s">
        <v>19</v>
      </c>
      <c r="AA59" s="6"/>
      <c r="AB59" s="6">
        <v>800</v>
      </c>
      <c r="AC59" s="19" t="s">
        <v>83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54">
        <f>Tabla1[[#This Row],[Visitas año 20]]/Tabla1[[#This Row],[Visitas año 19]]-1</f>
        <v>-1</v>
      </c>
      <c r="BF59" s="54" t="e">
        <f>Tabla1[[#This Row],[Posición media 20]]/Tabla1[[#This Row],[Posición media 19]]-1</f>
        <v>#DIV/0!</v>
      </c>
      <c r="BG59" s="54" t="e">
        <f>Tabla1[[#This Row],[Índice Posicionamiento 20]]/Tabla1[[#This Row],[Índice Posicionamiento 19]]-1</f>
        <v>#DIV/0!</v>
      </c>
      <c r="BH59" s="54" t="e">
        <f>Tabla1[[#This Row],[Tasa Rebote 20]]/Tabla1[[#This Row],[Tasa Rebote 19]]-1</f>
        <v>#DIV/0!</v>
      </c>
      <c r="BI59" s="54" t="e">
        <f>Tabla1[[#This Row],[Rebote Desktop 20]]/Tabla1[[#This Row],[Rebote Desktop 19]]-1</f>
        <v>#DIV/0!</v>
      </c>
      <c r="BJ59" s="54" t="e">
        <f>Tabla1[[#This Row],[Rebote Móvil 20]]/Tabla1[[#This Row],[Rebote Móvil 19]]-1</f>
        <v>#DIV/0!</v>
      </c>
      <c r="BK59" s="54" t="e">
        <f>Tabla1[[#This Row],[Tiempo en web 20]]/Tabla1[[#This Row],[Tiempo en web 19]]-1</f>
        <v>#DIV/0!</v>
      </c>
      <c r="BL59" s="54" t="e">
        <f>Tabla1[[#This Row],[Páginas por sesión 20]]/Tabla1[[#This Row],[Páginas por sesión 19]]-1</f>
        <v>#DIV/0!</v>
      </c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</row>
    <row r="60" spans="1:83" ht="75">
      <c r="A60" s="15" t="s">
        <v>331</v>
      </c>
      <c r="B60" s="4" t="s">
        <v>7</v>
      </c>
      <c r="C60" s="4" t="s">
        <v>268</v>
      </c>
      <c r="D60" s="4"/>
      <c r="E60" s="4" t="s">
        <v>416</v>
      </c>
      <c r="F60" s="4" t="s">
        <v>789</v>
      </c>
      <c r="G60" s="24" t="s">
        <v>653</v>
      </c>
      <c r="H60" s="4">
        <v>952776570</v>
      </c>
      <c r="I60" s="4">
        <v>667638320</v>
      </c>
      <c r="J60" s="29"/>
      <c r="K60" s="29"/>
      <c r="L60" s="4"/>
      <c r="M60" s="4"/>
      <c r="N60" s="4"/>
      <c r="O60" s="4"/>
      <c r="P60" s="4" t="s">
        <v>6</v>
      </c>
      <c r="Q60" s="4" t="s">
        <v>8</v>
      </c>
      <c r="R60" s="4" t="s">
        <v>8</v>
      </c>
      <c r="S60" s="4" t="s">
        <v>8</v>
      </c>
      <c r="T60" s="5"/>
      <c r="U60" s="5"/>
      <c r="V60" s="5"/>
      <c r="W60" s="5"/>
      <c r="X60" s="4" t="s">
        <v>251</v>
      </c>
      <c r="Y60" s="4"/>
      <c r="Z60" s="4" t="s">
        <v>19</v>
      </c>
      <c r="AA60" s="4" t="s">
        <v>91</v>
      </c>
      <c r="AB60" s="4">
        <v>1900</v>
      </c>
      <c r="AC60" s="17"/>
      <c r="AD60" s="4">
        <v>584</v>
      </c>
      <c r="AE60" s="4">
        <v>29.4</v>
      </c>
      <c r="AF60" s="4">
        <v>858</v>
      </c>
      <c r="AG60" s="4">
        <v>594320</v>
      </c>
      <c r="AH60" s="4">
        <v>60.98</v>
      </c>
      <c r="AI60" s="4">
        <v>56</v>
      </c>
      <c r="AJ60" s="4">
        <v>67.319999999999993</v>
      </c>
      <c r="AK60" s="4">
        <v>91</v>
      </c>
      <c r="AL60" s="4">
        <v>2.06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6">
        <f>Tabla1[[#This Row],[Visitas año 20]]/Tabla1[[#This Row],[Visitas año 19]]-1</f>
        <v>-1</v>
      </c>
      <c r="BF60" s="46">
        <f>Tabla1[[#This Row],[Posición media 20]]/Tabla1[[#This Row],[Posición media 19]]-1</f>
        <v>-1</v>
      </c>
      <c r="BG60" s="46">
        <f>Tabla1[[#This Row],[Índice Posicionamiento 20]]/Tabla1[[#This Row],[Índice Posicionamiento 19]]-1</f>
        <v>-1</v>
      </c>
      <c r="BH60" s="46">
        <f>Tabla1[[#This Row],[Tasa Rebote 20]]/Tabla1[[#This Row],[Tasa Rebote 19]]-1</f>
        <v>-1</v>
      </c>
      <c r="BI60" s="46">
        <f>Tabla1[[#This Row],[Rebote Desktop 20]]/Tabla1[[#This Row],[Rebote Desktop 19]]-1</f>
        <v>-1</v>
      </c>
      <c r="BJ60" s="46">
        <f>Tabla1[[#This Row],[Rebote Móvil 20]]/Tabla1[[#This Row],[Rebote Móvil 19]]-1</f>
        <v>-1</v>
      </c>
      <c r="BK60" s="46">
        <f>Tabla1[[#This Row],[Tiempo en web 20]]/Tabla1[[#This Row],[Tiempo en web 19]]-1</f>
        <v>-1</v>
      </c>
      <c r="BL60" s="46">
        <f>Tabla1[[#This Row],[Páginas por sesión 20]]/Tabla1[[#This Row],[Páginas por sesión 19]]-1</f>
        <v>-1</v>
      </c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</row>
    <row r="61" spans="1:83" s="38" customFormat="1" ht="30">
      <c r="A61" s="15" t="s">
        <v>396</v>
      </c>
      <c r="B61" s="4" t="s">
        <v>7</v>
      </c>
      <c r="C61" s="4"/>
      <c r="D61" s="20">
        <v>43278</v>
      </c>
      <c r="E61" s="4" t="s">
        <v>397</v>
      </c>
      <c r="F61" s="4"/>
      <c r="G61" s="24"/>
      <c r="H61" s="4"/>
      <c r="I61" s="4"/>
      <c r="J61" s="29"/>
      <c r="K61" s="29"/>
      <c r="L61" s="4" t="s">
        <v>380</v>
      </c>
      <c r="M61" s="4"/>
      <c r="N61" s="4"/>
      <c r="O61" s="4"/>
      <c r="P61" s="4" t="s">
        <v>8</v>
      </c>
      <c r="Q61" s="4" t="s">
        <v>8</v>
      </c>
      <c r="R61" s="4" t="s">
        <v>6</v>
      </c>
      <c r="S61" s="5"/>
      <c r="T61" s="5"/>
      <c r="U61" s="7" t="s">
        <v>8</v>
      </c>
      <c r="V61" s="5"/>
      <c r="W61" s="7" t="s">
        <v>326</v>
      </c>
      <c r="X61" s="5"/>
      <c r="Y61" s="12"/>
      <c r="Z61" s="4" t="s">
        <v>19</v>
      </c>
      <c r="AA61" s="5"/>
      <c r="AB61" s="5"/>
      <c r="AC61" s="16"/>
      <c r="AD61" s="5"/>
      <c r="AE61" s="5"/>
      <c r="AF61" s="5"/>
      <c r="AG61" s="5"/>
      <c r="AH61" s="5"/>
      <c r="AI61" s="5"/>
      <c r="AJ61" s="5"/>
      <c r="AK61" s="5"/>
      <c r="AL61" s="5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4"/>
      <c r="BA61" s="4"/>
      <c r="BB61" s="4"/>
      <c r="BC61" s="4"/>
      <c r="BD61" s="4"/>
      <c r="BE61" s="46" t="e">
        <f>Tabla1[[#This Row],[Visitas año 20]]/Tabla1[[#This Row],[Visitas año 19]]-1</f>
        <v>#DIV/0!</v>
      </c>
      <c r="BF61" s="7" t="e">
        <f>Tabla1[[#This Row],[Posición media 20]]/Tabla1[[#This Row],[Posición media 19]]-1</f>
        <v>#DIV/0!</v>
      </c>
      <c r="BG61" s="7" t="e">
        <f>Tabla1[[#This Row],[Índice Posicionamiento 20]]/Tabla1[[#This Row],[Índice Posicionamiento 19]]-1</f>
        <v>#DIV/0!</v>
      </c>
      <c r="BH61" s="7" t="e">
        <f>Tabla1[[#This Row],[Tasa Rebote 20]]/Tabla1[[#This Row],[Tasa Rebote 19]]-1</f>
        <v>#DIV/0!</v>
      </c>
      <c r="BI61" s="55" t="e">
        <f>Tabla1[[#This Row],[Rebote Desktop 20]]/Tabla1[[#This Row],[Rebote Desktop 19]]-1</f>
        <v>#DIV/0!</v>
      </c>
      <c r="BJ61" s="55" t="e">
        <f>Tabla1[[#This Row],[Rebote Móvil 20]]/Tabla1[[#This Row],[Rebote Móvil 19]]-1</f>
        <v>#DIV/0!</v>
      </c>
      <c r="BK61" s="55" t="e">
        <f>Tabla1[[#This Row],[Tiempo en web 20]]/Tabla1[[#This Row],[Tiempo en web 19]]-1</f>
        <v>#DIV/0!</v>
      </c>
      <c r="BL61" s="55" t="e">
        <f>Tabla1[[#This Row],[Páginas por sesión 20]]/Tabla1[[#This Row],[Páginas por sesión 19]]-1</f>
        <v>#DIV/0!</v>
      </c>
      <c r="BM61" s="55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</row>
    <row r="62" spans="1:83" ht="45">
      <c r="A62" s="15" t="s">
        <v>229</v>
      </c>
      <c r="B62" s="4" t="s">
        <v>7</v>
      </c>
      <c r="C62" s="4" t="s">
        <v>71</v>
      </c>
      <c r="D62" s="4"/>
      <c r="E62" s="4" t="s">
        <v>415</v>
      </c>
      <c r="F62" s="4" t="s">
        <v>838</v>
      </c>
      <c r="G62" s="24" t="s">
        <v>862</v>
      </c>
      <c r="H62" s="32">
        <v>916520011</v>
      </c>
      <c r="I62" s="32">
        <v>661744543</v>
      </c>
      <c r="J62" s="29" t="s">
        <v>863</v>
      </c>
      <c r="K62" s="29"/>
      <c r="L62" s="4"/>
      <c r="M62" s="4"/>
      <c r="N62" s="4"/>
      <c r="O62" s="4"/>
      <c r="P62" s="4" t="s">
        <v>6</v>
      </c>
      <c r="Q62" s="4" t="s">
        <v>6</v>
      </c>
      <c r="R62" s="4" t="s">
        <v>8</v>
      </c>
      <c r="S62" s="5"/>
      <c r="T62" s="5"/>
      <c r="U62" s="5"/>
      <c r="V62" s="4" t="s">
        <v>8</v>
      </c>
      <c r="W62" s="5"/>
      <c r="X62" s="4" t="s">
        <v>251</v>
      </c>
      <c r="Y62" s="4"/>
      <c r="Z62" s="4" t="s">
        <v>19</v>
      </c>
      <c r="AA62" s="4" t="s">
        <v>198</v>
      </c>
      <c r="AB62" s="4">
        <v>130000</v>
      </c>
      <c r="AC62" s="17"/>
      <c r="AD62" s="4">
        <v>595</v>
      </c>
      <c r="AE62" s="4">
        <v>21.9</v>
      </c>
      <c r="AF62" s="4">
        <v>162886</v>
      </c>
      <c r="AG62" s="4">
        <v>645450</v>
      </c>
      <c r="AH62" s="4">
        <v>51.77</v>
      </c>
      <c r="AI62" s="4">
        <v>39.799999999999997</v>
      </c>
      <c r="AJ62" s="4">
        <v>53.8</v>
      </c>
      <c r="AK62" s="4">
        <v>100</v>
      </c>
      <c r="AL62" s="4">
        <v>2.29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6">
        <f>Tabla1[[#This Row],[Visitas año 20]]/Tabla1[[#This Row],[Visitas año 19]]-1</f>
        <v>-1</v>
      </c>
      <c r="BF62" s="46">
        <f>Tabla1[[#This Row],[Posición media 20]]/Tabla1[[#This Row],[Posición media 19]]-1</f>
        <v>-1</v>
      </c>
      <c r="BG62" s="46">
        <f>Tabla1[[#This Row],[Índice Posicionamiento 20]]/Tabla1[[#This Row],[Índice Posicionamiento 19]]-1</f>
        <v>-1</v>
      </c>
      <c r="BH62" s="46">
        <f>Tabla1[[#This Row],[Tasa Rebote 20]]/Tabla1[[#This Row],[Tasa Rebote 19]]-1</f>
        <v>-1</v>
      </c>
      <c r="BI62" s="46">
        <f>Tabla1[[#This Row],[Rebote Desktop 20]]/Tabla1[[#This Row],[Rebote Desktop 19]]-1</f>
        <v>-1</v>
      </c>
      <c r="BJ62" s="46">
        <f>Tabla1[[#This Row],[Rebote Móvil 20]]/Tabla1[[#This Row],[Rebote Móvil 19]]-1</f>
        <v>-1</v>
      </c>
      <c r="BK62" s="46">
        <f>Tabla1[[#This Row],[Tiempo en web 20]]/Tabla1[[#This Row],[Tiempo en web 19]]-1</f>
        <v>-1</v>
      </c>
      <c r="BL62" s="46">
        <f>Tabla1[[#This Row],[Páginas por sesión 20]]/Tabla1[[#This Row],[Páginas por sesión 19]]-1</f>
        <v>-1</v>
      </c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</row>
    <row r="63" spans="1:83" ht="45">
      <c r="A63" s="33" t="s">
        <v>918</v>
      </c>
      <c r="B63" s="34"/>
      <c r="C63" s="34"/>
      <c r="D63" s="34"/>
      <c r="E63" s="34" t="s">
        <v>498</v>
      </c>
      <c r="F63" s="34" t="s">
        <v>722</v>
      </c>
      <c r="G63" s="35" t="s">
        <v>591</v>
      </c>
      <c r="H63" s="34">
        <v>915793282</v>
      </c>
      <c r="I63" s="34" t="s">
        <v>833</v>
      </c>
      <c r="J63" s="36"/>
      <c r="K63" s="36"/>
      <c r="L63" s="34"/>
      <c r="M63" s="34"/>
      <c r="N63" s="34"/>
      <c r="O63" s="34"/>
      <c r="P63" s="34" t="s">
        <v>6</v>
      </c>
      <c r="Q63" s="34"/>
      <c r="R63" s="34" t="s">
        <v>6</v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7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47" t="e">
        <f>Tabla1[[#This Row],[Visitas año 20]]/Tabla1[[#This Row],[Visitas año 19]]-1</f>
        <v>#DIV/0!</v>
      </c>
      <c r="BF63" s="34" t="e">
        <f>Tabla1[[#This Row],[Posición media 20]]/Tabla1[[#This Row],[Posición media 19]]-1</f>
        <v>#DIV/0!</v>
      </c>
      <c r="BG63" s="34" t="e">
        <f>Tabla1[[#This Row],[Índice Posicionamiento 20]]/Tabla1[[#This Row],[Índice Posicionamiento 19]]-1</f>
        <v>#DIV/0!</v>
      </c>
      <c r="BH63" s="34" t="e">
        <f>Tabla1[[#This Row],[Tasa Rebote 20]]/Tabla1[[#This Row],[Tasa Rebote 19]]-1</f>
        <v>#DIV/0!</v>
      </c>
      <c r="BI63" s="50" t="e">
        <f>Tabla1[[#This Row],[Rebote Desktop 20]]/Tabla1[[#This Row],[Rebote Desktop 19]]-1</f>
        <v>#DIV/0!</v>
      </c>
      <c r="BJ63" s="50" t="e">
        <f>Tabla1[[#This Row],[Rebote Móvil 20]]/Tabla1[[#This Row],[Rebote Móvil 19]]-1</f>
        <v>#DIV/0!</v>
      </c>
      <c r="BK63" s="50" t="e">
        <f>Tabla1[[#This Row],[Tiempo en web 20]]/Tabla1[[#This Row],[Tiempo en web 19]]-1</f>
        <v>#DIV/0!</v>
      </c>
      <c r="BL63" s="50" t="e">
        <f>Tabla1[[#This Row],[Páginas por sesión 20]]/Tabla1[[#This Row],[Páginas por sesión 19]]-1</f>
        <v>#DIV/0!</v>
      </c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</row>
    <row r="64" spans="1:83" ht="30">
      <c r="A64" s="33" t="s">
        <v>899</v>
      </c>
      <c r="B64" s="34"/>
      <c r="C64" s="34"/>
      <c r="D64" s="34"/>
      <c r="E64" s="34" t="s">
        <v>942</v>
      </c>
      <c r="F64" s="34" t="s">
        <v>900</v>
      </c>
      <c r="G64" s="34"/>
      <c r="H64" s="34"/>
      <c r="I64" s="34">
        <v>667225814</v>
      </c>
      <c r="J64" s="36"/>
      <c r="K64" s="36"/>
      <c r="L64" s="34"/>
      <c r="M64" s="34"/>
      <c r="N64" s="34"/>
      <c r="O64" s="34"/>
      <c r="P64" s="34" t="s">
        <v>6</v>
      </c>
      <c r="Q64" s="34"/>
      <c r="R64" s="34" t="s">
        <v>6</v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7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47" t="e">
        <f>Tabla1[[#This Row],[Visitas año 20]]/Tabla1[[#This Row],[Visitas año 19]]-1</f>
        <v>#DIV/0!</v>
      </c>
      <c r="BF64" s="34" t="e">
        <f>Tabla1[[#This Row],[Posición media 20]]/Tabla1[[#This Row],[Posición media 19]]-1</f>
        <v>#DIV/0!</v>
      </c>
      <c r="BG64" s="34" t="e">
        <f>Tabla1[[#This Row],[Índice Posicionamiento 20]]/Tabla1[[#This Row],[Índice Posicionamiento 19]]-1</f>
        <v>#DIV/0!</v>
      </c>
      <c r="BH64" s="34" t="e">
        <f>Tabla1[[#This Row],[Tasa Rebote 20]]/Tabla1[[#This Row],[Tasa Rebote 19]]-1</f>
        <v>#DIV/0!</v>
      </c>
      <c r="BI64" s="50" t="e">
        <f>Tabla1[[#This Row],[Rebote Desktop 20]]/Tabla1[[#This Row],[Rebote Desktop 19]]-1</f>
        <v>#DIV/0!</v>
      </c>
      <c r="BJ64" s="50" t="e">
        <f>Tabla1[[#This Row],[Rebote Móvil 20]]/Tabla1[[#This Row],[Rebote Móvil 19]]-1</f>
        <v>#DIV/0!</v>
      </c>
      <c r="BK64" s="50" t="e">
        <f>Tabla1[[#This Row],[Tiempo en web 20]]/Tabla1[[#This Row],[Tiempo en web 19]]-1</f>
        <v>#DIV/0!</v>
      </c>
      <c r="BL64" s="50" t="e">
        <f>Tabla1[[#This Row],[Páginas por sesión 20]]/Tabla1[[#This Row],[Páginas por sesión 19]]-1</f>
        <v>#DIV/0!</v>
      </c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</row>
    <row r="65" spans="1:83" ht="90">
      <c r="A65" s="15" t="s">
        <v>211</v>
      </c>
      <c r="B65" s="4" t="s">
        <v>5</v>
      </c>
      <c r="C65" s="4" t="s">
        <v>212</v>
      </c>
      <c r="D65" s="4"/>
      <c r="E65" s="4" t="s">
        <v>451</v>
      </c>
      <c r="F65" s="4" t="s">
        <v>672</v>
      </c>
      <c r="G65" s="24" t="s">
        <v>545</v>
      </c>
      <c r="H65" s="4">
        <v>918801471</v>
      </c>
      <c r="I65" s="4">
        <v>647937823</v>
      </c>
      <c r="J65" s="29"/>
      <c r="K65" s="29"/>
      <c r="L65" s="4"/>
      <c r="M65" s="4"/>
      <c r="N65" s="4"/>
      <c r="O65" s="4"/>
      <c r="P65" s="4" t="s">
        <v>6</v>
      </c>
      <c r="Q65" s="4" t="s">
        <v>6</v>
      </c>
      <c r="R65" s="4" t="s">
        <v>8</v>
      </c>
      <c r="S65" s="5"/>
      <c r="T65" s="5"/>
      <c r="U65" s="5"/>
      <c r="V65" s="5"/>
      <c r="W65" s="5"/>
      <c r="X65" s="5"/>
      <c r="Y65" s="5"/>
      <c r="Z65" s="4" t="s">
        <v>19</v>
      </c>
      <c r="AA65" s="4" t="s">
        <v>173</v>
      </c>
      <c r="AB65" s="4">
        <v>800</v>
      </c>
      <c r="AC65" s="17"/>
      <c r="AD65" s="4">
        <v>169</v>
      </c>
      <c r="AE65" s="4">
        <v>25.5</v>
      </c>
      <c r="AF65" s="4">
        <v>6285</v>
      </c>
      <c r="AG65" s="4">
        <v>177830</v>
      </c>
      <c r="AH65" s="4">
        <v>41.85</v>
      </c>
      <c r="AI65" s="4">
        <v>36.92</v>
      </c>
      <c r="AJ65" s="4">
        <v>57.14</v>
      </c>
      <c r="AK65" s="4">
        <v>103</v>
      </c>
      <c r="AL65" s="4">
        <v>3.39</v>
      </c>
      <c r="AM65" s="4">
        <v>675</v>
      </c>
      <c r="AN65" s="4">
        <v>296</v>
      </c>
      <c r="AO65" s="4">
        <v>27.9</v>
      </c>
      <c r="AP65" s="4">
        <v>1114</v>
      </c>
      <c r="AQ65" s="4">
        <v>223680</v>
      </c>
      <c r="AR65" s="4">
        <v>38.22</v>
      </c>
      <c r="AS65" s="4">
        <v>36.020000000000003</v>
      </c>
      <c r="AT65" s="4">
        <v>46.75</v>
      </c>
      <c r="AU65" s="4">
        <v>110</v>
      </c>
      <c r="AV65" s="4">
        <v>3.63</v>
      </c>
      <c r="AW65" s="4">
        <v>9</v>
      </c>
      <c r="AX65" s="4">
        <v>5</v>
      </c>
      <c r="AY65" s="4">
        <v>6</v>
      </c>
      <c r="AZ65" s="4">
        <v>0.97599999999999998</v>
      </c>
      <c r="BA65" s="4">
        <v>0.27500000000000002</v>
      </c>
      <c r="BB65" s="4">
        <v>0.73899999999999999</v>
      </c>
      <c r="BC65" s="4">
        <v>95</v>
      </c>
      <c r="BD65" s="4">
        <v>82</v>
      </c>
      <c r="BE65" s="46">
        <f>Tabla1[[#This Row],[Visitas año 20]]/Tabla1[[#This Row],[Visitas año 19]]-1</f>
        <v>-0.15625</v>
      </c>
      <c r="BF65" s="46">
        <f>Tabla1[[#This Row],[Posición media 20]]/Tabla1[[#This Row],[Posición media 19]]-1</f>
        <v>9.4117647058823417E-2</v>
      </c>
      <c r="BG65" s="46">
        <f>Tabla1[[#This Row],[Índice Posicionamiento 20]]/Tabla1[[#This Row],[Índice Posicionamiento 19]]-1</f>
        <v>-0.82275258552108199</v>
      </c>
      <c r="BH65" s="46">
        <f>Tabla1[[#This Row],[Tasa Rebote 20]]/Tabla1[[#This Row],[Tasa Rebote 19]]-1</f>
        <v>-8.6738351254480373E-2</v>
      </c>
      <c r="BI65" s="46">
        <f>Tabla1[[#This Row],[Rebote Desktop 20]]/Tabla1[[#This Row],[Rebote Desktop 19]]-1</f>
        <v>-2.4377031419284934E-2</v>
      </c>
      <c r="BJ65" s="46">
        <f>Tabla1[[#This Row],[Rebote Móvil 20]]/Tabla1[[#This Row],[Rebote Móvil 19]]-1</f>
        <v>-0.1818340917045852</v>
      </c>
      <c r="BK65" s="46">
        <f>Tabla1[[#This Row],[Tiempo en web 20]]/Tabla1[[#This Row],[Tiempo en web 19]]-1</f>
        <v>6.7961165048543659E-2</v>
      </c>
      <c r="BL65" s="46">
        <f>Tabla1[[#This Row],[Páginas por sesión 20]]/Tabla1[[#This Row],[Páginas por sesión 19]]-1</f>
        <v>7.0796460176991038E-2</v>
      </c>
      <c r="BM65" s="49" t="s">
        <v>6</v>
      </c>
      <c r="BN65" s="49" t="s">
        <v>6</v>
      </c>
      <c r="BO65" s="49" t="s">
        <v>6</v>
      </c>
      <c r="BP65" s="49" t="s">
        <v>8</v>
      </c>
      <c r="BQ65" s="49" t="s">
        <v>6</v>
      </c>
      <c r="BR65" s="49" t="s">
        <v>6</v>
      </c>
      <c r="BS65" s="49" t="s">
        <v>6</v>
      </c>
      <c r="BT65" s="49" t="s">
        <v>6</v>
      </c>
      <c r="BU65" s="49" t="s">
        <v>6</v>
      </c>
      <c r="BV65" s="49" t="s">
        <v>6</v>
      </c>
      <c r="BW65" s="49" t="s">
        <v>6</v>
      </c>
      <c r="BX65" s="49" t="s">
        <v>6</v>
      </c>
      <c r="BY65" s="49" t="s">
        <v>6</v>
      </c>
      <c r="BZ65" s="49" t="s">
        <v>6</v>
      </c>
      <c r="CA65" s="49" t="s">
        <v>6</v>
      </c>
      <c r="CB65" s="49" t="s">
        <v>6</v>
      </c>
      <c r="CC65" s="49" t="s">
        <v>6</v>
      </c>
      <c r="CD65" s="49"/>
      <c r="CE65" s="49" t="s">
        <v>6</v>
      </c>
    </row>
    <row r="66" spans="1:83" ht="45">
      <c r="A66" s="18" t="s">
        <v>269</v>
      </c>
      <c r="B66" s="6" t="s">
        <v>32</v>
      </c>
      <c r="C66" s="6" t="s">
        <v>270</v>
      </c>
      <c r="D66" s="6"/>
      <c r="E66" s="6" t="s">
        <v>452</v>
      </c>
      <c r="F66" s="6"/>
      <c r="G66" s="25"/>
      <c r="H66" s="6"/>
      <c r="I66" s="6"/>
      <c r="J66" s="45"/>
      <c r="K66" s="45"/>
      <c r="L66" s="6"/>
      <c r="M66" s="6"/>
      <c r="N66" s="6"/>
      <c r="O66" s="6"/>
      <c r="P66" s="6" t="s">
        <v>6</v>
      </c>
      <c r="Q66" s="6" t="s">
        <v>6</v>
      </c>
      <c r="R66" s="6" t="s">
        <v>8</v>
      </c>
      <c r="S66" s="6"/>
      <c r="T66" s="6"/>
      <c r="U66" s="6"/>
      <c r="V66" s="6"/>
      <c r="W66" s="6"/>
      <c r="X66" s="6"/>
      <c r="Y66" s="6"/>
      <c r="Z66" s="6" t="s">
        <v>19</v>
      </c>
      <c r="AA66" s="6"/>
      <c r="AB66" s="6"/>
      <c r="AC66" s="19" t="s">
        <v>839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54" t="e">
        <f>Tabla1[[#This Row],[Visitas año 20]]/Tabla1[[#This Row],[Visitas año 19]]-1</f>
        <v>#DIV/0!</v>
      </c>
      <c r="BF66" s="54" t="e">
        <f>Tabla1[[#This Row],[Posición media 20]]/Tabla1[[#This Row],[Posición media 19]]-1</f>
        <v>#DIV/0!</v>
      </c>
      <c r="BG66" s="54" t="e">
        <f>Tabla1[[#This Row],[Índice Posicionamiento 20]]/Tabla1[[#This Row],[Índice Posicionamiento 19]]-1</f>
        <v>#DIV/0!</v>
      </c>
      <c r="BH66" s="54" t="e">
        <f>Tabla1[[#This Row],[Tasa Rebote 20]]/Tabla1[[#This Row],[Tasa Rebote 19]]-1</f>
        <v>#DIV/0!</v>
      </c>
      <c r="BI66" s="54" t="e">
        <f>Tabla1[[#This Row],[Rebote Desktop 20]]/Tabla1[[#This Row],[Rebote Desktop 19]]-1</f>
        <v>#DIV/0!</v>
      </c>
      <c r="BJ66" s="54" t="e">
        <f>Tabla1[[#This Row],[Rebote Móvil 20]]/Tabla1[[#This Row],[Rebote Móvil 19]]-1</f>
        <v>#DIV/0!</v>
      </c>
      <c r="BK66" s="54" t="e">
        <f>Tabla1[[#This Row],[Tiempo en web 20]]/Tabla1[[#This Row],[Tiempo en web 19]]-1</f>
        <v>#DIV/0!</v>
      </c>
      <c r="BL66" s="54" t="e">
        <f>Tabla1[[#This Row],[Páginas por sesión 20]]/Tabla1[[#This Row],[Páginas por sesión 19]]-1</f>
        <v>#DIV/0!</v>
      </c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</row>
    <row r="67" spans="1:83" s="64" customFormat="1" ht="45">
      <c r="A67" s="58" t="s">
        <v>1041</v>
      </c>
      <c r="B67" s="7" t="s">
        <v>7</v>
      </c>
      <c r="C67" s="7" t="s">
        <v>1042</v>
      </c>
      <c r="D67" s="62">
        <v>43977</v>
      </c>
      <c r="E67" s="7" t="s">
        <v>1043</v>
      </c>
      <c r="F67" s="7" t="s">
        <v>1044</v>
      </c>
      <c r="G67" s="63" t="s">
        <v>1045</v>
      </c>
      <c r="H67" s="7" t="s">
        <v>1047</v>
      </c>
      <c r="I67" s="55" t="s">
        <v>1046</v>
      </c>
      <c r="J67" s="7"/>
      <c r="K67" s="7"/>
      <c r="L67" s="7"/>
      <c r="M67" s="7"/>
      <c r="N67" s="7"/>
      <c r="O67" s="7"/>
      <c r="P67" s="7" t="s">
        <v>8</v>
      </c>
      <c r="Q67" s="7" t="s">
        <v>8</v>
      </c>
      <c r="R67" s="7" t="s">
        <v>8</v>
      </c>
      <c r="S67" s="7"/>
      <c r="T67" s="7"/>
      <c r="U67" s="7" t="s">
        <v>8</v>
      </c>
      <c r="V67" s="7"/>
      <c r="W67" s="7" t="s">
        <v>326</v>
      </c>
      <c r="X67" s="7"/>
      <c r="Y67" s="7"/>
      <c r="Z67" s="7" t="s">
        <v>19</v>
      </c>
      <c r="AA67" s="7"/>
      <c r="AB67" s="7"/>
      <c r="AC67" s="60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65" t="e">
        <f>Tabla1[[#This Row],[Visitas año 20]]/Tabla1[[#This Row],[Visitas año 19]]-1</f>
        <v>#DIV/0!</v>
      </c>
      <c r="BF67" s="66" t="e">
        <f>Tabla1[[#This Row],[Posición media 20]]/Tabla1[[#This Row],[Posición media 19]]-1</f>
        <v>#DIV/0!</v>
      </c>
      <c r="BG67" s="66" t="e">
        <f>Tabla1[[#This Row],[Índice Posicionamiento 20]]/Tabla1[[#This Row],[Índice Posicionamiento 19]]-1</f>
        <v>#DIV/0!</v>
      </c>
      <c r="BH67" s="66" t="e">
        <f>Tabla1[[#This Row],[Tasa Rebote 20]]/Tabla1[[#This Row],[Tasa Rebote 19]]-1</f>
        <v>#DIV/0!</v>
      </c>
      <c r="BI67" s="66" t="e">
        <f>Tabla1[[#This Row],[Rebote Desktop 20]]/Tabla1[[#This Row],[Rebote Desktop 19]]-1</f>
        <v>#DIV/0!</v>
      </c>
      <c r="BJ67" s="66" t="e">
        <f>Tabla1[[#This Row],[Rebote Móvil 20]]/Tabla1[[#This Row],[Rebote Móvil 19]]-1</f>
        <v>#DIV/0!</v>
      </c>
      <c r="BK67" s="66" t="e">
        <f>Tabla1[[#This Row],[Tiempo en web 20]]/Tabla1[[#This Row],[Tiempo en web 19]]-1</f>
        <v>#DIV/0!</v>
      </c>
      <c r="BL67" s="66" t="e">
        <f>Tabla1[[#This Row],[Páginas por sesión 20]]/Tabla1[[#This Row],[Páginas por sesión 19]]-1</f>
        <v>#DIV/0!</v>
      </c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</row>
    <row r="68" spans="1:83" ht="30">
      <c r="A68" s="15" t="s">
        <v>361</v>
      </c>
      <c r="B68" s="4" t="s">
        <v>7</v>
      </c>
      <c r="C68" s="4" t="s">
        <v>362</v>
      </c>
      <c r="D68" s="4"/>
      <c r="E68" s="4" t="s">
        <v>453</v>
      </c>
      <c r="F68" s="4"/>
      <c r="G68" s="24"/>
      <c r="H68" s="4"/>
      <c r="I68" s="4"/>
      <c r="J68" s="29"/>
      <c r="K68" s="29"/>
      <c r="L68" s="4"/>
      <c r="M68" s="4"/>
      <c r="N68" s="4"/>
      <c r="O68" s="4"/>
      <c r="P68" s="4" t="s">
        <v>6</v>
      </c>
      <c r="Q68" s="4"/>
      <c r="R68" s="4" t="s">
        <v>6</v>
      </c>
      <c r="S68" s="5"/>
      <c r="T68" s="5"/>
      <c r="U68" s="5"/>
      <c r="V68" s="5"/>
      <c r="W68" s="5"/>
      <c r="X68" s="5"/>
      <c r="Y68" s="5"/>
      <c r="Z68" s="4"/>
      <c r="AA68" s="5"/>
      <c r="AB68" s="5"/>
      <c r="AC68" s="16"/>
      <c r="AD68" s="5"/>
      <c r="AE68" s="5"/>
      <c r="AF68" s="5"/>
      <c r="AG68" s="5"/>
      <c r="AH68" s="5"/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6" t="e">
        <f>Tabla1[[#This Row],[Visitas año 20]]/Tabla1[[#This Row],[Visitas año 19]]-1</f>
        <v>#DIV/0!</v>
      </c>
      <c r="BF68" s="4" t="e">
        <f>Tabla1[[#This Row],[Posición media 20]]/Tabla1[[#This Row],[Posición media 19]]-1</f>
        <v>#DIV/0!</v>
      </c>
      <c r="BG68" s="4" t="e">
        <f>Tabla1[[#This Row],[Índice Posicionamiento 20]]/Tabla1[[#This Row],[Índice Posicionamiento 19]]-1</f>
        <v>#DIV/0!</v>
      </c>
      <c r="BH68" s="4" t="e">
        <f>Tabla1[[#This Row],[Tasa Rebote 20]]/Tabla1[[#This Row],[Tasa Rebote 19]]-1</f>
        <v>#DIV/0!</v>
      </c>
      <c r="BI68" s="49" t="e">
        <f>Tabla1[[#This Row],[Rebote Desktop 20]]/Tabla1[[#This Row],[Rebote Desktop 19]]-1</f>
        <v>#DIV/0!</v>
      </c>
      <c r="BJ68" s="49" t="e">
        <f>Tabla1[[#This Row],[Rebote Móvil 20]]/Tabla1[[#This Row],[Rebote Móvil 19]]-1</f>
        <v>#DIV/0!</v>
      </c>
      <c r="BK68" s="49" t="e">
        <f>Tabla1[[#This Row],[Tiempo en web 20]]/Tabla1[[#This Row],[Tiempo en web 19]]-1</f>
        <v>#DIV/0!</v>
      </c>
      <c r="BL68" s="49" t="e">
        <f>Tabla1[[#This Row],[Páginas por sesión 20]]/Tabla1[[#This Row],[Páginas por sesión 19]]-1</f>
        <v>#DIV/0!</v>
      </c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</row>
    <row r="69" spans="1:83" ht="60">
      <c r="A69" s="15" t="s">
        <v>117</v>
      </c>
      <c r="B69" s="4" t="s">
        <v>5</v>
      </c>
      <c r="C69" s="4" t="s">
        <v>57</v>
      </c>
      <c r="D69" s="4"/>
      <c r="E69" s="4" t="s">
        <v>454</v>
      </c>
      <c r="F69" s="4" t="s">
        <v>673</v>
      </c>
      <c r="G69" s="24" t="s">
        <v>546</v>
      </c>
      <c r="H69" s="4">
        <v>916677910</v>
      </c>
      <c r="I69" s="4">
        <v>626619386</v>
      </c>
      <c r="J69" s="29"/>
      <c r="K69" s="29"/>
      <c r="L69" s="4"/>
      <c r="M69" s="4"/>
      <c r="N69" s="4"/>
      <c r="O69" s="4"/>
      <c r="P69" s="4" t="s">
        <v>6</v>
      </c>
      <c r="Q69" s="4" t="s">
        <v>6</v>
      </c>
      <c r="R69" s="4" t="s">
        <v>8</v>
      </c>
      <c r="S69" s="5"/>
      <c r="T69" s="5"/>
      <c r="U69" s="5"/>
      <c r="V69" s="5"/>
      <c r="W69" s="5"/>
      <c r="X69" s="5"/>
      <c r="Y69" s="5"/>
      <c r="Z69" s="4" t="s">
        <v>19</v>
      </c>
      <c r="AA69" s="4" t="s">
        <v>173</v>
      </c>
      <c r="AB69" s="4">
        <v>900</v>
      </c>
      <c r="AC69" s="17"/>
      <c r="AD69" s="4">
        <v>147</v>
      </c>
      <c r="AE69" s="4">
        <v>28.6</v>
      </c>
      <c r="AF69" s="4">
        <v>438</v>
      </c>
      <c r="AG69" s="4">
        <v>222090</v>
      </c>
      <c r="AH69" s="4">
        <v>37.53</v>
      </c>
      <c r="AI69" s="4">
        <v>29.65</v>
      </c>
      <c r="AJ69" s="4">
        <v>45.79</v>
      </c>
      <c r="AK69" s="4">
        <v>109</v>
      </c>
      <c r="AL69" s="4">
        <v>2.87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6">
        <f>Tabla1[[#This Row],[Visitas año 20]]/Tabla1[[#This Row],[Visitas año 19]]-1</f>
        <v>-1</v>
      </c>
      <c r="BF69" s="46">
        <f>Tabla1[[#This Row],[Posición media 20]]/Tabla1[[#This Row],[Posición media 19]]-1</f>
        <v>-1</v>
      </c>
      <c r="BG69" s="46">
        <f>Tabla1[[#This Row],[Índice Posicionamiento 20]]/Tabla1[[#This Row],[Índice Posicionamiento 19]]-1</f>
        <v>-1</v>
      </c>
      <c r="BH69" s="46">
        <f>Tabla1[[#This Row],[Tasa Rebote 20]]/Tabla1[[#This Row],[Tasa Rebote 19]]-1</f>
        <v>-1</v>
      </c>
      <c r="BI69" s="46">
        <f>Tabla1[[#This Row],[Rebote Desktop 20]]/Tabla1[[#This Row],[Rebote Desktop 19]]-1</f>
        <v>-1</v>
      </c>
      <c r="BJ69" s="46">
        <f>Tabla1[[#This Row],[Rebote Móvil 20]]/Tabla1[[#This Row],[Rebote Móvil 19]]-1</f>
        <v>-1</v>
      </c>
      <c r="BK69" s="46">
        <f>Tabla1[[#This Row],[Tiempo en web 20]]/Tabla1[[#This Row],[Tiempo en web 19]]-1</f>
        <v>-1</v>
      </c>
      <c r="BL69" s="46">
        <f>Tabla1[[#This Row],[Páginas por sesión 20]]/Tabla1[[#This Row],[Páginas por sesión 19]]-1</f>
        <v>-1</v>
      </c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</row>
    <row r="70" spans="1:83" ht="45">
      <c r="A70" s="15" t="s">
        <v>148</v>
      </c>
      <c r="B70" s="4" t="s">
        <v>7</v>
      </c>
      <c r="C70" s="4" t="s">
        <v>84</v>
      </c>
      <c r="D70" s="4"/>
      <c r="E70" s="4" t="s">
        <v>455</v>
      </c>
      <c r="F70" s="4" t="s">
        <v>674</v>
      </c>
      <c r="G70" s="24" t="s">
        <v>547</v>
      </c>
      <c r="H70" s="4" t="s">
        <v>803</v>
      </c>
      <c r="I70" s="4" t="s">
        <v>818</v>
      </c>
      <c r="J70" s="29"/>
      <c r="K70" s="29"/>
      <c r="L70" s="4"/>
      <c r="M70" s="4"/>
      <c r="N70" s="4"/>
      <c r="O70" s="4"/>
      <c r="P70" s="4" t="s">
        <v>8</v>
      </c>
      <c r="Q70" s="4" t="s">
        <v>8</v>
      </c>
      <c r="R70" s="4" t="s">
        <v>8</v>
      </c>
      <c r="S70" s="4" t="s">
        <v>8</v>
      </c>
      <c r="T70" s="5"/>
      <c r="U70" s="5"/>
      <c r="V70" s="5"/>
      <c r="W70" s="5"/>
      <c r="X70" s="4" t="s">
        <v>251</v>
      </c>
      <c r="Y70" s="4"/>
      <c r="Z70" s="4" t="s">
        <v>19</v>
      </c>
      <c r="AA70" s="4" t="s">
        <v>89</v>
      </c>
      <c r="AB70" s="4">
        <v>10300</v>
      </c>
      <c r="AC70" s="17"/>
      <c r="AD70" s="4">
        <v>352</v>
      </c>
      <c r="AE70" s="4">
        <v>29</v>
      </c>
      <c r="AF70" s="4">
        <v>1565</v>
      </c>
      <c r="AG70" s="4">
        <v>521870</v>
      </c>
      <c r="AH70" s="4">
        <v>62.3</v>
      </c>
      <c r="AI70" s="4">
        <v>44.45</v>
      </c>
      <c r="AJ70" s="4">
        <v>66.53</v>
      </c>
      <c r="AK70" s="4">
        <v>102</v>
      </c>
      <c r="AL70" s="4">
        <v>2.52</v>
      </c>
      <c r="AM70" s="4">
        <v>9723</v>
      </c>
      <c r="AN70" s="4">
        <v>627</v>
      </c>
      <c r="AO70" s="4">
        <v>28.9</v>
      </c>
      <c r="AP70" s="4">
        <v>998</v>
      </c>
      <c r="AQ70" s="4">
        <v>724700</v>
      </c>
      <c r="AR70" s="4">
        <v>60.81</v>
      </c>
      <c r="AS70" s="4">
        <v>45.89</v>
      </c>
      <c r="AT70" s="4">
        <v>64.84</v>
      </c>
      <c r="AU70" s="4">
        <v>99</v>
      </c>
      <c r="AV70" s="4">
        <v>2.62</v>
      </c>
      <c r="AW70" s="4">
        <v>47</v>
      </c>
      <c r="AX70" s="4">
        <v>39</v>
      </c>
      <c r="AY70" s="4">
        <v>21</v>
      </c>
      <c r="AZ70" s="4">
        <v>3.4409999999999998</v>
      </c>
      <c r="BA70" s="4">
        <v>0.626</v>
      </c>
      <c r="BB70" s="4">
        <v>2.218</v>
      </c>
      <c r="BC70" s="4">
        <v>41</v>
      </c>
      <c r="BD70" s="4">
        <v>34</v>
      </c>
      <c r="BE70" s="46">
        <f>Tabla1[[#This Row],[Visitas año 20]]/Tabla1[[#This Row],[Visitas año 19]]-1</f>
        <v>-5.6019417475728139E-2</v>
      </c>
      <c r="BF70" s="46">
        <f>Tabla1[[#This Row],[Posición media 20]]/Tabla1[[#This Row],[Posición media 19]]-1</f>
        <v>-3.4482758620689724E-3</v>
      </c>
      <c r="BG70" s="46">
        <f>Tabla1[[#This Row],[Índice Posicionamiento 20]]/Tabla1[[#This Row],[Índice Posicionamiento 19]]-1</f>
        <v>-0.36230031948881791</v>
      </c>
      <c r="BH70" s="46">
        <f>Tabla1[[#This Row],[Tasa Rebote 20]]/Tabla1[[#This Row],[Tasa Rebote 19]]-1</f>
        <v>-2.3916532905296828E-2</v>
      </c>
      <c r="BI70" s="46">
        <f>Tabla1[[#This Row],[Rebote Desktop 20]]/Tabla1[[#This Row],[Rebote Desktop 19]]-1</f>
        <v>3.2395950506186599E-2</v>
      </c>
      <c r="BJ70" s="46">
        <f>Tabla1[[#This Row],[Rebote Móvil 20]]/Tabla1[[#This Row],[Rebote Móvil 19]]-1</f>
        <v>-2.5402074252216966E-2</v>
      </c>
      <c r="BK70" s="46">
        <f>Tabla1[[#This Row],[Tiempo en web 20]]/Tabla1[[#This Row],[Tiempo en web 19]]-1</f>
        <v>-2.9411764705882359E-2</v>
      </c>
      <c r="BL70" s="46">
        <f>Tabla1[[#This Row],[Páginas por sesión 20]]/Tabla1[[#This Row],[Páginas por sesión 19]]-1</f>
        <v>3.9682539682539764E-2</v>
      </c>
      <c r="BM70" s="49" t="s">
        <v>8</v>
      </c>
      <c r="BN70" s="49" t="s">
        <v>8</v>
      </c>
      <c r="BO70" s="49" t="s">
        <v>6</v>
      </c>
      <c r="BP70" s="49" t="s">
        <v>6</v>
      </c>
      <c r="BQ70" s="49" t="s">
        <v>6</v>
      </c>
      <c r="BR70" s="49" t="s">
        <v>8</v>
      </c>
      <c r="BS70" s="49" t="s">
        <v>8</v>
      </c>
      <c r="BT70" s="49" t="s">
        <v>6</v>
      </c>
      <c r="BU70" s="49" t="s">
        <v>6</v>
      </c>
      <c r="BV70" s="49" t="s">
        <v>6</v>
      </c>
      <c r="BW70" s="49" t="s">
        <v>8</v>
      </c>
      <c r="BX70" s="49"/>
      <c r="BY70" s="49" t="s">
        <v>6</v>
      </c>
      <c r="BZ70" s="49" t="s">
        <v>6</v>
      </c>
      <c r="CA70" s="49" t="s">
        <v>6</v>
      </c>
      <c r="CB70" s="49" t="s">
        <v>6</v>
      </c>
      <c r="CC70" s="49"/>
      <c r="CD70" s="49"/>
      <c r="CE70" s="49"/>
    </row>
    <row r="71" spans="1:83" ht="60">
      <c r="A71" s="15" t="s">
        <v>118</v>
      </c>
      <c r="B71" s="4" t="s">
        <v>44</v>
      </c>
      <c r="C71" s="4" t="s">
        <v>45</v>
      </c>
      <c r="D71" s="4"/>
      <c r="E71" s="4" t="s">
        <v>456</v>
      </c>
      <c r="F71" s="4" t="s">
        <v>675</v>
      </c>
      <c r="G71" s="24" t="s">
        <v>548</v>
      </c>
      <c r="H71" s="4">
        <v>918865307</v>
      </c>
      <c r="I71" s="4">
        <v>619290541</v>
      </c>
      <c r="J71" s="29"/>
      <c r="K71" s="29"/>
      <c r="L71" s="4"/>
      <c r="M71" s="4"/>
      <c r="N71" s="4"/>
      <c r="O71" s="4"/>
      <c r="P71" s="4" t="s">
        <v>8</v>
      </c>
      <c r="Q71" s="4" t="s">
        <v>6</v>
      </c>
      <c r="R71" s="4" t="s">
        <v>8</v>
      </c>
      <c r="S71" s="5"/>
      <c r="T71" s="5"/>
      <c r="U71" s="5"/>
      <c r="V71" s="5"/>
      <c r="W71" s="5"/>
      <c r="X71" s="5"/>
      <c r="Y71" s="5"/>
      <c r="Z71" s="4" t="s">
        <v>19</v>
      </c>
      <c r="AA71" s="4" t="s">
        <v>173</v>
      </c>
      <c r="AB71" s="4">
        <v>460</v>
      </c>
      <c r="AC71" s="17"/>
      <c r="AD71" s="4">
        <v>258</v>
      </c>
      <c r="AE71" s="4">
        <v>29.5</v>
      </c>
      <c r="AF71" s="4">
        <v>44</v>
      </c>
      <c r="AG71" s="4">
        <v>587520</v>
      </c>
      <c r="AH71" s="4">
        <v>60.92</v>
      </c>
      <c r="AI71" s="4">
        <v>59.84</v>
      </c>
      <c r="AJ71" s="4">
        <v>64.099999999999994</v>
      </c>
      <c r="AK71" s="4">
        <v>73</v>
      </c>
      <c r="AL71" s="4">
        <v>1.71</v>
      </c>
      <c r="AM71" s="4">
        <v>459</v>
      </c>
      <c r="AN71" s="4">
        <v>409</v>
      </c>
      <c r="AO71" s="4">
        <v>29.8</v>
      </c>
      <c r="AP71" s="4">
        <v>173</v>
      </c>
      <c r="AQ71" s="4">
        <v>481580</v>
      </c>
      <c r="AR71" s="4">
        <v>63.83</v>
      </c>
      <c r="AS71" s="4">
        <v>61.71</v>
      </c>
      <c r="AT71" s="4">
        <v>70.3</v>
      </c>
      <c r="AU71" s="4">
        <v>48</v>
      </c>
      <c r="AV71" s="4">
        <v>1.63</v>
      </c>
      <c r="AW71" s="4">
        <v>7</v>
      </c>
      <c r="AX71" s="4">
        <v>2</v>
      </c>
      <c r="AY71" s="4">
        <v>6</v>
      </c>
      <c r="AZ71" s="4">
        <v>1.23</v>
      </c>
      <c r="BA71" s="4">
        <v>0.30199999999999999</v>
      </c>
      <c r="BB71" s="4">
        <v>0.95199999999999996</v>
      </c>
      <c r="BC71" s="4">
        <v>96</v>
      </c>
      <c r="BD71" s="4">
        <v>87</v>
      </c>
      <c r="BE71" s="46">
        <f>Tabla1[[#This Row],[Visitas año 20]]/Tabla1[[#This Row],[Visitas año 19]]-1</f>
        <v>-2.1739130434782483E-3</v>
      </c>
      <c r="BF71" s="46">
        <f>Tabla1[[#This Row],[Posición media 20]]/Tabla1[[#This Row],[Posición media 19]]-1</f>
        <v>1.0169491525423791E-2</v>
      </c>
      <c r="BG71" s="46">
        <f>Tabla1[[#This Row],[Índice Posicionamiento 20]]/Tabla1[[#This Row],[Índice Posicionamiento 19]]-1</f>
        <v>2.9318181818181817</v>
      </c>
      <c r="BH71" s="46">
        <f>Tabla1[[#This Row],[Tasa Rebote 20]]/Tabla1[[#This Row],[Tasa Rebote 19]]-1</f>
        <v>4.7767564018384778E-2</v>
      </c>
      <c r="BI71" s="46">
        <f>Tabla1[[#This Row],[Rebote Desktop 20]]/Tabla1[[#This Row],[Rebote Desktop 19]]-1</f>
        <v>3.125E-2</v>
      </c>
      <c r="BJ71" s="46">
        <f>Tabla1[[#This Row],[Rebote Móvil 20]]/Tabla1[[#This Row],[Rebote Móvil 19]]-1</f>
        <v>9.6723868954758263E-2</v>
      </c>
      <c r="BK71" s="46">
        <f>Tabla1[[#This Row],[Tiempo en web 20]]/Tabla1[[#This Row],[Tiempo en web 19]]-1</f>
        <v>-0.34246575342465757</v>
      </c>
      <c r="BL71" s="46">
        <f>Tabla1[[#This Row],[Páginas por sesión 20]]/Tabla1[[#This Row],[Páginas por sesión 19]]-1</f>
        <v>-4.6783625730994149E-2</v>
      </c>
      <c r="BM71" s="49" t="s">
        <v>6</v>
      </c>
      <c r="BN71" s="49" t="s">
        <v>6</v>
      </c>
      <c r="BO71" s="49" t="s">
        <v>6</v>
      </c>
      <c r="BP71" s="49" t="s">
        <v>8</v>
      </c>
      <c r="BQ71" s="49" t="s">
        <v>6</v>
      </c>
      <c r="BR71" s="49" t="s">
        <v>6</v>
      </c>
      <c r="BS71" s="49" t="s">
        <v>6</v>
      </c>
      <c r="BT71" s="49" t="s">
        <v>6</v>
      </c>
      <c r="BU71" s="49" t="s">
        <v>6</v>
      </c>
      <c r="BV71" s="49" t="s">
        <v>6</v>
      </c>
      <c r="BW71" s="49" t="s">
        <v>6</v>
      </c>
      <c r="BX71" s="49"/>
      <c r="BY71" s="49" t="s">
        <v>6</v>
      </c>
      <c r="BZ71" s="49" t="s">
        <v>6</v>
      </c>
      <c r="CA71" s="49" t="s">
        <v>6</v>
      </c>
      <c r="CB71" s="49" t="s">
        <v>6</v>
      </c>
      <c r="CC71" s="49"/>
      <c r="CD71" s="49"/>
      <c r="CE71" s="49"/>
    </row>
    <row r="72" spans="1:83" ht="30">
      <c r="A72" s="15" t="s">
        <v>119</v>
      </c>
      <c r="B72" s="4" t="s">
        <v>5</v>
      </c>
      <c r="C72" s="4" t="s">
        <v>58</v>
      </c>
      <c r="D72" s="4"/>
      <c r="E72" s="4" t="s">
        <v>457</v>
      </c>
      <c r="F72" s="4" t="s">
        <v>676</v>
      </c>
      <c r="G72" s="24" t="s">
        <v>549</v>
      </c>
      <c r="H72" s="4">
        <v>918868253</v>
      </c>
      <c r="I72" s="4">
        <v>647473270</v>
      </c>
      <c r="J72" s="29"/>
      <c r="K72" s="29"/>
      <c r="L72" s="4"/>
      <c r="M72" s="4"/>
      <c r="N72" s="4"/>
      <c r="O72" s="4"/>
      <c r="P72" s="4" t="s">
        <v>6</v>
      </c>
      <c r="Q72" s="4" t="s">
        <v>6</v>
      </c>
      <c r="R72" s="4" t="s">
        <v>8</v>
      </c>
      <c r="S72" s="5"/>
      <c r="T72" s="5"/>
      <c r="U72" s="5"/>
      <c r="V72" s="5"/>
      <c r="W72" s="5"/>
      <c r="X72" s="5"/>
      <c r="Y72" s="5"/>
      <c r="Z72" s="4" t="s">
        <v>19</v>
      </c>
      <c r="AA72" s="4" t="s">
        <v>89</v>
      </c>
      <c r="AB72" s="4">
        <v>3500</v>
      </c>
      <c r="AC72" s="17"/>
      <c r="AD72" s="4">
        <v>171</v>
      </c>
      <c r="AE72" s="4">
        <v>27.9</v>
      </c>
      <c r="AF72" s="4">
        <v>1219</v>
      </c>
      <c r="AG72" s="4">
        <v>376910</v>
      </c>
      <c r="AH72" s="4">
        <v>48.07</v>
      </c>
      <c r="AI72" s="4">
        <v>46.54</v>
      </c>
      <c r="AJ72" s="4">
        <v>49.89</v>
      </c>
      <c r="AK72" s="4">
        <v>100</v>
      </c>
      <c r="AL72" s="4">
        <v>3.38</v>
      </c>
      <c r="AM72" s="4">
        <v>3072</v>
      </c>
      <c r="AN72" s="4">
        <v>272</v>
      </c>
      <c r="AO72" s="4">
        <v>29.6</v>
      </c>
      <c r="AP72" s="4">
        <v>1019</v>
      </c>
      <c r="AQ72" s="4">
        <v>912830</v>
      </c>
      <c r="AR72" s="4">
        <v>47.66</v>
      </c>
      <c r="AS72" s="4">
        <v>47.62</v>
      </c>
      <c r="AT72" s="4">
        <v>48.04</v>
      </c>
      <c r="AU72" s="4">
        <v>90</v>
      </c>
      <c r="AV72" s="4">
        <v>3.27</v>
      </c>
      <c r="AW72" s="4">
        <v>124</v>
      </c>
      <c r="AX72" s="4">
        <v>48</v>
      </c>
      <c r="AY72" s="4">
        <v>45</v>
      </c>
      <c r="AZ72" s="4">
        <v>0.86899999999999999</v>
      </c>
      <c r="BA72" s="4">
        <v>0.13400000000000001</v>
      </c>
      <c r="BB72" s="4">
        <v>0.73099999999999998</v>
      </c>
      <c r="BC72" s="4">
        <v>100</v>
      </c>
      <c r="BD72" s="4">
        <v>99</v>
      </c>
      <c r="BE72" s="46">
        <f>Tabla1[[#This Row],[Visitas año 20]]/Tabla1[[#This Row],[Visitas año 19]]-1</f>
        <v>-0.12228571428571433</v>
      </c>
      <c r="BF72" s="46">
        <f>Tabla1[[#This Row],[Posición media 20]]/Tabla1[[#This Row],[Posición media 19]]-1</f>
        <v>6.0931899641577081E-2</v>
      </c>
      <c r="BG72" s="46">
        <f>Tabla1[[#This Row],[Índice Posicionamiento 20]]/Tabla1[[#This Row],[Índice Posicionamiento 19]]-1</f>
        <v>-0.16406890894175552</v>
      </c>
      <c r="BH72" s="46">
        <f>Tabla1[[#This Row],[Tasa Rebote 20]]/Tabla1[[#This Row],[Tasa Rebote 19]]-1</f>
        <v>-8.5292282088621496E-3</v>
      </c>
      <c r="BI72" s="46">
        <f>Tabla1[[#This Row],[Rebote Desktop 20]]/Tabla1[[#This Row],[Rebote Desktop 19]]-1</f>
        <v>2.3205844434894596E-2</v>
      </c>
      <c r="BJ72" s="46">
        <f>Tabla1[[#This Row],[Rebote Móvil 20]]/Tabla1[[#This Row],[Rebote Móvil 19]]-1</f>
        <v>-3.7081579474844695E-2</v>
      </c>
      <c r="BK72" s="46">
        <f>Tabla1[[#This Row],[Tiempo en web 20]]/Tabla1[[#This Row],[Tiempo en web 19]]-1</f>
        <v>-9.9999999999999978E-2</v>
      </c>
      <c r="BL72" s="46">
        <f>Tabla1[[#This Row],[Páginas por sesión 20]]/Tabla1[[#This Row],[Páginas por sesión 19]]-1</f>
        <v>-3.2544378698224796E-2</v>
      </c>
      <c r="BM72" s="49" t="s">
        <v>6</v>
      </c>
      <c r="BN72" s="49" t="s">
        <v>6</v>
      </c>
      <c r="BO72" s="49" t="s">
        <v>6</v>
      </c>
      <c r="BP72" s="49" t="s">
        <v>6</v>
      </c>
      <c r="BQ72" s="49" t="s">
        <v>6</v>
      </c>
      <c r="BR72" s="49" t="s">
        <v>6</v>
      </c>
      <c r="BS72" s="49" t="s">
        <v>6</v>
      </c>
      <c r="BT72" s="49" t="s">
        <v>6</v>
      </c>
      <c r="BU72" s="49" t="s">
        <v>6</v>
      </c>
      <c r="BV72" s="49" t="s">
        <v>6</v>
      </c>
      <c r="BW72" s="49" t="s">
        <v>6</v>
      </c>
      <c r="BX72" s="49"/>
      <c r="BY72" s="49" t="s">
        <v>6</v>
      </c>
      <c r="BZ72" s="49" t="s">
        <v>6</v>
      </c>
      <c r="CA72" s="49" t="s">
        <v>6</v>
      </c>
      <c r="CB72" s="49" t="s">
        <v>6</v>
      </c>
      <c r="CC72" s="49" t="s">
        <v>6</v>
      </c>
      <c r="CD72" s="49"/>
      <c r="CE72" s="49"/>
    </row>
    <row r="73" spans="1:83" ht="60">
      <c r="A73" s="15" t="s">
        <v>120</v>
      </c>
      <c r="B73" s="4" t="s">
        <v>5</v>
      </c>
      <c r="C73" s="4" t="s">
        <v>46</v>
      </c>
      <c r="D73" s="4"/>
      <c r="E73" s="4" t="s">
        <v>458</v>
      </c>
      <c r="F73" s="4" t="s">
        <v>677</v>
      </c>
      <c r="G73" s="24" t="s">
        <v>550</v>
      </c>
      <c r="H73" s="4">
        <v>911963828</v>
      </c>
      <c r="I73" s="4">
        <v>695247928</v>
      </c>
      <c r="J73" s="29"/>
      <c r="K73" s="29"/>
      <c r="L73" s="4"/>
      <c r="M73" s="4"/>
      <c r="N73" s="4"/>
      <c r="O73" s="4"/>
      <c r="P73" s="4" t="s">
        <v>6</v>
      </c>
      <c r="Q73" s="4" t="s">
        <v>6</v>
      </c>
      <c r="R73" s="4" t="s">
        <v>8</v>
      </c>
      <c r="S73" s="5"/>
      <c r="T73" s="5"/>
      <c r="U73" s="5"/>
      <c r="V73" s="5"/>
      <c r="W73" s="5"/>
      <c r="X73" s="5"/>
      <c r="Y73" s="5"/>
      <c r="Z73" s="4" t="s">
        <v>19</v>
      </c>
      <c r="AA73" s="4" t="s">
        <v>173</v>
      </c>
      <c r="AB73" s="4">
        <v>900</v>
      </c>
      <c r="AC73" s="17"/>
      <c r="AD73" s="4">
        <v>154</v>
      </c>
      <c r="AE73" s="4">
        <v>28.5</v>
      </c>
      <c r="AF73" s="4">
        <v>1258</v>
      </c>
      <c r="AG73" s="4">
        <v>149740</v>
      </c>
      <c r="AH73" s="4">
        <v>64.64</v>
      </c>
      <c r="AI73" s="4">
        <v>63.94</v>
      </c>
      <c r="AJ73" s="4">
        <v>69.09</v>
      </c>
      <c r="AK73" s="4">
        <v>99</v>
      </c>
      <c r="AL73" s="4">
        <v>3.01</v>
      </c>
      <c r="AM73" s="4">
        <v>775</v>
      </c>
      <c r="AN73" s="4">
        <v>170</v>
      </c>
      <c r="AO73" s="4">
        <v>27.5</v>
      </c>
      <c r="AP73" s="4">
        <v>1175</v>
      </c>
      <c r="AQ73" s="4">
        <v>200890</v>
      </c>
      <c r="AR73" s="4">
        <v>60</v>
      </c>
      <c r="AS73" s="4">
        <v>59.44</v>
      </c>
      <c r="AT73" s="4">
        <v>64.13</v>
      </c>
      <c r="AU73" s="4">
        <v>102</v>
      </c>
      <c r="AV73" s="4">
        <v>3.03</v>
      </c>
      <c r="AW73" s="4">
        <v>19</v>
      </c>
      <c r="AX73" s="4">
        <v>9</v>
      </c>
      <c r="AY73" s="4">
        <v>8</v>
      </c>
      <c r="AZ73" s="4">
        <v>1.573</v>
      </c>
      <c r="BA73" s="4">
        <v>0.13</v>
      </c>
      <c r="BB73" s="4">
        <v>1.0589999999999999</v>
      </c>
      <c r="BC73" s="4">
        <v>99</v>
      </c>
      <c r="BD73" s="4">
        <v>95</v>
      </c>
      <c r="BE73" s="46">
        <f>Tabla1[[#This Row],[Visitas año 20]]/Tabla1[[#This Row],[Visitas año 19]]-1</f>
        <v>-0.13888888888888884</v>
      </c>
      <c r="BF73" s="46">
        <f>Tabla1[[#This Row],[Posición media 20]]/Tabla1[[#This Row],[Posición media 19]]-1</f>
        <v>-3.5087719298245612E-2</v>
      </c>
      <c r="BG73" s="46">
        <f>Tabla1[[#This Row],[Índice Posicionamiento 20]]/Tabla1[[#This Row],[Índice Posicionamiento 19]]-1</f>
        <v>-6.5977742448330656E-2</v>
      </c>
      <c r="BH73" s="46">
        <f>Tabla1[[#This Row],[Tasa Rebote 20]]/Tabla1[[#This Row],[Tasa Rebote 19]]-1</f>
        <v>-7.1782178217821735E-2</v>
      </c>
      <c r="BI73" s="46">
        <f>Tabla1[[#This Row],[Rebote Desktop 20]]/Tabla1[[#This Row],[Rebote Desktop 19]]-1</f>
        <v>-7.0378479824835805E-2</v>
      </c>
      <c r="BJ73" s="46">
        <f>Tabla1[[#This Row],[Rebote Móvil 20]]/Tabla1[[#This Row],[Rebote Móvil 19]]-1</f>
        <v>-7.1790418294977676E-2</v>
      </c>
      <c r="BK73" s="46">
        <f>Tabla1[[#This Row],[Tiempo en web 20]]/Tabla1[[#This Row],[Tiempo en web 19]]-1</f>
        <v>3.0303030303030276E-2</v>
      </c>
      <c r="BL73" s="46">
        <f>Tabla1[[#This Row],[Páginas por sesión 20]]/Tabla1[[#This Row],[Páginas por sesión 19]]-1</f>
        <v>6.6445182724252927E-3</v>
      </c>
      <c r="BM73" s="49" t="s">
        <v>6</v>
      </c>
      <c r="BN73" s="49" t="s">
        <v>6</v>
      </c>
      <c r="BO73" s="49" t="s">
        <v>8</v>
      </c>
      <c r="BP73" s="49" t="s">
        <v>8</v>
      </c>
      <c r="BQ73" s="49" t="s">
        <v>6</v>
      </c>
      <c r="BR73" s="49" t="s">
        <v>6</v>
      </c>
      <c r="BS73" s="49" t="s">
        <v>6</v>
      </c>
      <c r="BT73" s="49" t="s">
        <v>6</v>
      </c>
      <c r="BU73" s="49" t="s">
        <v>6</v>
      </c>
      <c r="BV73" s="49" t="s">
        <v>6</v>
      </c>
      <c r="BW73" s="49" t="s">
        <v>6</v>
      </c>
      <c r="BX73" s="49"/>
      <c r="BY73" s="49" t="s">
        <v>6</v>
      </c>
      <c r="BZ73" s="49" t="s">
        <v>6</v>
      </c>
      <c r="CA73" s="49" t="s">
        <v>6</v>
      </c>
      <c r="CB73" s="49" t="s">
        <v>6</v>
      </c>
      <c r="CC73" s="49"/>
      <c r="CD73" s="49"/>
      <c r="CE73" s="49"/>
    </row>
    <row r="74" spans="1:83" ht="60">
      <c r="A74" s="15" t="s">
        <v>271</v>
      </c>
      <c r="B74" s="4" t="s">
        <v>7</v>
      </c>
      <c r="C74" s="4" t="s">
        <v>272</v>
      </c>
      <c r="D74" s="20">
        <v>43028</v>
      </c>
      <c r="E74" s="4" t="s">
        <v>459</v>
      </c>
      <c r="F74" s="4" t="s">
        <v>790</v>
      </c>
      <c r="G74" s="24" t="s">
        <v>864</v>
      </c>
      <c r="H74" s="4">
        <v>916526841</v>
      </c>
      <c r="I74" s="4">
        <v>618608619</v>
      </c>
      <c r="J74" s="29" t="s">
        <v>865</v>
      </c>
      <c r="K74" s="29"/>
      <c r="L74" s="4"/>
      <c r="M74" s="4"/>
      <c r="N74" s="4"/>
      <c r="O74" s="4"/>
      <c r="P74" s="4" t="s">
        <v>6</v>
      </c>
      <c r="Q74" s="4" t="s">
        <v>8</v>
      </c>
      <c r="R74" s="4" t="s">
        <v>6</v>
      </c>
      <c r="S74" s="4" t="s">
        <v>320</v>
      </c>
      <c r="T74" s="5"/>
      <c r="U74" s="5"/>
      <c r="V74" s="5"/>
      <c r="W74" s="5"/>
      <c r="X74" s="4" t="s">
        <v>251</v>
      </c>
      <c r="Y74" s="4"/>
      <c r="Z74" s="4" t="s">
        <v>19</v>
      </c>
      <c r="AA74" s="5"/>
      <c r="AB74" s="5"/>
      <c r="AC74" s="16"/>
      <c r="AD74" s="5"/>
      <c r="AE74" s="5"/>
      <c r="AF74" s="5"/>
      <c r="AG74" s="5"/>
      <c r="AH74" s="5"/>
      <c r="AI74" s="5"/>
      <c r="AJ74" s="5"/>
      <c r="AK74" s="5"/>
      <c r="AL74" s="5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6" t="e">
        <f>Tabla1[[#This Row],[Visitas año 20]]/Tabla1[[#This Row],[Visitas año 19]]-1</f>
        <v>#DIV/0!</v>
      </c>
      <c r="BF74" s="4" t="e">
        <f>Tabla1[[#This Row],[Posición media 20]]/Tabla1[[#This Row],[Posición media 19]]-1</f>
        <v>#DIV/0!</v>
      </c>
      <c r="BG74" s="4" t="e">
        <f>Tabla1[[#This Row],[Índice Posicionamiento 20]]/Tabla1[[#This Row],[Índice Posicionamiento 19]]-1</f>
        <v>#DIV/0!</v>
      </c>
      <c r="BH74" s="4" t="e">
        <f>Tabla1[[#This Row],[Tasa Rebote 20]]/Tabla1[[#This Row],[Tasa Rebote 19]]-1</f>
        <v>#DIV/0!</v>
      </c>
      <c r="BI74" s="49" t="e">
        <f>Tabla1[[#This Row],[Rebote Desktop 20]]/Tabla1[[#This Row],[Rebote Desktop 19]]-1</f>
        <v>#DIV/0!</v>
      </c>
      <c r="BJ74" s="49" t="e">
        <f>Tabla1[[#This Row],[Rebote Móvil 20]]/Tabla1[[#This Row],[Rebote Móvil 19]]-1</f>
        <v>#DIV/0!</v>
      </c>
      <c r="BK74" s="49" t="e">
        <f>Tabla1[[#This Row],[Tiempo en web 20]]/Tabla1[[#This Row],[Tiempo en web 19]]-1</f>
        <v>#DIV/0!</v>
      </c>
      <c r="BL74" s="49" t="e">
        <f>Tabla1[[#This Row],[Páginas por sesión 20]]/Tabla1[[#This Row],[Páginas por sesión 19]]-1</f>
        <v>#DIV/0!</v>
      </c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</row>
    <row r="75" spans="1:83" ht="45">
      <c r="A75" s="15" t="s">
        <v>959</v>
      </c>
      <c r="B75" s="4" t="s">
        <v>7</v>
      </c>
      <c r="C75" s="4" t="s">
        <v>239</v>
      </c>
      <c r="D75" s="4"/>
      <c r="E75" s="4" t="s">
        <v>460</v>
      </c>
      <c r="F75" s="4" t="s">
        <v>678</v>
      </c>
      <c r="G75" s="24" t="s">
        <v>551</v>
      </c>
      <c r="H75" s="4">
        <v>917111476</v>
      </c>
      <c r="I75" s="4">
        <v>686233913</v>
      </c>
      <c r="J75" s="29"/>
      <c r="K75" s="29"/>
      <c r="L75" s="4"/>
      <c r="M75" s="4"/>
      <c r="N75" s="4"/>
      <c r="O75" s="4"/>
      <c r="P75" s="4" t="s">
        <v>8</v>
      </c>
      <c r="Q75" s="4" t="s">
        <v>6</v>
      </c>
      <c r="R75" s="4" t="s">
        <v>8</v>
      </c>
      <c r="S75" s="4" t="s">
        <v>8</v>
      </c>
      <c r="T75" s="5"/>
      <c r="U75" s="5"/>
      <c r="V75" s="5"/>
      <c r="W75" s="5"/>
      <c r="X75" s="4" t="s">
        <v>334</v>
      </c>
      <c r="Y75" s="4" t="s">
        <v>197</v>
      </c>
      <c r="Z75" s="4" t="s">
        <v>19</v>
      </c>
      <c r="AA75" s="4" t="s">
        <v>173</v>
      </c>
      <c r="AB75" s="4">
        <v>1000</v>
      </c>
      <c r="AC75" s="17"/>
      <c r="AD75" s="4">
        <v>329</v>
      </c>
      <c r="AE75" s="4">
        <v>29.4</v>
      </c>
      <c r="AF75" s="4">
        <v>536</v>
      </c>
      <c r="AG75" s="4">
        <v>1712600</v>
      </c>
      <c r="AH75" s="4">
        <v>48.09</v>
      </c>
      <c r="AI75" s="4">
        <v>45.19</v>
      </c>
      <c r="AJ75" s="4">
        <v>52.82</v>
      </c>
      <c r="AK75" s="4">
        <v>72</v>
      </c>
      <c r="AL75" s="4">
        <v>2.62</v>
      </c>
      <c r="AM75" s="4">
        <v>884</v>
      </c>
      <c r="AN75" s="4">
        <v>357</v>
      </c>
      <c r="AO75" s="4">
        <v>29.3</v>
      </c>
      <c r="AP75" s="4">
        <v>360</v>
      </c>
      <c r="AQ75" s="4">
        <v>1318260</v>
      </c>
      <c r="AR75" s="4">
        <v>44</v>
      </c>
      <c r="AS75" s="4">
        <v>41.7</v>
      </c>
      <c r="AT75" s="4">
        <v>46.85</v>
      </c>
      <c r="AU75" s="4">
        <v>106</v>
      </c>
      <c r="AV75" s="4">
        <v>2.89</v>
      </c>
      <c r="AW75" s="4">
        <v>7</v>
      </c>
      <c r="AX75" s="4">
        <v>4</v>
      </c>
      <c r="AY75" s="4">
        <v>4</v>
      </c>
      <c r="AZ75" s="4">
        <v>2.605</v>
      </c>
      <c r="BA75" s="4">
        <v>0.84799999999999998</v>
      </c>
      <c r="BB75" s="4">
        <v>0.84099999999999997</v>
      </c>
      <c r="BC75" s="4">
        <v>92</v>
      </c>
      <c r="BD75" s="4">
        <v>66</v>
      </c>
      <c r="BE75" s="46">
        <f>Tabla1[[#This Row],[Visitas año 20]]/Tabla1[[#This Row],[Visitas año 19]]-1</f>
        <v>-0.11599999999999999</v>
      </c>
      <c r="BF75" s="46">
        <f>Tabla1[[#This Row],[Posición media 20]]/Tabla1[[#This Row],[Posición media 19]]-1</f>
        <v>-3.4013605442175798E-3</v>
      </c>
      <c r="BG75" s="46">
        <f>Tabla1[[#This Row],[Índice Posicionamiento 20]]/Tabla1[[#This Row],[Índice Posicionamiento 19]]-1</f>
        <v>-0.32835820895522383</v>
      </c>
      <c r="BH75" s="46">
        <f>Tabla1[[#This Row],[Tasa Rebote 20]]/Tabla1[[#This Row],[Tasa Rebote 19]]-1</f>
        <v>-8.50488667082554E-2</v>
      </c>
      <c r="BI75" s="46">
        <f>Tabla1[[#This Row],[Rebote Desktop 20]]/Tabla1[[#This Row],[Rebote Desktop 19]]-1</f>
        <v>-7.7229475547687443E-2</v>
      </c>
      <c r="BJ75" s="46">
        <f>Tabla1[[#This Row],[Rebote Móvil 20]]/Tabla1[[#This Row],[Rebote Móvil 19]]-1</f>
        <v>-0.11302536917834149</v>
      </c>
      <c r="BK75" s="46">
        <f>Tabla1[[#This Row],[Tiempo en web 20]]/Tabla1[[#This Row],[Tiempo en web 19]]-1</f>
        <v>0.47222222222222232</v>
      </c>
      <c r="BL75" s="46">
        <f>Tabla1[[#This Row],[Páginas por sesión 20]]/Tabla1[[#This Row],[Páginas por sesión 19]]-1</f>
        <v>0.10305343511450382</v>
      </c>
      <c r="BM75" s="49" t="s">
        <v>6</v>
      </c>
      <c r="BN75" s="49" t="s">
        <v>8</v>
      </c>
      <c r="BO75" s="49" t="s">
        <v>6</v>
      </c>
      <c r="BP75" s="49" t="s">
        <v>6</v>
      </c>
      <c r="BQ75" s="49" t="s">
        <v>6</v>
      </c>
      <c r="BR75" s="49" t="s">
        <v>6</v>
      </c>
      <c r="BS75" s="49" t="s">
        <v>8</v>
      </c>
      <c r="BT75" s="49" t="s">
        <v>6</v>
      </c>
      <c r="BU75" s="49" t="s">
        <v>6</v>
      </c>
      <c r="BV75" s="49" t="s">
        <v>6</v>
      </c>
      <c r="BW75" s="49" t="s">
        <v>6</v>
      </c>
      <c r="BX75" s="49" t="s">
        <v>6</v>
      </c>
      <c r="BY75" s="49" t="s">
        <v>6</v>
      </c>
      <c r="BZ75" s="49" t="s">
        <v>6</v>
      </c>
      <c r="CA75" s="49" t="s">
        <v>6</v>
      </c>
      <c r="CB75" s="49" t="s">
        <v>6</v>
      </c>
      <c r="CC75" s="49" t="s">
        <v>6</v>
      </c>
      <c r="CD75" s="49" t="s">
        <v>6</v>
      </c>
      <c r="CE75" s="49" t="s">
        <v>8</v>
      </c>
    </row>
    <row r="76" spans="1:83" ht="75">
      <c r="A76" s="15" t="s">
        <v>960</v>
      </c>
      <c r="B76" s="4" t="s">
        <v>7</v>
      </c>
      <c r="C76" s="4" t="s">
        <v>215</v>
      </c>
      <c r="D76" s="20">
        <v>43671</v>
      </c>
      <c r="E76" s="4" t="s">
        <v>375</v>
      </c>
      <c r="F76" s="4" t="s">
        <v>679</v>
      </c>
      <c r="G76" s="24" t="s">
        <v>866</v>
      </c>
      <c r="H76" s="4">
        <v>916680090</v>
      </c>
      <c r="I76" s="4" t="s">
        <v>827</v>
      </c>
      <c r="J76" s="29" t="s">
        <v>867</v>
      </c>
      <c r="K76" s="29"/>
      <c r="L76" s="4"/>
      <c r="M76" s="4"/>
      <c r="N76" s="4"/>
      <c r="O76" s="4"/>
      <c r="P76" s="4" t="s">
        <v>8</v>
      </c>
      <c r="Q76" s="4" t="s">
        <v>8</v>
      </c>
      <c r="R76" s="4" t="s">
        <v>8</v>
      </c>
      <c r="S76" s="5"/>
      <c r="T76" s="4" t="s">
        <v>8</v>
      </c>
      <c r="U76" s="5"/>
      <c r="V76" s="5"/>
      <c r="W76" s="4" t="s">
        <v>326</v>
      </c>
      <c r="X76" s="5"/>
      <c r="Y76" s="4"/>
      <c r="Z76" s="4" t="s">
        <v>19</v>
      </c>
      <c r="AA76" s="4"/>
      <c r="AB76" s="4"/>
      <c r="AC76" s="17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6" t="e">
        <f>Tabla1[[#This Row],[Visitas año 20]]/Tabla1[[#This Row],[Visitas año 19]]-1</f>
        <v>#DIV/0!</v>
      </c>
      <c r="BF76" s="46" t="e">
        <f>Tabla1[[#This Row],[Posición media 20]]/Tabla1[[#This Row],[Posición media 19]]-1</f>
        <v>#DIV/0!</v>
      </c>
      <c r="BG76" s="46" t="e">
        <f>Tabla1[[#This Row],[Índice Posicionamiento 20]]/Tabla1[[#This Row],[Índice Posicionamiento 19]]-1</f>
        <v>#DIV/0!</v>
      </c>
      <c r="BH76" s="46" t="e">
        <f>Tabla1[[#This Row],[Tasa Rebote 20]]/Tabla1[[#This Row],[Tasa Rebote 19]]-1</f>
        <v>#DIV/0!</v>
      </c>
      <c r="BI76" s="46" t="e">
        <f>Tabla1[[#This Row],[Rebote Desktop 20]]/Tabla1[[#This Row],[Rebote Desktop 19]]-1</f>
        <v>#DIV/0!</v>
      </c>
      <c r="BJ76" s="46" t="e">
        <f>Tabla1[[#This Row],[Rebote Móvil 20]]/Tabla1[[#This Row],[Rebote Móvil 19]]-1</f>
        <v>#DIV/0!</v>
      </c>
      <c r="BK76" s="46" t="e">
        <f>Tabla1[[#This Row],[Tiempo en web 20]]/Tabla1[[#This Row],[Tiempo en web 19]]-1</f>
        <v>#DIV/0!</v>
      </c>
      <c r="BL76" s="46" t="e">
        <f>Tabla1[[#This Row],[Páginas por sesión 20]]/Tabla1[[#This Row],[Páginas por sesión 19]]-1</f>
        <v>#DIV/0!</v>
      </c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</row>
    <row r="77" spans="1:83" ht="60">
      <c r="A77" s="15" t="s">
        <v>273</v>
      </c>
      <c r="B77" s="4" t="s">
        <v>32</v>
      </c>
      <c r="C77" s="4" t="s">
        <v>250</v>
      </c>
      <c r="D77" s="4"/>
      <c r="E77" s="4" t="s">
        <v>461</v>
      </c>
      <c r="F77" s="4" t="s">
        <v>680</v>
      </c>
      <c r="G77" s="24" t="s">
        <v>852</v>
      </c>
      <c r="H77" s="4">
        <v>913839119</v>
      </c>
      <c r="I77" s="4">
        <v>669777887</v>
      </c>
      <c r="J77" s="29" t="s">
        <v>853</v>
      </c>
      <c r="K77" s="29"/>
      <c r="L77" s="4"/>
      <c r="M77" s="4"/>
      <c r="N77" s="4" t="s">
        <v>8</v>
      </c>
      <c r="O77" s="4"/>
      <c r="P77" s="4" t="s">
        <v>6</v>
      </c>
      <c r="Q77" s="4" t="s">
        <v>6</v>
      </c>
      <c r="R77" s="4" t="s">
        <v>6</v>
      </c>
      <c r="S77" s="5"/>
      <c r="T77" s="5"/>
      <c r="U77" s="5"/>
      <c r="V77" s="5"/>
      <c r="W77" s="5"/>
      <c r="X77" s="5"/>
      <c r="Y77" s="5"/>
      <c r="Z77" s="4" t="s">
        <v>19</v>
      </c>
      <c r="AA77" s="5"/>
      <c r="AB77" s="5"/>
      <c r="AC77" s="16"/>
      <c r="AD77" s="5"/>
      <c r="AE77" s="5"/>
      <c r="AF77" s="5"/>
      <c r="AG77" s="5"/>
      <c r="AH77" s="5"/>
      <c r="AI77" s="5"/>
      <c r="AJ77" s="5"/>
      <c r="AK77" s="5"/>
      <c r="AL77" s="5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6" t="e">
        <f>Tabla1[[#This Row],[Visitas año 20]]/Tabla1[[#This Row],[Visitas año 19]]-1</f>
        <v>#DIV/0!</v>
      </c>
      <c r="BF77" s="4" t="e">
        <f>Tabla1[[#This Row],[Posición media 20]]/Tabla1[[#This Row],[Posición media 19]]-1</f>
        <v>#DIV/0!</v>
      </c>
      <c r="BG77" s="4" t="e">
        <f>Tabla1[[#This Row],[Índice Posicionamiento 20]]/Tabla1[[#This Row],[Índice Posicionamiento 19]]-1</f>
        <v>#DIV/0!</v>
      </c>
      <c r="BH77" s="4" t="e">
        <f>Tabla1[[#This Row],[Tasa Rebote 20]]/Tabla1[[#This Row],[Tasa Rebote 19]]-1</f>
        <v>#DIV/0!</v>
      </c>
      <c r="BI77" s="49" t="e">
        <f>Tabla1[[#This Row],[Rebote Desktop 20]]/Tabla1[[#This Row],[Rebote Desktop 19]]-1</f>
        <v>#DIV/0!</v>
      </c>
      <c r="BJ77" s="49" t="e">
        <f>Tabla1[[#This Row],[Rebote Móvil 20]]/Tabla1[[#This Row],[Rebote Móvil 19]]-1</f>
        <v>#DIV/0!</v>
      </c>
      <c r="BK77" s="49" t="e">
        <f>Tabla1[[#This Row],[Tiempo en web 20]]/Tabla1[[#This Row],[Tiempo en web 19]]-1</f>
        <v>#DIV/0!</v>
      </c>
      <c r="BL77" s="49" t="e">
        <f>Tabla1[[#This Row],[Páginas por sesión 20]]/Tabla1[[#This Row],[Páginas por sesión 19]]-1</f>
        <v>#DIV/0!</v>
      </c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</row>
    <row r="78" spans="1:83" ht="60">
      <c r="A78" s="15" t="s">
        <v>149</v>
      </c>
      <c r="B78" s="4" t="s">
        <v>7</v>
      </c>
      <c r="C78" s="4" t="s">
        <v>34</v>
      </c>
      <c r="D78" s="20">
        <v>43410</v>
      </c>
      <c r="E78" s="4" t="s">
        <v>389</v>
      </c>
      <c r="F78" s="4" t="s">
        <v>681</v>
      </c>
      <c r="G78" s="24" t="s">
        <v>552</v>
      </c>
      <c r="H78" s="4"/>
      <c r="I78" s="4">
        <v>686399529</v>
      </c>
      <c r="J78" s="29"/>
      <c r="K78" s="29"/>
      <c r="L78" s="4"/>
      <c r="M78" s="4"/>
      <c r="N78" s="4"/>
      <c r="O78" s="4"/>
      <c r="P78" s="4" t="s">
        <v>8</v>
      </c>
      <c r="Q78" s="4" t="s">
        <v>8</v>
      </c>
      <c r="R78" s="4" t="s">
        <v>8</v>
      </c>
      <c r="S78" s="4" t="s">
        <v>8</v>
      </c>
      <c r="T78" s="5"/>
      <c r="U78" s="5"/>
      <c r="V78" s="5"/>
      <c r="W78" s="4" t="s">
        <v>326</v>
      </c>
      <c r="X78" s="5"/>
      <c r="Y78" s="4"/>
      <c r="Z78" s="4" t="s">
        <v>19</v>
      </c>
      <c r="AA78" s="4" t="s">
        <v>89</v>
      </c>
      <c r="AB78" s="4">
        <v>7300</v>
      </c>
      <c r="AC78" s="17"/>
      <c r="AD78" s="4">
        <v>813</v>
      </c>
      <c r="AE78" s="4">
        <v>27.1</v>
      </c>
      <c r="AF78" s="4">
        <v>2093</v>
      </c>
      <c r="AG78" s="4">
        <v>558580</v>
      </c>
      <c r="AH78" s="4">
        <v>50.01</v>
      </c>
      <c r="AI78" s="4">
        <v>42.47</v>
      </c>
      <c r="AJ78" s="4">
        <v>53.4</v>
      </c>
      <c r="AK78" s="4">
        <v>140</v>
      </c>
      <c r="AL78" s="4">
        <v>2.96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6">
        <f>Tabla1[[#This Row],[Visitas año 20]]/Tabla1[[#This Row],[Visitas año 19]]-1</f>
        <v>-1</v>
      </c>
      <c r="BF78" s="46">
        <f>Tabla1[[#This Row],[Posición media 20]]/Tabla1[[#This Row],[Posición media 19]]-1</f>
        <v>-1</v>
      </c>
      <c r="BG78" s="46">
        <f>Tabla1[[#This Row],[Índice Posicionamiento 20]]/Tabla1[[#This Row],[Índice Posicionamiento 19]]-1</f>
        <v>-1</v>
      </c>
      <c r="BH78" s="46">
        <f>Tabla1[[#This Row],[Tasa Rebote 20]]/Tabla1[[#This Row],[Tasa Rebote 19]]-1</f>
        <v>-1</v>
      </c>
      <c r="BI78" s="46">
        <f>Tabla1[[#This Row],[Rebote Desktop 20]]/Tabla1[[#This Row],[Rebote Desktop 19]]-1</f>
        <v>-1</v>
      </c>
      <c r="BJ78" s="46">
        <f>Tabla1[[#This Row],[Rebote Móvil 20]]/Tabla1[[#This Row],[Rebote Móvil 19]]-1</f>
        <v>-1</v>
      </c>
      <c r="BK78" s="46">
        <f>Tabla1[[#This Row],[Tiempo en web 20]]/Tabla1[[#This Row],[Tiempo en web 19]]-1</f>
        <v>-1</v>
      </c>
      <c r="BL78" s="46">
        <f>Tabla1[[#This Row],[Páginas por sesión 20]]/Tabla1[[#This Row],[Páginas por sesión 19]]-1</f>
        <v>-1</v>
      </c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</row>
    <row r="79" spans="1:83" ht="30">
      <c r="A79" s="15" t="s">
        <v>274</v>
      </c>
      <c r="B79" s="4" t="s">
        <v>7</v>
      </c>
      <c r="C79" s="4" t="s">
        <v>275</v>
      </c>
      <c r="D79" s="4"/>
      <c r="E79" s="4"/>
      <c r="F79" s="4" t="s">
        <v>791</v>
      </c>
      <c r="G79" s="24"/>
      <c r="H79" s="4" t="s">
        <v>804</v>
      </c>
      <c r="I79" s="4"/>
      <c r="J79" s="29"/>
      <c r="K79" s="29"/>
      <c r="L79" s="4"/>
      <c r="M79" s="4"/>
      <c r="N79" s="4" t="s">
        <v>8</v>
      </c>
      <c r="O79" s="4"/>
      <c r="P79" s="4" t="s">
        <v>8</v>
      </c>
      <c r="Q79" s="4" t="s">
        <v>8</v>
      </c>
      <c r="R79" s="4" t="s">
        <v>6</v>
      </c>
      <c r="S79" s="7" t="s">
        <v>8</v>
      </c>
      <c r="T79" s="5"/>
      <c r="U79" s="5"/>
      <c r="V79" s="5"/>
      <c r="W79" s="5"/>
      <c r="X79" s="4" t="s">
        <v>335</v>
      </c>
      <c r="Y79" s="4"/>
      <c r="Z79" s="4"/>
      <c r="AA79" s="5"/>
      <c r="AB79" s="5"/>
      <c r="AC79" s="16"/>
      <c r="AD79" s="5"/>
      <c r="AE79" s="5"/>
      <c r="AF79" s="5"/>
      <c r="AG79" s="5"/>
      <c r="AH79" s="5"/>
      <c r="AI79" s="5"/>
      <c r="AJ79" s="5"/>
      <c r="AK79" s="5"/>
      <c r="AL79" s="5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6" t="e">
        <f>Tabla1[[#This Row],[Visitas año 20]]/Tabla1[[#This Row],[Visitas año 19]]-1</f>
        <v>#DIV/0!</v>
      </c>
      <c r="BF79" s="4" t="e">
        <f>Tabla1[[#This Row],[Posición media 20]]/Tabla1[[#This Row],[Posición media 19]]-1</f>
        <v>#DIV/0!</v>
      </c>
      <c r="BG79" s="4" t="e">
        <f>Tabla1[[#This Row],[Índice Posicionamiento 20]]/Tabla1[[#This Row],[Índice Posicionamiento 19]]-1</f>
        <v>#DIV/0!</v>
      </c>
      <c r="BH79" s="4" t="e">
        <f>Tabla1[[#This Row],[Tasa Rebote 20]]/Tabla1[[#This Row],[Tasa Rebote 19]]-1</f>
        <v>#DIV/0!</v>
      </c>
      <c r="BI79" s="49" t="e">
        <f>Tabla1[[#This Row],[Rebote Desktop 20]]/Tabla1[[#This Row],[Rebote Desktop 19]]-1</f>
        <v>#DIV/0!</v>
      </c>
      <c r="BJ79" s="49" t="e">
        <f>Tabla1[[#This Row],[Rebote Móvil 20]]/Tabla1[[#This Row],[Rebote Móvil 19]]-1</f>
        <v>#DIV/0!</v>
      </c>
      <c r="BK79" s="49" t="e">
        <f>Tabla1[[#This Row],[Tiempo en web 20]]/Tabla1[[#This Row],[Tiempo en web 19]]-1</f>
        <v>#DIV/0!</v>
      </c>
      <c r="BL79" s="49" t="e">
        <f>Tabla1[[#This Row],[Páginas por sesión 20]]/Tabla1[[#This Row],[Páginas por sesión 19]]-1</f>
        <v>#DIV/0!</v>
      </c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</row>
    <row r="80" spans="1:83" ht="45">
      <c r="A80" s="15" t="s">
        <v>150</v>
      </c>
      <c r="B80" s="4" t="s">
        <v>7</v>
      </c>
      <c r="C80" s="4" t="s">
        <v>78</v>
      </c>
      <c r="D80" s="4"/>
      <c r="E80" s="4" t="s">
        <v>462</v>
      </c>
      <c r="F80" s="4" t="s">
        <v>682</v>
      </c>
      <c r="G80" s="24" t="s">
        <v>553</v>
      </c>
      <c r="H80" s="4">
        <v>913780009</v>
      </c>
      <c r="I80" s="4">
        <v>658594799</v>
      </c>
      <c r="J80" s="29"/>
      <c r="K80" s="29"/>
      <c r="L80" s="4"/>
      <c r="M80" s="4"/>
      <c r="N80" s="4"/>
      <c r="O80" s="4"/>
      <c r="P80" s="4" t="s">
        <v>8</v>
      </c>
      <c r="Q80" s="4" t="s">
        <v>8</v>
      </c>
      <c r="R80" s="4" t="s">
        <v>8</v>
      </c>
      <c r="S80" s="4" t="s">
        <v>8</v>
      </c>
      <c r="T80" s="5"/>
      <c r="U80" s="5"/>
      <c r="V80" s="5"/>
      <c r="W80" s="5"/>
      <c r="X80" s="4" t="s">
        <v>251</v>
      </c>
      <c r="Y80" s="4"/>
      <c r="Z80" s="4" t="s">
        <v>76</v>
      </c>
      <c r="AA80" s="4" t="s">
        <v>91</v>
      </c>
      <c r="AB80" s="4">
        <v>16700</v>
      </c>
      <c r="AC80" s="17"/>
      <c r="AD80" s="4">
        <v>161</v>
      </c>
      <c r="AE80" s="4">
        <v>23.7</v>
      </c>
      <c r="AF80" s="4">
        <v>1485</v>
      </c>
      <c r="AG80" s="4">
        <v>158070</v>
      </c>
      <c r="AH80" s="4">
        <v>70.38</v>
      </c>
      <c r="AI80" s="4">
        <v>66.73</v>
      </c>
      <c r="AJ80" s="4">
        <v>73.44</v>
      </c>
      <c r="AK80" s="4">
        <v>85</v>
      </c>
      <c r="AL80" s="4">
        <v>1.87</v>
      </c>
      <c r="AM80" s="4">
        <v>7804</v>
      </c>
      <c r="AN80" s="4">
        <v>409</v>
      </c>
      <c r="AO80" s="4">
        <v>26.1</v>
      </c>
      <c r="AP80" s="4">
        <v>1537</v>
      </c>
      <c r="AQ80" s="4">
        <v>280840</v>
      </c>
      <c r="AR80" s="4">
        <v>64.569999999999993</v>
      </c>
      <c r="AS80" s="4">
        <v>62.6</v>
      </c>
      <c r="AT80" s="4">
        <v>66.28</v>
      </c>
      <c r="AU80" s="4">
        <v>97</v>
      </c>
      <c r="AV80" s="4">
        <v>2.12</v>
      </c>
      <c r="AW80" s="4">
        <v>803</v>
      </c>
      <c r="AX80" s="4">
        <v>803</v>
      </c>
      <c r="AY80" s="4">
        <v>15</v>
      </c>
      <c r="AZ80" s="4">
        <v>3.7679999999999998</v>
      </c>
      <c r="BA80" s="4">
        <v>1.3</v>
      </c>
      <c r="BB80" s="4">
        <v>3.2890000000000001</v>
      </c>
      <c r="BC80" s="4">
        <v>80</v>
      </c>
      <c r="BD80" s="4">
        <v>33</v>
      </c>
      <c r="BE80" s="46">
        <f>Tabla1[[#This Row],[Visitas año 20]]/Tabla1[[#This Row],[Visitas año 19]]-1</f>
        <v>-0.53269461077844316</v>
      </c>
      <c r="BF80" s="46">
        <f>Tabla1[[#This Row],[Posición media 20]]/Tabla1[[#This Row],[Posición media 19]]-1</f>
        <v>0.10126582278481022</v>
      </c>
      <c r="BG80" s="46">
        <f>Tabla1[[#This Row],[Índice Posicionamiento 20]]/Tabla1[[#This Row],[Índice Posicionamiento 19]]-1</f>
        <v>3.5016835016834946E-2</v>
      </c>
      <c r="BH80" s="46">
        <f>Tabla1[[#This Row],[Tasa Rebote 20]]/Tabla1[[#This Row],[Tasa Rebote 19]]-1</f>
        <v>-8.2551861324239861E-2</v>
      </c>
      <c r="BI80" s="46">
        <f>Tabla1[[#This Row],[Rebote Desktop 20]]/Tabla1[[#This Row],[Rebote Desktop 19]]-1</f>
        <v>-6.1891203356811086E-2</v>
      </c>
      <c r="BJ80" s="46">
        <f>Tabla1[[#This Row],[Rebote Móvil 20]]/Tabla1[[#This Row],[Rebote Móvil 19]]-1</f>
        <v>-9.7494553376906268E-2</v>
      </c>
      <c r="BK80" s="46">
        <f>Tabla1[[#This Row],[Tiempo en web 20]]/Tabla1[[#This Row],[Tiempo en web 19]]-1</f>
        <v>0.14117647058823524</v>
      </c>
      <c r="BL80" s="46">
        <f>Tabla1[[#This Row],[Páginas por sesión 20]]/Tabla1[[#This Row],[Páginas por sesión 19]]-1</f>
        <v>0.1336898395721926</v>
      </c>
      <c r="BM80" s="49" t="s">
        <v>8</v>
      </c>
      <c r="BN80" s="49" t="s">
        <v>8</v>
      </c>
      <c r="BO80" s="49" t="s">
        <v>6</v>
      </c>
      <c r="BP80" s="49" t="s">
        <v>6</v>
      </c>
      <c r="BQ80" s="49" t="s">
        <v>6</v>
      </c>
      <c r="BR80" s="49" t="s">
        <v>8</v>
      </c>
      <c r="BS80" s="49" t="s">
        <v>8</v>
      </c>
      <c r="BT80" s="49" t="s">
        <v>6</v>
      </c>
      <c r="BU80" s="49" t="s">
        <v>6</v>
      </c>
      <c r="BV80" s="49" t="s">
        <v>6</v>
      </c>
      <c r="BW80" s="49" t="s">
        <v>6</v>
      </c>
      <c r="BX80" s="49"/>
      <c r="BY80" s="49" t="s">
        <v>6</v>
      </c>
      <c r="BZ80" s="49" t="s">
        <v>6</v>
      </c>
      <c r="CA80" s="49" t="s">
        <v>6</v>
      </c>
      <c r="CB80" s="49" t="s">
        <v>6</v>
      </c>
      <c r="CC80" s="49"/>
      <c r="CD80" s="49"/>
      <c r="CE80" s="49"/>
    </row>
    <row r="81" spans="1:83" ht="60">
      <c r="A81" s="15" t="s">
        <v>213</v>
      </c>
      <c r="B81" s="4" t="s">
        <v>7</v>
      </c>
      <c r="C81" s="4" t="s">
        <v>214</v>
      </c>
      <c r="D81" s="20">
        <v>42927</v>
      </c>
      <c r="E81" s="4" t="s">
        <v>405</v>
      </c>
      <c r="F81" s="4" t="s">
        <v>683</v>
      </c>
      <c r="G81" s="24" t="s">
        <v>554</v>
      </c>
      <c r="H81" s="4">
        <v>918504561</v>
      </c>
      <c r="I81" s="4">
        <v>629456607</v>
      </c>
      <c r="J81" s="29"/>
      <c r="K81" s="29"/>
      <c r="L81" s="4"/>
      <c r="M81" s="4"/>
      <c r="N81" s="4"/>
      <c r="O81" s="4"/>
      <c r="P81" s="4" t="s">
        <v>8</v>
      </c>
      <c r="Q81" s="4" t="s">
        <v>8</v>
      </c>
      <c r="R81" s="4" t="s">
        <v>8</v>
      </c>
      <c r="S81" s="4" t="s">
        <v>8</v>
      </c>
      <c r="T81" s="5"/>
      <c r="U81" s="5"/>
      <c r="V81" s="5"/>
      <c r="W81" s="5"/>
      <c r="X81" s="4" t="s">
        <v>251</v>
      </c>
      <c r="Y81" s="4"/>
      <c r="Z81" s="4" t="s">
        <v>19</v>
      </c>
      <c r="AA81" s="4" t="s">
        <v>173</v>
      </c>
      <c r="AB81" s="4">
        <v>1100</v>
      </c>
      <c r="AC81" s="17"/>
      <c r="AD81" s="4">
        <v>474</v>
      </c>
      <c r="AE81" s="4">
        <v>29.3</v>
      </c>
      <c r="AF81" s="4">
        <v>1881</v>
      </c>
      <c r="AG81" s="4">
        <v>3486650</v>
      </c>
      <c r="AH81" s="4">
        <v>46.01</v>
      </c>
      <c r="AI81" s="4">
        <v>39.56</v>
      </c>
      <c r="AJ81" s="4">
        <v>50.42</v>
      </c>
      <c r="AK81" s="4">
        <v>94</v>
      </c>
      <c r="AL81" s="4">
        <v>2.88</v>
      </c>
      <c r="AM81" s="4">
        <v>2503</v>
      </c>
      <c r="AN81" s="4">
        <v>582</v>
      </c>
      <c r="AO81" s="4">
        <v>29.1</v>
      </c>
      <c r="AP81" s="4">
        <v>1640</v>
      </c>
      <c r="AQ81" s="4">
        <v>3237810</v>
      </c>
      <c r="AR81" s="4">
        <v>31.12</v>
      </c>
      <c r="AS81" s="4">
        <v>26.62</v>
      </c>
      <c r="AT81" s="4">
        <v>33.33</v>
      </c>
      <c r="AU81" s="4">
        <v>140</v>
      </c>
      <c r="AV81" s="4">
        <v>3.98</v>
      </c>
      <c r="AW81" s="4">
        <v>257</v>
      </c>
      <c r="AX81" s="4">
        <v>96</v>
      </c>
      <c r="AY81" s="4">
        <v>30</v>
      </c>
      <c r="AZ81" s="4">
        <v>4.6280000000000001</v>
      </c>
      <c r="BA81" s="4">
        <v>0.68</v>
      </c>
      <c r="BB81" s="4">
        <v>1.6830000000000001</v>
      </c>
      <c r="BC81" s="4">
        <v>70</v>
      </c>
      <c r="BD81" s="4">
        <v>22</v>
      </c>
      <c r="BE81" s="46">
        <f>Tabla1[[#This Row],[Visitas año 20]]/Tabla1[[#This Row],[Visitas año 19]]-1</f>
        <v>1.2754545454545454</v>
      </c>
      <c r="BF81" s="46">
        <f>Tabla1[[#This Row],[Posición media 20]]/Tabla1[[#This Row],[Posición media 19]]-1</f>
        <v>-6.8259385665528916E-3</v>
      </c>
      <c r="BG81" s="46">
        <f>Tabla1[[#This Row],[Índice Posicionamiento 20]]/Tabla1[[#This Row],[Índice Posicionamiento 19]]-1</f>
        <v>-0.12812333864965442</v>
      </c>
      <c r="BH81" s="46">
        <f>Tabla1[[#This Row],[Tasa Rebote 20]]/Tabla1[[#This Row],[Tasa Rebote 19]]-1</f>
        <v>-0.32362529884807645</v>
      </c>
      <c r="BI81" s="46">
        <f>Tabla1[[#This Row],[Rebote Desktop 20]]/Tabla1[[#This Row],[Rebote Desktop 19]]-1</f>
        <v>-0.32709807886754294</v>
      </c>
      <c r="BJ81" s="46">
        <f>Tabla1[[#This Row],[Rebote Móvil 20]]/Tabla1[[#This Row],[Rebote Móvil 19]]-1</f>
        <v>-0.33895279650932175</v>
      </c>
      <c r="BK81" s="46">
        <f>Tabla1[[#This Row],[Tiempo en web 20]]/Tabla1[[#This Row],[Tiempo en web 19]]-1</f>
        <v>0.4893617021276595</v>
      </c>
      <c r="BL81" s="46">
        <f>Tabla1[[#This Row],[Páginas por sesión 20]]/Tabla1[[#This Row],[Páginas por sesión 19]]-1</f>
        <v>0.38194444444444442</v>
      </c>
      <c r="BM81" s="49" t="s">
        <v>8</v>
      </c>
      <c r="BN81" s="49" t="s">
        <v>8</v>
      </c>
      <c r="BO81" s="49" t="s">
        <v>6</v>
      </c>
      <c r="BP81" s="49" t="s">
        <v>6</v>
      </c>
      <c r="BQ81" s="49" t="s">
        <v>6</v>
      </c>
      <c r="BR81" s="49" t="s">
        <v>8</v>
      </c>
      <c r="BS81" s="49" t="s">
        <v>8</v>
      </c>
      <c r="BT81" s="49" t="s">
        <v>6</v>
      </c>
      <c r="BU81" s="49" t="s">
        <v>6</v>
      </c>
      <c r="BV81" s="49" t="s">
        <v>6</v>
      </c>
      <c r="BW81" s="49" t="s">
        <v>6</v>
      </c>
      <c r="BX81" s="49" t="s">
        <v>6</v>
      </c>
      <c r="BY81" s="49" t="s">
        <v>6</v>
      </c>
      <c r="BZ81" s="49" t="s">
        <v>6</v>
      </c>
      <c r="CA81" s="49" t="s">
        <v>6</v>
      </c>
      <c r="CB81" s="49" t="s">
        <v>6</v>
      </c>
      <c r="CC81" s="49" t="s">
        <v>8</v>
      </c>
      <c r="CD81" s="49"/>
      <c r="CE81" s="49" t="s">
        <v>6</v>
      </c>
    </row>
    <row r="82" spans="1:83" ht="60">
      <c r="A82" s="15" t="s">
        <v>1022</v>
      </c>
      <c r="B82" s="4" t="s">
        <v>7</v>
      </c>
      <c r="C82" s="4" t="s">
        <v>276</v>
      </c>
      <c r="D82" s="4"/>
      <c r="E82" s="4" t="s">
        <v>463</v>
      </c>
      <c r="F82" s="4" t="s">
        <v>684</v>
      </c>
      <c r="G82" s="24" t="s">
        <v>555</v>
      </c>
      <c r="H82" s="4">
        <v>916343542</v>
      </c>
      <c r="I82" s="4">
        <v>615561493</v>
      </c>
      <c r="J82" s="29"/>
      <c r="K82" s="29"/>
      <c r="L82" s="4"/>
      <c r="M82" s="4"/>
      <c r="N82" s="4"/>
      <c r="O82" s="4"/>
      <c r="P82" s="4" t="s">
        <v>8</v>
      </c>
      <c r="Q82" s="4" t="s">
        <v>8</v>
      </c>
      <c r="R82" s="4" t="s">
        <v>8</v>
      </c>
      <c r="S82" s="4" t="s">
        <v>8</v>
      </c>
      <c r="T82" s="5"/>
      <c r="U82" s="5"/>
      <c r="V82" s="5"/>
      <c r="W82" s="5"/>
      <c r="X82" s="4" t="s">
        <v>251</v>
      </c>
      <c r="Y82" s="4"/>
      <c r="Z82" s="4" t="s">
        <v>19</v>
      </c>
      <c r="AA82" s="4" t="s">
        <v>368</v>
      </c>
      <c r="AB82" s="4">
        <v>2400</v>
      </c>
      <c r="AC82" s="17"/>
      <c r="AD82" s="4">
        <v>144</v>
      </c>
      <c r="AE82" s="4">
        <v>28.3</v>
      </c>
      <c r="AF82" s="4">
        <v>208</v>
      </c>
      <c r="AG82" s="4">
        <v>110700</v>
      </c>
      <c r="AH82" s="4">
        <v>62.72</v>
      </c>
      <c r="AI82" s="4">
        <v>55.28</v>
      </c>
      <c r="AJ82" s="4">
        <v>47.27</v>
      </c>
      <c r="AK82" s="4">
        <v>98</v>
      </c>
      <c r="AL82" s="4">
        <v>2.65</v>
      </c>
      <c r="AM82" s="4">
        <v>2484</v>
      </c>
      <c r="AN82" s="4">
        <v>266</v>
      </c>
      <c r="AO82" s="4">
        <v>29.6</v>
      </c>
      <c r="AP82" s="4">
        <v>59</v>
      </c>
      <c r="AQ82" s="4">
        <v>160040</v>
      </c>
      <c r="AR82" s="4">
        <v>61.81</v>
      </c>
      <c r="AS82" s="4">
        <v>54.91</v>
      </c>
      <c r="AT82" s="4">
        <v>70.39</v>
      </c>
      <c r="AU82" s="4">
        <v>100</v>
      </c>
      <c r="AV82" s="4">
        <v>2.74</v>
      </c>
      <c r="AW82" s="4">
        <v>193</v>
      </c>
      <c r="AX82" s="4">
        <v>173</v>
      </c>
      <c r="AY82" s="4">
        <v>19</v>
      </c>
      <c r="AZ82" s="4">
        <v>4.9820000000000002</v>
      </c>
      <c r="BA82" s="4">
        <v>0.72</v>
      </c>
      <c r="BB82" s="4">
        <v>2.532</v>
      </c>
      <c r="BC82" s="4">
        <v>51</v>
      </c>
      <c r="BD82" s="4">
        <v>22</v>
      </c>
      <c r="BE82" s="46">
        <f>Tabla1[[#This Row],[Visitas año 20]]/Tabla1[[#This Row],[Visitas año 19]]-1</f>
        <v>3.499999999999992E-2</v>
      </c>
      <c r="BF82" s="46">
        <f>Tabla1[[#This Row],[Posición media 20]]/Tabla1[[#This Row],[Posición media 19]]-1</f>
        <v>4.5936395759717419E-2</v>
      </c>
      <c r="BG82" s="46">
        <f>Tabla1[[#This Row],[Índice Posicionamiento 20]]/Tabla1[[#This Row],[Índice Posicionamiento 19]]-1</f>
        <v>-0.71634615384615385</v>
      </c>
      <c r="BH82" s="46">
        <f>Tabla1[[#This Row],[Tasa Rebote 20]]/Tabla1[[#This Row],[Tasa Rebote 19]]-1</f>
        <v>-1.4508928571428492E-2</v>
      </c>
      <c r="BI82" s="46">
        <f>Tabla1[[#This Row],[Rebote Desktop 20]]/Tabla1[[#This Row],[Rebote Desktop 19]]-1</f>
        <v>-6.6931982633864351E-3</v>
      </c>
      <c r="BJ82" s="46">
        <f>Tabla1[[#This Row],[Rebote Móvil 20]]/Tabla1[[#This Row],[Rebote Móvil 19]]-1</f>
        <v>0.48910514068119304</v>
      </c>
      <c r="BK82" s="46">
        <f>Tabla1[[#This Row],[Tiempo en web 20]]/Tabla1[[#This Row],[Tiempo en web 19]]-1</f>
        <v>2.0408163265306145E-2</v>
      </c>
      <c r="BL82" s="46">
        <f>Tabla1[[#This Row],[Páginas por sesión 20]]/Tabla1[[#This Row],[Páginas por sesión 19]]-1</f>
        <v>3.3962264150943611E-2</v>
      </c>
      <c r="BM82" s="49" t="s">
        <v>6</v>
      </c>
      <c r="BN82" s="49" t="s">
        <v>8</v>
      </c>
      <c r="BO82" s="49" t="s">
        <v>8</v>
      </c>
      <c r="BP82" s="49" t="s">
        <v>6</v>
      </c>
      <c r="BQ82" s="49" t="s">
        <v>8</v>
      </c>
      <c r="BR82" s="49" t="s">
        <v>8</v>
      </c>
      <c r="BS82" s="49" t="s">
        <v>8</v>
      </c>
      <c r="BT82" s="49" t="s">
        <v>6</v>
      </c>
      <c r="BU82" s="49" t="s">
        <v>6</v>
      </c>
      <c r="BV82" s="49" t="s">
        <v>6</v>
      </c>
      <c r="BW82" s="49" t="s">
        <v>6</v>
      </c>
      <c r="BX82" s="49"/>
      <c r="BY82" s="49" t="s">
        <v>6</v>
      </c>
      <c r="BZ82" s="49"/>
      <c r="CA82" s="49"/>
      <c r="CB82" s="49"/>
      <c r="CC82" s="49"/>
      <c r="CD82" s="49"/>
      <c r="CE82" s="49"/>
    </row>
    <row r="83" spans="1:83" ht="60">
      <c r="A83" s="15" t="s">
        <v>151</v>
      </c>
      <c r="B83" s="4" t="s">
        <v>7</v>
      </c>
      <c r="C83" s="4" t="s">
        <v>324</v>
      </c>
      <c r="D83" s="20">
        <v>43080</v>
      </c>
      <c r="E83" s="4" t="s">
        <v>406</v>
      </c>
      <c r="F83" s="4" t="s">
        <v>685</v>
      </c>
      <c r="G83" s="24" t="s">
        <v>556</v>
      </c>
      <c r="H83" s="4">
        <v>916664086</v>
      </c>
      <c r="I83" s="4">
        <v>619869687</v>
      </c>
      <c r="L83" s="4"/>
      <c r="M83" s="4"/>
      <c r="N83" s="4"/>
      <c r="O83" s="4"/>
      <c r="P83" s="4" t="s">
        <v>8</v>
      </c>
      <c r="Q83" s="4" t="s">
        <v>8</v>
      </c>
      <c r="R83" s="4" t="s">
        <v>8</v>
      </c>
      <c r="S83" s="4" t="s">
        <v>8</v>
      </c>
      <c r="T83" s="5"/>
      <c r="U83" s="5"/>
      <c r="V83" s="5"/>
      <c r="W83" s="5"/>
      <c r="X83" s="4" t="s">
        <v>251</v>
      </c>
      <c r="Y83" s="4"/>
      <c r="Z83" s="4" t="s">
        <v>19</v>
      </c>
      <c r="AA83" s="4" t="s">
        <v>86</v>
      </c>
      <c r="AB83" s="4">
        <v>3800</v>
      </c>
      <c r="AC83" s="17"/>
      <c r="AD83" s="4">
        <v>333</v>
      </c>
      <c r="AE83" s="4">
        <v>28</v>
      </c>
      <c r="AF83" s="4">
        <v>1376</v>
      </c>
      <c r="AG83" s="4">
        <v>665530</v>
      </c>
      <c r="AH83" s="4">
        <v>51.17</v>
      </c>
      <c r="AI83" s="4">
        <v>45.18</v>
      </c>
      <c r="AJ83" s="4">
        <v>59.15</v>
      </c>
      <c r="AK83" s="4">
        <v>104</v>
      </c>
      <c r="AL83" s="4">
        <v>3.1</v>
      </c>
      <c r="AM83" s="4">
        <v>4469</v>
      </c>
      <c r="AN83" s="4">
        <v>759</v>
      </c>
      <c r="AO83" s="4">
        <v>27.2</v>
      </c>
      <c r="AP83" s="4">
        <v>5622</v>
      </c>
      <c r="AQ83" s="4">
        <v>798250</v>
      </c>
      <c r="AR83" s="4">
        <v>57.4</v>
      </c>
      <c r="AS83" s="4">
        <v>49.84</v>
      </c>
      <c r="AT83" s="4">
        <v>65.25</v>
      </c>
      <c r="AU83" s="4">
        <v>87</v>
      </c>
      <c r="AV83" s="4">
        <v>2.69</v>
      </c>
      <c r="AW83" s="4">
        <v>1600</v>
      </c>
      <c r="AX83" s="4">
        <v>1600</v>
      </c>
      <c r="AY83" s="4">
        <v>63</v>
      </c>
      <c r="AZ83" s="4">
        <v>2.41</v>
      </c>
      <c r="BA83" s="4">
        <v>0.58899999999999997</v>
      </c>
      <c r="BB83" s="4">
        <v>1.8280000000000001</v>
      </c>
      <c r="BC83" s="4">
        <v>83</v>
      </c>
      <c r="BD83" s="4">
        <v>54</v>
      </c>
      <c r="BE83" s="46">
        <f>Tabla1[[#This Row],[Visitas año 20]]/Tabla1[[#This Row],[Visitas año 19]]-1</f>
        <v>0.17605263157894746</v>
      </c>
      <c r="BF83" s="46">
        <f>Tabla1[[#This Row],[Posición media 20]]/Tabla1[[#This Row],[Posición media 19]]-1</f>
        <v>-2.8571428571428581E-2</v>
      </c>
      <c r="BG83" s="46">
        <f>Tabla1[[#This Row],[Índice Posicionamiento 20]]/Tabla1[[#This Row],[Índice Posicionamiento 19]]-1</f>
        <v>3.0857558139534884</v>
      </c>
      <c r="BH83" s="46">
        <f>Tabla1[[#This Row],[Tasa Rebote 20]]/Tabla1[[#This Row],[Tasa Rebote 19]]-1</f>
        <v>0.12175102599179199</v>
      </c>
      <c r="BI83" s="46">
        <f>Tabla1[[#This Row],[Rebote Desktop 20]]/Tabla1[[#This Row],[Rebote Desktop 19]]-1</f>
        <v>0.10314298362107133</v>
      </c>
      <c r="BJ83" s="46">
        <f>Tabla1[[#This Row],[Rebote Móvil 20]]/Tabla1[[#This Row],[Rebote Móvil 19]]-1</f>
        <v>0.10312764158917997</v>
      </c>
      <c r="BK83" s="46">
        <f>Tabla1[[#This Row],[Tiempo en web 20]]/Tabla1[[#This Row],[Tiempo en web 19]]-1</f>
        <v>-0.16346153846153844</v>
      </c>
      <c r="BL83" s="46">
        <f>Tabla1[[#This Row],[Páginas por sesión 20]]/Tabla1[[#This Row],[Páginas por sesión 19]]-1</f>
        <v>-0.13225806451612909</v>
      </c>
      <c r="BM83" s="49" t="s">
        <v>6</v>
      </c>
      <c r="BN83" s="49" t="s">
        <v>8</v>
      </c>
      <c r="BO83" s="49" t="s">
        <v>6</v>
      </c>
      <c r="BP83" s="49" t="s">
        <v>6</v>
      </c>
      <c r="BQ83" s="49" t="s">
        <v>8</v>
      </c>
      <c r="BR83" s="49" t="s">
        <v>8</v>
      </c>
      <c r="BS83" s="49" t="s">
        <v>8</v>
      </c>
      <c r="BT83" s="49" t="s">
        <v>6</v>
      </c>
      <c r="BU83" s="49" t="s">
        <v>6</v>
      </c>
      <c r="BV83" s="49" t="s">
        <v>6</v>
      </c>
      <c r="BW83" s="49" t="s">
        <v>6</v>
      </c>
      <c r="BX83" s="49"/>
      <c r="BY83" s="49" t="s">
        <v>6</v>
      </c>
      <c r="BZ83" s="49" t="s">
        <v>6</v>
      </c>
      <c r="CA83" s="49" t="s">
        <v>6</v>
      </c>
      <c r="CB83" s="49" t="s">
        <v>6</v>
      </c>
      <c r="CC83" s="49"/>
      <c r="CD83" s="49"/>
      <c r="CE83" s="49"/>
    </row>
    <row r="84" spans="1:83" ht="60">
      <c r="A84" s="15" t="s">
        <v>152</v>
      </c>
      <c r="B84" s="4" t="s">
        <v>7</v>
      </c>
      <c r="C84" s="4" t="s">
        <v>29</v>
      </c>
      <c r="D84" s="20">
        <v>43412</v>
      </c>
      <c r="E84" s="4" t="s">
        <v>393</v>
      </c>
      <c r="F84" s="4" t="s">
        <v>686</v>
      </c>
      <c r="G84" s="24" t="s">
        <v>557</v>
      </c>
      <c r="H84" s="4">
        <v>915430946</v>
      </c>
      <c r="I84" s="4">
        <v>679222229</v>
      </c>
      <c r="J84" s="29"/>
      <c r="K84" s="29"/>
      <c r="L84" s="4"/>
      <c r="M84" s="4"/>
      <c r="N84" s="4"/>
      <c r="O84" s="4"/>
      <c r="P84" s="4" t="s">
        <v>8</v>
      </c>
      <c r="Q84" s="4" t="s">
        <v>8</v>
      </c>
      <c r="R84" s="4" t="s">
        <v>8</v>
      </c>
      <c r="S84" s="5"/>
      <c r="T84" s="5"/>
      <c r="U84" s="4" t="s">
        <v>8</v>
      </c>
      <c r="V84" s="5"/>
      <c r="W84" s="4" t="s">
        <v>326</v>
      </c>
      <c r="X84" s="5"/>
      <c r="Y84" s="4"/>
      <c r="Z84" s="4" t="s">
        <v>19</v>
      </c>
      <c r="AA84" s="4" t="s">
        <v>198</v>
      </c>
      <c r="AB84" s="4">
        <v>22500</v>
      </c>
      <c r="AC84" s="17"/>
      <c r="AD84" s="4">
        <v>464</v>
      </c>
      <c r="AE84" s="4">
        <v>15.72</v>
      </c>
      <c r="AF84" s="4">
        <v>92453</v>
      </c>
      <c r="AG84" s="4">
        <v>597380</v>
      </c>
      <c r="AH84" s="4">
        <v>47.14</v>
      </c>
      <c r="AI84" s="4">
        <v>37.94</v>
      </c>
      <c r="AJ84" s="4">
        <v>57.61</v>
      </c>
      <c r="AK84" s="4">
        <v>108</v>
      </c>
      <c r="AL84" s="4">
        <v>2.96</v>
      </c>
      <c r="AM84" s="4">
        <v>21802</v>
      </c>
      <c r="AN84" s="4">
        <v>779</v>
      </c>
      <c r="AO84" s="4">
        <v>16.2</v>
      </c>
      <c r="AP84" s="4">
        <v>323527</v>
      </c>
      <c r="AQ84" s="4">
        <v>1795590</v>
      </c>
      <c r="AR84" s="4">
        <v>41.58</v>
      </c>
      <c r="AS84" s="4">
        <v>31.55</v>
      </c>
      <c r="AT84" s="4">
        <v>52.62</v>
      </c>
      <c r="AU84" s="4">
        <v>135</v>
      </c>
      <c r="AV84" s="4">
        <v>4.26</v>
      </c>
      <c r="AW84" s="4">
        <v>95</v>
      </c>
      <c r="AX84" s="4">
        <v>92</v>
      </c>
      <c r="AY84" s="4">
        <v>19</v>
      </c>
      <c r="AZ84" s="4">
        <v>2.8740000000000001</v>
      </c>
      <c r="BA84" s="4">
        <v>0.58699999999999997</v>
      </c>
      <c r="BB84" s="4">
        <v>2.2290000000000001</v>
      </c>
      <c r="BC84" s="4">
        <v>88</v>
      </c>
      <c r="BD84" s="4">
        <v>59</v>
      </c>
      <c r="BE84" s="46">
        <f>Tabla1[[#This Row],[Visitas año 20]]/Tabla1[[#This Row],[Visitas año 19]]-1</f>
        <v>-3.1022222222222173E-2</v>
      </c>
      <c r="BF84" s="46">
        <f>Tabla1[[#This Row],[Posición media 20]]/Tabla1[[#This Row],[Posición media 19]]-1</f>
        <v>3.0534351145037997E-2</v>
      </c>
      <c r="BG84" s="46">
        <f>Tabla1[[#This Row],[Índice Posicionamiento 20]]/Tabla1[[#This Row],[Índice Posicionamiento 19]]-1</f>
        <v>2.4993672460601601</v>
      </c>
      <c r="BH84" s="46">
        <f>Tabla1[[#This Row],[Tasa Rebote 20]]/Tabla1[[#This Row],[Tasa Rebote 19]]-1</f>
        <v>-0.11794654221467971</v>
      </c>
      <c r="BI84" s="46">
        <f>Tabla1[[#This Row],[Rebote Desktop 20]]/Tabla1[[#This Row],[Rebote Desktop 19]]-1</f>
        <v>-0.1684238270954137</v>
      </c>
      <c r="BJ84" s="46">
        <f>Tabla1[[#This Row],[Rebote Móvil 20]]/Tabla1[[#This Row],[Rebote Móvil 19]]-1</f>
        <v>-8.6616906787016168E-2</v>
      </c>
      <c r="BK84" s="46">
        <f>Tabla1[[#This Row],[Tiempo en web 20]]/Tabla1[[#This Row],[Tiempo en web 19]]-1</f>
        <v>0.25</v>
      </c>
      <c r="BL84" s="46">
        <f>Tabla1[[#This Row],[Páginas por sesión 20]]/Tabla1[[#This Row],[Páginas por sesión 19]]-1</f>
        <v>0.43918918918918903</v>
      </c>
      <c r="BM84" s="49" t="s">
        <v>8</v>
      </c>
      <c r="BN84" s="49" t="s">
        <v>8</v>
      </c>
      <c r="BO84" s="49" t="s">
        <v>8</v>
      </c>
      <c r="BP84" s="49" t="s">
        <v>6</v>
      </c>
      <c r="BQ84" s="49" t="s">
        <v>8</v>
      </c>
      <c r="BR84" s="49"/>
      <c r="BS84" s="49" t="s">
        <v>8</v>
      </c>
      <c r="BT84" s="49" t="s">
        <v>8</v>
      </c>
      <c r="BU84" s="49" t="s">
        <v>8</v>
      </c>
      <c r="BV84" s="49" t="s">
        <v>8</v>
      </c>
      <c r="BW84" s="49" t="s">
        <v>8</v>
      </c>
      <c r="BX84" s="49"/>
      <c r="BY84" s="49" t="s">
        <v>8</v>
      </c>
      <c r="BZ84" s="49"/>
      <c r="CA84" s="49"/>
      <c r="CB84" s="49"/>
      <c r="CC84" s="49"/>
      <c r="CD84" s="49"/>
      <c r="CE84" s="49"/>
    </row>
    <row r="85" spans="1:83" ht="45">
      <c r="A85" s="18" t="s">
        <v>901</v>
      </c>
      <c r="B85" s="6"/>
      <c r="C85" s="6"/>
      <c r="D85" s="6"/>
      <c r="E85" s="6" t="s">
        <v>943</v>
      </c>
      <c r="F85" s="6" t="s">
        <v>903</v>
      </c>
      <c r="G85" s="25" t="s">
        <v>902</v>
      </c>
      <c r="H85" s="6">
        <v>915308374</v>
      </c>
      <c r="I85" s="6">
        <v>660990036</v>
      </c>
      <c r="J85" s="45"/>
      <c r="K85" s="45"/>
      <c r="L85" s="6"/>
      <c r="M85" s="6"/>
      <c r="N85" s="6"/>
      <c r="O85" s="6"/>
      <c r="P85" s="6" t="s">
        <v>6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19" t="s">
        <v>83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54" t="e">
        <f>Tabla1[[#This Row],[Visitas año 20]]/Tabla1[[#This Row],[Visitas año 19]]-1</f>
        <v>#DIV/0!</v>
      </c>
      <c r="BF85" s="6" t="e">
        <f>Tabla1[[#This Row],[Posición media 20]]/Tabla1[[#This Row],[Posición media 19]]-1</f>
        <v>#DIV/0!</v>
      </c>
      <c r="BG85" s="6" t="e">
        <f>Tabla1[[#This Row],[Índice Posicionamiento 20]]/Tabla1[[#This Row],[Índice Posicionamiento 19]]-1</f>
        <v>#DIV/0!</v>
      </c>
      <c r="BH85" s="6" t="e">
        <f>Tabla1[[#This Row],[Tasa Rebote 20]]/Tabla1[[#This Row],[Tasa Rebote 19]]-1</f>
        <v>#DIV/0!</v>
      </c>
      <c r="BI85" s="52" t="e">
        <f>Tabla1[[#This Row],[Rebote Desktop 20]]/Tabla1[[#This Row],[Rebote Desktop 19]]-1</f>
        <v>#DIV/0!</v>
      </c>
      <c r="BJ85" s="52" t="e">
        <f>Tabla1[[#This Row],[Rebote Móvil 20]]/Tabla1[[#This Row],[Rebote Móvil 19]]-1</f>
        <v>#DIV/0!</v>
      </c>
      <c r="BK85" s="52" t="e">
        <f>Tabla1[[#This Row],[Tiempo en web 20]]/Tabla1[[#This Row],[Tiempo en web 19]]-1</f>
        <v>#DIV/0!</v>
      </c>
      <c r="BL85" s="52" t="e">
        <f>Tabla1[[#This Row],[Páginas por sesión 20]]/Tabla1[[#This Row],[Páginas por sesión 19]]-1</f>
        <v>#DIV/0!</v>
      </c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</row>
    <row r="86" spans="1:83" ht="75">
      <c r="A86" s="18" t="s">
        <v>121</v>
      </c>
      <c r="B86" s="6" t="s">
        <v>5</v>
      </c>
      <c r="C86" s="6" t="s">
        <v>68</v>
      </c>
      <c r="D86" s="6"/>
      <c r="E86" s="6" t="s">
        <v>464</v>
      </c>
      <c r="F86" s="6"/>
      <c r="G86" s="25"/>
      <c r="H86" s="6"/>
      <c r="I86" s="6"/>
      <c r="J86" s="45"/>
      <c r="K86" s="45"/>
      <c r="L86" s="6"/>
      <c r="M86" s="6"/>
      <c r="N86" s="6"/>
      <c r="O86" s="6"/>
      <c r="P86" s="6" t="s">
        <v>6</v>
      </c>
      <c r="Q86" s="6" t="s">
        <v>6</v>
      </c>
      <c r="R86" s="6" t="s">
        <v>8</v>
      </c>
      <c r="S86" s="6"/>
      <c r="T86" s="6"/>
      <c r="U86" s="6"/>
      <c r="V86" s="6"/>
      <c r="W86" s="6"/>
      <c r="X86" s="6"/>
      <c r="Y86" s="6"/>
      <c r="Z86" s="6" t="s">
        <v>19</v>
      </c>
      <c r="AA86" s="6"/>
      <c r="AB86" s="6">
        <v>2300</v>
      </c>
      <c r="AC86" s="19" t="s">
        <v>83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54">
        <f>Tabla1[[#This Row],[Visitas año 20]]/Tabla1[[#This Row],[Visitas año 19]]-1</f>
        <v>-1</v>
      </c>
      <c r="BF86" s="54" t="e">
        <f>Tabla1[[#This Row],[Posición media 20]]/Tabla1[[#This Row],[Posición media 19]]-1</f>
        <v>#DIV/0!</v>
      </c>
      <c r="BG86" s="54" t="e">
        <f>Tabla1[[#This Row],[Índice Posicionamiento 20]]/Tabla1[[#This Row],[Índice Posicionamiento 19]]-1</f>
        <v>#DIV/0!</v>
      </c>
      <c r="BH86" s="54" t="e">
        <f>Tabla1[[#This Row],[Tasa Rebote 20]]/Tabla1[[#This Row],[Tasa Rebote 19]]-1</f>
        <v>#DIV/0!</v>
      </c>
      <c r="BI86" s="54" t="e">
        <f>Tabla1[[#This Row],[Rebote Desktop 20]]/Tabla1[[#This Row],[Rebote Desktop 19]]-1</f>
        <v>#DIV/0!</v>
      </c>
      <c r="BJ86" s="54" t="e">
        <f>Tabla1[[#This Row],[Rebote Móvil 20]]/Tabla1[[#This Row],[Rebote Móvil 19]]-1</f>
        <v>#DIV/0!</v>
      </c>
      <c r="BK86" s="54" t="e">
        <f>Tabla1[[#This Row],[Tiempo en web 20]]/Tabla1[[#This Row],[Tiempo en web 19]]-1</f>
        <v>#DIV/0!</v>
      </c>
      <c r="BL86" s="54" t="e">
        <f>Tabla1[[#This Row],[Páginas por sesión 20]]/Tabla1[[#This Row],[Páginas por sesión 19]]-1</f>
        <v>#DIV/0!</v>
      </c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</row>
    <row r="87" spans="1:83" ht="45">
      <c r="A87" s="15" t="s">
        <v>122</v>
      </c>
      <c r="B87" s="4" t="s">
        <v>7</v>
      </c>
      <c r="C87" s="4" t="s">
        <v>54</v>
      </c>
      <c r="D87" s="4"/>
      <c r="E87" s="4" t="s">
        <v>465</v>
      </c>
      <c r="F87" s="4" t="s">
        <v>687</v>
      </c>
      <c r="G87" s="24" t="s">
        <v>558</v>
      </c>
      <c r="H87" s="4">
        <v>918706603</v>
      </c>
      <c r="I87" s="4">
        <v>646983751</v>
      </c>
      <c r="J87" s="29"/>
      <c r="K87" s="29"/>
      <c r="L87" s="4"/>
      <c r="M87" s="4"/>
      <c r="N87" s="4"/>
      <c r="O87" s="4"/>
      <c r="P87" s="4" t="s">
        <v>6</v>
      </c>
      <c r="Q87" s="4" t="s">
        <v>8</v>
      </c>
      <c r="R87" s="4" t="s">
        <v>8</v>
      </c>
      <c r="S87" s="4" t="s">
        <v>8</v>
      </c>
      <c r="T87" s="5"/>
      <c r="U87" s="5"/>
      <c r="V87" s="5"/>
      <c r="W87" s="5"/>
      <c r="X87" s="4" t="s">
        <v>251</v>
      </c>
      <c r="Y87" s="4"/>
      <c r="Z87" s="4" t="s">
        <v>19</v>
      </c>
      <c r="AA87" s="4" t="s">
        <v>198</v>
      </c>
      <c r="AB87" s="4">
        <v>4100</v>
      </c>
      <c r="AC87" s="17"/>
      <c r="AD87" s="4">
        <v>466</v>
      </c>
      <c r="AE87" s="4">
        <v>23.1</v>
      </c>
      <c r="AF87" s="4">
        <v>18728</v>
      </c>
      <c r="AG87" s="4">
        <v>676370</v>
      </c>
      <c r="AH87" s="4">
        <v>50.17</v>
      </c>
      <c r="AI87" s="4">
        <v>44.68</v>
      </c>
      <c r="AJ87" s="4">
        <v>61.3</v>
      </c>
      <c r="AK87" s="4">
        <v>110</v>
      </c>
      <c r="AL87" s="4">
        <v>2.91</v>
      </c>
      <c r="AM87" s="4">
        <v>3849</v>
      </c>
      <c r="AN87" s="4">
        <v>655</v>
      </c>
      <c r="AO87" s="4">
        <v>25.8</v>
      </c>
      <c r="AP87" s="4">
        <v>12429</v>
      </c>
      <c r="AQ87" s="4">
        <v>451590</v>
      </c>
      <c r="AR87" s="4">
        <v>50.61</v>
      </c>
      <c r="AS87" s="4">
        <v>44.92</v>
      </c>
      <c r="AT87" s="4">
        <v>61.67</v>
      </c>
      <c r="AU87" s="4">
        <v>100</v>
      </c>
      <c r="AV87" s="4">
        <v>2.86</v>
      </c>
      <c r="AW87" s="4">
        <v>627</v>
      </c>
      <c r="AX87" s="4">
        <v>602</v>
      </c>
      <c r="AY87" s="4">
        <v>44</v>
      </c>
      <c r="AZ87" s="4">
        <v>3.008</v>
      </c>
      <c r="BA87" s="4">
        <v>0.47499999999999998</v>
      </c>
      <c r="BB87" s="4">
        <v>1.54</v>
      </c>
      <c r="BC87" s="4">
        <v>89</v>
      </c>
      <c r="BD87" s="4">
        <v>43</v>
      </c>
      <c r="BE87" s="46">
        <f>Tabla1[[#This Row],[Visitas año 20]]/Tabla1[[#This Row],[Visitas año 19]]-1</f>
        <v>-6.1219512195122006E-2</v>
      </c>
      <c r="BF87" s="46">
        <f>Tabla1[[#This Row],[Posición media 20]]/Tabla1[[#This Row],[Posición media 19]]-1</f>
        <v>0.11688311688311681</v>
      </c>
      <c r="BG87" s="46">
        <f>Tabla1[[#This Row],[Índice Posicionamiento 20]]/Tabla1[[#This Row],[Índice Posicionamiento 19]]-1</f>
        <v>-0.33634130713370358</v>
      </c>
      <c r="BH87" s="46">
        <f>Tabla1[[#This Row],[Tasa Rebote 20]]/Tabla1[[#This Row],[Tasa Rebote 19]]-1</f>
        <v>8.7701813832967712E-3</v>
      </c>
      <c r="BI87" s="46">
        <f>Tabla1[[#This Row],[Rebote Desktop 20]]/Tabla1[[#This Row],[Rebote Desktop 19]]-1</f>
        <v>5.3715308863027111E-3</v>
      </c>
      <c r="BJ87" s="46">
        <f>Tabla1[[#This Row],[Rebote Móvil 20]]/Tabla1[[#This Row],[Rebote Móvil 19]]-1</f>
        <v>6.0358890701468493E-3</v>
      </c>
      <c r="BK87" s="46">
        <f>Tabla1[[#This Row],[Tiempo en web 20]]/Tabla1[[#This Row],[Tiempo en web 19]]-1</f>
        <v>-9.0909090909090939E-2</v>
      </c>
      <c r="BL87" s="46">
        <f>Tabla1[[#This Row],[Páginas por sesión 20]]/Tabla1[[#This Row],[Páginas por sesión 19]]-1</f>
        <v>-1.718213058419249E-2</v>
      </c>
      <c r="BM87" s="49" t="s">
        <v>6</v>
      </c>
      <c r="BN87" s="49" t="s">
        <v>8</v>
      </c>
      <c r="BO87" s="49" t="s">
        <v>6</v>
      </c>
      <c r="BP87" s="49" t="s">
        <v>6</v>
      </c>
      <c r="BQ87" s="49" t="s">
        <v>8</v>
      </c>
      <c r="BR87" s="49" t="s">
        <v>8</v>
      </c>
      <c r="BS87" s="49" t="s">
        <v>8</v>
      </c>
      <c r="BT87" s="49" t="s">
        <v>6</v>
      </c>
      <c r="BU87" s="49" t="s">
        <v>6</v>
      </c>
      <c r="BV87" s="49" t="s">
        <v>6</v>
      </c>
      <c r="BW87" s="49" t="s">
        <v>6</v>
      </c>
      <c r="BX87" s="49"/>
      <c r="BY87" s="49" t="s">
        <v>6</v>
      </c>
      <c r="BZ87" s="49" t="s">
        <v>6</v>
      </c>
      <c r="CA87" s="49" t="s">
        <v>6</v>
      </c>
      <c r="CB87" s="49" t="s">
        <v>6</v>
      </c>
      <c r="CC87" s="49" t="s">
        <v>6</v>
      </c>
      <c r="CD87" s="49"/>
      <c r="CE87" s="49"/>
    </row>
    <row r="88" spans="1:83" ht="45">
      <c r="A88" s="15" t="s">
        <v>123</v>
      </c>
      <c r="B88" s="4" t="s">
        <v>7</v>
      </c>
      <c r="C88" s="4" t="s">
        <v>15</v>
      </c>
      <c r="D88" s="4"/>
      <c r="E88" s="4" t="s">
        <v>466</v>
      </c>
      <c r="F88" s="4" t="s">
        <v>688</v>
      </c>
      <c r="G88" s="24" t="s">
        <v>868</v>
      </c>
      <c r="H88" s="4">
        <v>934261769</v>
      </c>
      <c r="I88" s="4">
        <v>937957943</v>
      </c>
      <c r="J88" s="2" t="s">
        <v>869</v>
      </c>
      <c r="L88" s="4"/>
      <c r="M88" s="4"/>
      <c r="N88" s="4"/>
      <c r="O88" s="4"/>
      <c r="P88" s="4" t="s">
        <v>6</v>
      </c>
      <c r="Q88" s="4" t="s">
        <v>8</v>
      </c>
      <c r="R88" s="4" t="s">
        <v>8</v>
      </c>
      <c r="S88" s="4" t="s">
        <v>8</v>
      </c>
      <c r="T88" s="5"/>
      <c r="U88" s="5"/>
      <c r="V88" s="5"/>
      <c r="W88" s="5"/>
      <c r="X88" s="4" t="s">
        <v>251</v>
      </c>
      <c r="Y88" s="4"/>
      <c r="Z88" s="4" t="s">
        <v>16</v>
      </c>
      <c r="AA88" s="4" t="s">
        <v>89</v>
      </c>
      <c r="AB88" s="4">
        <v>1000</v>
      </c>
      <c r="AC88" s="17"/>
      <c r="AD88" s="4">
        <v>288</v>
      </c>
      <c r="AE88" s="4">
        <v>28.8</v>
      </c>
      <c r="AF88" s="4">
        <v>567</v>
      </c>
      <c r="AG88" s="4">
        <v>419290</v>
      </c>
      <c r="AH88" s="4">
        <v>56.68</v>
      </c>
      <c r="AI88" s="4">
        <v>55.99</v>
      </c>
      <c r="AJ88" s="4">
        <v>62.55</v>
      </c>
      <c r="AK88" s="4">
        <v>85</v>
      </c>
      <c r="AL88" s="4">
        <v>2.2400000000000002</v>
      </c>
      <c r="AM88" s="4">
        <v>892</v>
      </c>
      <c r="AN88" s="4">
        <v>548</v>
      </c>
      <c r="AO88" s="4">
        <v>29.7</v>
      </c>
      <c r="AP88" s="4">
        <v>225</v>
      </c>
      <c r="AQ88" s="4">
        <v>818740</v>
      </c>
      <c r="AR88" s="4">
        <v>55.04</v>
      </c>
      <c r="AS88" s="4">
        <v>55.95</v>
      </c>
      <c r="AT88" s="4">
        <v>51.57</v>
      </c>
      <c r="AU88" s="4">
        <v>79</v>
      </c>
      <c r="AV88" s="4">
        <v>2.21</v>
      </c>
      <c r="AW88" s="4">
        <v>25</v>
      </c>
      <c r="AX88" s="4">
        <v>8</v>
      </c>
      <c r="AY88" s="4">
        <v>21</v>
      </c>
      <c r="AZ88" s="4">
        <v>2.1890000000000001</v>
      </c>
      <c r="BA88" s="4">
        <v>0.36899999999999999</v>
      </c>
      <c r="BB88" s="4">
        <v>1.2390000000000001</v>
      </c>
      <c r="BC88" s="4">
        <v>84</v>
      </c>
      <c r="BD88" s="4">
        <v>39</v>
      </c>
      <c r="BE88" s="46">
        <f>Tabla1[[#This Row],[Visitas año 20]]/Tabla1[[#This Row],[Visitas año 19]]-1</f>
        <v>-0.10799999999999998</v>
      </c>
      <c r="BF88" s="46">
        <f>Tabla1[[#This Row],[Posición media 20]]/Tabla1[[#This Row],[Posición media 19]]-1</f>
        <v>3.125E-2</v>
      </c>
      <c r="BG88" s="46">
        <f>Tabla1[[#This Row],[Índice Posicionamiento 20]]/Tabla1[[#This Row],[Índice Posicionamiento 19]]-1</f>
        <v>-0.60317460317460325</v>
      </c>
      <c r="BH88" s="46">
        <f>Tabla1[[#This Row],[Tasa Rebote 20]]/Tabla1[[#This Row],[Tasa Rebote 19]]-1</f>
        <v>-2.8934368383909725E-2</v>
      </c>
      <c r="BI88" s="46">
        <f>Tabla1[[#This Row],[Rebote Desktop 20]]/Tabla1[[#This Row],[Rebote Desktop 19]]-1</f>
        <v>-7.1441328808719007E-4</v>
      </c>
      <c r="BJ88" s="46">
        <f>Tabla1[[#This Row],[Rebote Móvil 20]]/Tabla1[[#This Row],[Rebote Móvil 19]]-1</f>
        <v>-0.17553956834532369</v>
      </c>
      <c r="BK88" s="46">
        <f>Tabla1[[#This Row],[Tiempo en web 20]]/Tabla1[[#This Row],[Tiempo en web 19]]-1</f>
        <v>-7.0588235294117618E-2</v>
      </c>
      <c r="BL88" s="46">
        <f>Tabla1[[#This Row],[Páginas por sesión 20]]/Tabla1[[#This Row],[Páginas por sesión 19]]-1</f>
        <v>-1.3392857142857206E-2</v>
      </c>
      <c r="BM88" s="49" t="s">
        <v>6</v>
      </c>
      <c r="BN88" s="49" t="s">
        <v>8</v>
      </c>
      <c r="BO88" s="49" t="s">
        <v>6</v>
      </c>
      <c r="BP88" s="49" t="s">
        <v>6</v>
      </c>
      <c r="BQ88" s="49" t="s">
        <v>8</v>
      </c>
      <c r="BR88" s="49" t="s">
        <v>8</v>
      </c>
      <c r="BS88" s="49" t="s">
        <v>8</v>
      </c>
      <c r="BT88" s="49" t="s">
        <v>6</v>
      </c>
      <c r="BU88" s="49" t="s">
        <v>6</v>
      </c>
      <c r="BV88" s="49" t="s">
        <v>6</v>
      </c>
      <c r="BW88" s="49" t="s">
        <v>6</v>
      </c>
      <c r="BX88" s="49"/>
      <c r="BY88" s="49" t="s">
        <v>6</v>
      </c>
      <c r="BZ88" s="49" t="s">
        <v>6</v>
      </c>
      <c r="CA88" s="49" t="s">
        <v>6</v>
      </c>
      <c r="CB88" s="49" t="s">
        <v>6</v>
      </c>
      <c r="CC88" s="49"/>
      <c r="CD88" s="49"/>
      <c r="CE88" s="49"/>
    </row>
    <row r="89" spans="1:83" s="38" customFormat="1" ht="45">
      <c r="A89" s="18" t="s">
        <v>277</v>
      </c>
      <c r="B89" s="6" t="s">
        <v>5</v>
      </c>
      <c r="C89" s="6" t="s">
        <v>72</v>
      </c>
      <c r="D89" s="6"/>
      <c r="E89" s="6" t="s">
        <v>467</v>
      </c>
      <c r="F89" s="6" t="s">
        <v>689</v>
      </c>
      <c r="G89" s="25" t="s">
        <v>559</v>
      </c>
      <c r="H89" s="6">
        <v>949339438</v>
      </c>
      <c r="I89" s="6">
        <v>647548357</v>
      </c>
      <c r="J89" s="45"/>
      <c r="K89" s="45"/>
      <c r="L89" s="6"/>
      <c r="M89" s="6"/>
      <c r="N89" s="6"/>
      <c r="O89" s="6"/>
      <c r="P89" s="6" t="s">
        <v>6</v>
      </c>
      <c r="Q89" s="6" t="s">
        <v>6</v>
      </c>
      <c r="R89" s="6" t="s">
        <v>8</v>
      </c>
      <c r="S89" s="6"/>
      <c r="T89" s="6"/>
      <c r="U89" s="6"/>
      <c r="V89" s="6"/>
      <c r="W89" s="6"/>
      <c r="X89" s="6"/>
      <c r="Y89" s="6"/>
      <c r="Z89" s="6" t="s">
        <v>19</v>
      </c>
      <c r="AA89" s="6"/>
      <c r="AB89" s="6"/>
      <c r="AC89" s="19" t="s">
        <v>83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54" t="e">
        <f>Tabla1[[#This Row],[Visitas año 20]]/Tabla1[[#This Row],[Visitas año 19]]-1</f>
        <v>#DIV/0!</v>
      </c>
      <c r="BF89" s="54" t="e">
        <f>Tabla1[[#This Row],[Posición media 20]]/Tabla1[[#This Row],[Posición media 19]]-1</f>
        <v>#DIV/0!</v>
      </c>
      <c r="BG89" s="54" t="e">
        <f>Tabla1[[#This Row],[Índice Posicionamiento 20]]/Tabla1[[#This Row],[Índice Posicionamiento 19]]-1</f>
        <v>#DIV/0!</v>
      </c>
      <c r="BH89" s="54" t="e">
        <f>Tabla1[[#This Row],[Tasa Rebote 20]]/Tabla1[[#This Row],[Tasa Rebote 19]]-1</f>
        <v>#DIV/0!</v>
      </c>
      <c r="BI89" s="54" t="e">
        <f>Tabla1[[#This Row],[Rebote Desktop 20]]/Tabla1[[#This Row],[Rebote Desktop 19]]-1</f>
        <v>#DIV/0!</v>
      </c>
      <c r="BJ89" s="54" t="e">
        <f>Tabla1[[#This Row],[Rebote Móvil 20]]/Tabla1[[#This Row],[Rebote Móvil 19]]-1</f>
        <v>#DIV/0!</v>
      </c>
      <c r="BK89" s="54" t="e">
        <f>Tabla1[[#This Row],[Tiempo en web 20]]/Tabla1[[#This Row],[Tiempo en web 19]]-1</f>
        <v>#DIV/0!</v>
      </c>
      <c r="BL89" s="54" t="e">
        <f>Tabla1[[#This Row],[Páginas por sesión 20]]/Tabla1[[#This Row],[Páginas por sesión 19]]-1</f>
        <v>#DIV/0!</v>
      </c>
      <c r="BM89" s="55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</row>
    <row r="90" spans="1:83" ht="45">
      <c r="A90" s="15" t="s">
        <v>124</v>
      </c>
      <c r="B90" s="4" t="s">
        <v>5</v>
      </c>
      <c r="C90" s="4" t="s">
        <v>72</v>
      </c>
      <c r="D90" s="4"/>
      <c r="E90" s="4" t="s">
        <v>468</v>
      </c>
      <c r="F90" s="4" t="s">
        <v>690</v>
      </c>
      <c r="G90" s="24" t="s">
        <v>560</v>
      </c>
      <c r="H90" s="4"/>
      <c r="I90" s="4">
        <v>670793890</v>
      </c>
      <c r="J90" s="29"/>
      <c r="K90" s="29"/>
      <c r="L90" s="4"/>
      <c r="M90" s="4"/>
      <c r="N90" s="4"/>
      <c r="O90" s="4"/>
      <c r="P90" s="4" t="s">
        <v>8</v>
      </c>
      <c r="Q90" s="4" t="s">
        <v>6</v>
      </c>
      <c r="R90" s="4" t="s">
        <v>8</v>
      </c>
      <c r="S90" s="5"/>
      <c r="T90" s="5"/>
      <c r="U90" s="5"/>
      <c r="V90" s="5"/>
      <c r="W90" s="5"/>
      <c r="X90" s="5"/>
      <c r="Y90" s="5"/>
      <c r="Z90" s="4" t="s">
        <v>19</v>
      </c>
      <c r="AA90" s="4" t="s">
        <v>89</v>
      </c>
      <c r="AB90" s="4">
        <v>1700</v>
      </c>
      <c r="AC90" s="17"/>
      <c r="AD90" s="4">
        <v>173</v>
      </c>
      <c r="AE90" s="4">
        <v>26.1</v>
      </c>
      <c r="AF90" s="4">
        <v>1315</v>
      </c>
      <c r="AG90" s="4">
        <v>135380</v>
      </c>
      <c r="AH90" s="4">
        <v>39.909999999999997</v>
      </c>
      <c r="AI90" s="4">
        <v>33.979999999999997</v>
      </c>
      <c r="AJ90" s="4">
        <v>51.09</v>
      </c>
      <c r="AK90" s="4">
        <v>123</v>
      </c>
      <c r="AL90" s="4">
        <v>3.23</v>
      </c>
      <c r="AM90" s="4">
        <v>1325</v>
      </c>
      <c r="AN90" s="4">
        <v>264</v>
      </c>
      <c r="AO90" s="4">
        <v>26.2</v>
      </c>
      <c r="AP90" s="4">
        <v>7254</v>
      </c>
      <c r="AQ90" s="4">
        <v>260700</v>
      </c>
      <c r="AR90" s="4">
        <v>40</v>
      </c>
      <c r="AS90" s="4">
        <v>33.03</v>
      </c>
      <c r="AT90" s="4">
        <v>50</v>
      </c>
      <c r="AU90" s="4">
        <v>109</v>
      </c>
      <c r="AV90" s="4">
        <v>3.23</v>
      </c>
      <c r="AW90" s="4">
        <v>17</v>
      </c>
      <c r="AX90" s="4">
        <v>8</v>
      </c>
      <c r="AY90" s="4">
        <v>8</v>
      </c>
      <c r="AZ90" s="4">
        <v>1.331</v>
      </c>
      <c r="BA90" s="4">
        <v>0.223</v>
      </c>
      <c r="BB90" s="4">
        <v>0.94</v>
      </c>
      <c r="BC90" s="4">
        <v>99</v>
      </c>
      <c r="BD90" s="4">
        <v>97</v>
      </c>
      <c r="BE90" s="46">
        <f>Tabla1[[#This Row],[Visitas año 20]]/Tabla1[[#This Row],[Visitas año 19]]-1</f>
        <v>-0.22058823529411764</v>
      </c>
      <c r="BF90" s="46">
        <f>Tabla1[[#This Row],[Posición media 20]]/Tabla1[[#This Row],[Posición media 19]]-1</f>
        <v>3.8314176245208831E-3</v>
      </c>
      <c r="BG90" s="46">
        <f>Tabla1[[#This Row],[Índice Posicionamiento 20]]/Tabla1[[#This Row],[Índice Posicionamiento 19]]-1</f>
        <v>4.5163498098859316</v>
      </c>
      <c r="BH90" s="46">
        <f>Tabla1[[#This Row],[Tasa Rebote 20]]/Tabla1[[#This Row],[Tasa Rebote 19]]-1</f>
        <v>2.2550739163118561E-3</v>
      </c>
      <c r="BI90" s="46">
        <f>Tabla1[[#This Row],[Rebote Desktop 20]]/Tabla1[[#This Row],[Rebote Desktop 19]]-1</f>
        <v>-2.7957622130664994E-2</v>
      </c>
      <c r="BJ90" s="46">
        <f>Tabla1[[#This Row],[Rebote Móvil 20]]/Tabla1[[#This Row],[Rebote Móvil 19]]-1</f>
        <v>-2.133489919749465E-2</v>
      </c>
      <c r="BK90" s="46">
        <f>Tabla1[[#This Row],[Tiempo en web 20]]/Tabla1[[#This Row],[Tiempo en web 19]]-1</f>
        <v>-0.11382113821138207</v>
      </c>
      <c r="BL90" s="46">
        <f>Tabla1[[#This Row],[Páginas por sesión 20]]/Tabla1[[#This Row],[Páginas por sesión 19]]-1</f>
        <v>0</v>
      </c>
      <c r="BM90" s="49" t="s">
        <v>6</v>
      </c>
      <c r="BN90" s="49" t="s">
        <v>6</v>
      </c>
      <c r="BO90" s="49" t="s">
        <v>6</v>
      </c>
      <c r="BP90" s="49" t="s">
        <v>6</v>
      </c>
      <c r="BQ90" s="49" t="s">
        <v>8</v>
      </c>
      <c r="BR90" s="49" t="s">
        <v>6</v>
      </c>
      <c r="BS90" s="49" t="s">
        <v>6</v>
      </c>
      <c r="BT90" s="49" t="s">
        <v>6</v>
      </c>
      <c r="BU90" s="49" t="s">
        <v>6</v>
      </c>
      <c r="BV90" s="49" t="s">
        <v>6</v>
      </c>
      <c r="BW90" s="49" t="s">
        <v>6</v>
      </c>
      <c r="BX90" s="49"/>
      <c r="BY90" s="49" t="s">
        <v>6</v>
      </c>
      <c r="BZ90" s="49" t="s">
        <v>6</v>
      </c>
      <c r="CA90" s="49" t="s">
        <v>6</v>
      </c>
      <c r="CB90" s="49" t="s">
        <v>6</v>
      </c>
      <c r="CC90" s="49" t="s">
        <v>6</v>
      </c>
      <c r="CD90" s="49"/>
      <c r="CE90" s="49"/>
    </row>
    <row r="91" spans="1:83" ht="90">
      <c r="A91" s="33" t="s">
        <v>929</v>
      </c>
      <c r="B91" s="34"/>
      <c r="C91" s="34"/>
      <c r="D91" s="34"/>
      <c r="E91" s="34" t="s">
        <v>954</v>
      </c>
      <c r="F91" s="34" t="s">
        <v>931</v>
      </c>
      <c r="G91" s="34" t="s">
        <v>930</v>
      </c>
      <c r="H91" s="34">
        <v>916420740</v>
      </c>
      <c r="I91" s="34">
        <v>916420740</v>
      </c>
      <c r="J91" s="36"/>
      <c r="K91" s="36"/>
      <c r="L91" s="34"/>
      <c r="M91" s="34"/>
      <c r="N91" s="34" t="s">
        <v>8</v>
      </c>
      <c r="O91" s="34"/>
      <c r="P91" s="34" t="s">
        <v>6</v>
      </c>
      <c r="Q91" s="34"/>
      <c r="R91" s="34" t="s">
        <v>6</v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7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47" t="e">
        <f>Tabla1[[#This Row],[Visitas año 20]]/Tabla1[[#This Row],[Visitas año 19]]-1</f>
        <v>#DIV/0!</v>
      </c>
      <c r="BF91" s="34" t="e">
        <f>Tabla1[[#This Row],[Posición media 20]]/Tabla1[[#This Row],[Posición media 19]]-1</f>
        <v>#DIV/0!</v>
      </c>
      <c r="BG91" s="34" t="e">
        <f>Tabla1[[#This Row],[Índice Posicionamiento 20]]/Tabla1[[#This Row],[Índice Posicionamiento 19]]-1</f>
        <v>#DIV/0!</v>
      </c>
      <c r="BH91" s="34" t="e">
        <f>Tabla1[[#This Row],[Tasa Rebote 20]]/Tabla1[[#This Row],[Tasa Rebote 19]]-1</f>
        <v>#DIV/0!</v>
      </c>
      <c r="BI91" s="50" t="e">
        <f>Tabla1[[#This Row],[Rebote Desktop 20]]/Tabla1[[#This Row],[Rebote Desktop 19]]-1</f>
        <v>#DIV/0!</v>
      </c>
      <c r="BJ91" s="50" t="e">
        <f>Tabla1[[#This Row],[Rebote Móvil 20]]/Tabla1[[#This Row],[Rebote Móvil 19]]-1</f>
        <v>#DIV/0!</v>
      </c>
      <c r="BK91" s="50" t="e">
        <f>Tabla1[[#This Row],[Tiempo en web 20]]/Tabla1[[#This Row],[Tiempo en web 19]]-1</f>
        <v>#DIV/0!</v>
      </c>
      <c r="BL91" s="50" t="e">
        <f>Tabla1[[#This Row],[Páginas por sesión 20]]/Tabla1[[#This Row],[Páginas por sesión 19]]-1</f>
        <v>#DIV/0!</v>
      </c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</row>
    <row r="92" spans="1:83" ht="60">
      <c r="A92" s="33" t="s">
        <v>924</v>
      </c>
      <c r="B92" s="34"/>
      <c r="C92" s="34"/>
      <c r="D92" s="34"/>
      <c r="E92" s="34" t="s">
        <v>952</v>
      </c>
      <c r="F92" s="34" t="s">
        <v>926</v>
      </c>
      <c r="G92" s="34" t="s">
        <v>925</v>
      </c>
      <c r="H92" s="34">
        <v>933474856</v>
      </c>
      <c r="I92" s="34">
        <v>606969622</v>
      </c>
      <c r="J92" s="36"/>
      <c r="K92" s="36"/>
      <c r="L92" s="34"/>
      <c r="M92" s="34"/>
      <c r="N92" s="34" t="s">
        <v>8</v>
      </c>
      <c r="O92" s="34"/>
      <c r="P92" s="34" t="s">
        <v>8</v>
      </c>
      <c r="Q92" s="34"/>
      <c r="R92" s="34" t="s">
        <v>6</v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7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47" t="e">
        <f>Tabla1[[#This Row],[Visitas año 20]]/Tabla1[[#This Row],[Visitas año 19]]-1</f>
        <v>#DIV/0!</v>
      </c>
      <c r="BF92" s="34" t="e">
        <f>Tabla1[[#This Row],[Posición media 20]]/Tabla1[[#This Row],[Posición media 19]]-1</f>
        <v>#DIV/0!</v>
      </c>
      <c r="BG92" s="34" t="e">
        <f>Tabla1[[#This Row],[Índice Posicionamiento 20]]/Tabla1[[#This Row],[Índice Posicionamiento 19]]-1</f>
        <v>#DIV/0!</v>
      </c>
      <c r="BH92" s="34" t="e">
        <f>Tabla1[[#This Row],[Tasa Rebote 20]]/Tabla1[[#This Row],[Tasa Rebote 19]]-1</f>
        <v>#DIV/0!</v>
      </c>
      <c r="BI92" s="50" t="e">
        <f>Tabla1[[#This Row],[Rebote Desktop 20]]/Tabla1[[#This Row],[Rebote Desktop 19]]-1</f>
        <v>#DIV/0!</v>
      </c>
      <c r="BJ92" s="50" t="e">
        <f>Tabla1[[#This Row],[Rebote Móvil 20]]/Tabla1[[#This Row],[Rebote Móvil 19]]-1</f>
        <v>#DIV/0!</v>
      </c>
      <c r="BK92" s="50" t="e">
        <f>Tabla1[[#This Row],[Tiempo en web 20]]/Tabla1[[#This Row],[Tiempo en web 19]]-1</f>
        <v>#DIV/0!</v>
      </c>
      <c r="BL92" s="50" t="e">
        <f>Tabla1[[#This Row],[Páginas por sesión 20]]/Tabla1[[#This Row],[Páginas por sesión 19]]-1</f>
        <v>#DIV/0!</v>
      </c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</row>
    <row r="93" spans="1:83" ht="75">
      <c r="A93" s="15" t="s">
        <v>167</v>
      </c>
      <c r="B93" s="4" t="s">
        <v>7</v>
      </c>
      <c r="C93" s="4" t="s">
        <v>168</v>
      </c>
      <c r="D93" s="20">
        <v>43308</v>
      </c>
      <c r="E93" s="4" t="s">
        <v>398</v>
      </c>
      <c r="F93" s="4" t="s">
        <v>691</v>
      </c>
      <c r="G93" s="24" t="s">
        <v>870</v>
      </c>
      <c r="H93" s="4">
        <v>916607649</v>
      </c>
      <c r="I93" s="4">
        <v>696988141</v>
      </c>
      <c r="J93" s="29" t="s">
        <v>871</v>
      </c>
      <c r="K93" s="29"/>
      <c r="L93" s="4"/>
      <c r="M93" s="4"/>
      <c r="N93" s="4"/>
      <c r="O93" s="4"/>
      <c r="P93" s="4" t="s">
        <v>8</v>
      </c>
      <c r="Q93" s="4" t="s">
        <v>8</v>
      </c>
      <c r="R93" s="4" t="s">
        <v>8</v>
      </c>
      <c r="S93" s="5"/>
      <c r="T93" s="5"/>
      <c r="U93" s="5"/>
      <c r="V93" s="4" t="s">
        <v>8</v>
      </c>
      <c r="W93" s="4" t="s">
        <v>326</v>
      </c>
      <c r="X93" s="5"/>
      <c r="Y93" s="4"/>
      <c r="Z93" s="4" t="s">
        <v>19</v>
      </c>
      <c r="AA93" s="4" t="s">
        <v>91</v>
      </c>
      <c r="AB93" s="4">
        <v>6800</v>
      </c>
      <c r="AC93" s="17"/>
      <c r="AD93" s="4">
        <v>701</v>
      </c>
      <c r="AE93" s="4">
        <v>27.8</v>
      </c>
      <c r="AF93" s="4">
        <v>28772</v>
      </c>
      <c r="AG93" s="4">
        <v>4737090</v>
      </c>
      <c r="AH93" s="4">
        <v>34.08</v>
      </c>
      <c r="AI93" s="4">
        <v>25.9</v>
      </c>
      <c r="AJ93" s="4">
        <v>39.29</v>
      </c>
      <c r="AK93" s="4">
        <v>158</v>
      </c>
      <c r="AL93" s="4">
        <v>3.64</v>
      </c>
      <c r="AM93" s="4">
        <v>7476</v>
      </c>
      <c r="AN93" s="4">
        <v>1073</v>
      </c>
      <c r="AO93" s="4">
        <v>28.7</v>
      </c>
      <c r="AP93" s="4">
        <v>32705</v>
      </c>
      <c r="AQ93" s="4">
        <v>5370990</v>
      </c>
      <c r="AR93" s="4">
        <v>35.869999999999997</v>
      </c>
      <c r="AS93" s="4">
        <v>30.13</v>
      </c>
      <c r="AT93" s="4">
        <v>39.42</v>
      </c>
      <c r="AU93" s="4">
        <v>155</v>
      </c>
      <c r="AV93" s="4">
        <v>3.7</v>
      </c>
      <c r="AW93" s="4">
        <v>122</v>
      </c>
      <c r="AX93" s="4">
        <v>104</v>
      </c>
      <c r="AY93" s="4">
        <v>37</v>
      </c>
      <c r="AZ93" s="4">
        <v>4.42</v>
      </c>
      <c r="BA93" s="4">
        <v>0.83699999999999997</v>
      </c>
      <c r="BB93" s="4">
        <v>1.611</v>
      </c>
      <c r="BC93" s="4">
        <v>77</v>
      </c>
      <c r="BD93" s="4">
        <v>44</v>
      </c>
      <c r="BE93" s="46">
        <f>Tabla1[[#This Row],[Visitas año 20]]/Tabla1[[#This Row],[Visitas año 19]]-1</f>
        <v>9.9411764705882311E-2</v>
      </c>
      <c r="BF93" s="46">
        <f>Tabla1[[#This Row],[Posición media 20]]/Tabla1[[#This Row],[Posición media 19]]-1</f>
        <v>3.2374100719424481E-2</v>
      </c>
      <c r="BG93" s="46">
        <f>Tabla1[[#This Row],[Índice Posicionamiento 20]]/Tabla1[[#This Row],[Índice Posicionamiento 19]]-1</f>
        <v>0.13669539830390653</v>
      </c>
      <c r="BH93" s="46">
        <f>Tabla1[[#This Row],[Tasa Rebote 20]]/Tabla1[[#This Row],[Tasa Rebote 19]]-1</f>
        <v>5.2523474178403751E-2</v>
      </c>
      <c r="BI93" s="46">
        <f>Tabla1[[#This Row],[Rebote Desktop 20]]/Tabla1[[#This Row],[Rebote Desktop 19]]-1</f>
        <v>0.16332046332046324</v>
      </c>
      <c r="BJ93" s="46">
        <f>Tabla1[[#This Row],[Rebote Móvil 20]]/Tabla1[[#This Row],[Rebote Móvil 19]]-1</f>
        <v>3.3087299567320372E-3</v>
      </c>
      <c r="BK93" s="46">
        <f>Tabla1[[#This Row],[Tiempo en web 20]]/Tabla1[[#This Row],[Tiempo en web 19]]-1</f>
        <v>-1.8987341772151889E-2</v>
      </c>
      <c r="BL93" s="46">
        <f>Tabla1[[#This Row],[Páginas por sesión 20]]/Tabla1[[#This Row],[Páginas por sesión 19]]-1</f>
        <v>1.6483516483516425E-2</v>
      </c>
      <c r="BM93" s="49" t="s">
        <v>8</v>
      </c>
      <c r="BN93" s="49" t="s">
        <v>8</v>
      </c>
      <c r="BO93" s="49" t="s">
        <v>8</v>
      </c>
      <c r="BP93" s="49" t="s">
        <v>6</v>
      </c>
      <c r="BQ93" s="49" t="s">
        <v>8</v>
      </c>
      <c r="BR93" s="49" t="s">
        <v>6</v>
      </c>
      <c r="BS93" s="49" t="s">
        <v>8</v>
      </c>
      <c r="BT93" s="49" t="s">
        <v>6</v>
      </c>
      <c r="BU93" s="49" t="s">
        <v>6</v>
      </c>
      <c r="BV93" s="49" t="s">
        <v>6</v>
      </c>
      <c r="BW93" s="49" t="s">
        <v>6</v>
      </c>
      <c r="BX93" s="49"/>
      <c r="BY93" s="49" t="s">
        <v>6</v>
      </c>
      <c r="BZ93" s="49"/>
      <c r="CA93" s="49"/>
      <c r="CB93" s="49"/>
      <c r="CC93" s="49"/>
      <c r="CD93" s="49"/>
      <c r="CE93" s="49"/>
    </row>
    <row r="94" spans="1:83" ht="60">
      <c r="A94" s="18" t="s">
        <v>125</v>
      </c>
      <c r="B94" s="6" t="s">
        <v>5</v>
      </c>
      <c r="C94" s="6" t="s">
        <v>61</v>
      </c>
      <c r="D94" s="6"/>
      <c r="E94" s="6" t="s">
        <v>469</v>
      </c>
      <c r="F94" s="6"/>
      <c r="G94" s="25"/>
      <c r="H94" s="6"/>
      <c r="I94" s="6"/>
      <c r="J94" s="45"/>
      <c r="K94" s="45"/>
      <c r="L94" s="6"/>
      <c r="M94" s="6"/>
      <c r="N94" s="6"/>
      <c r="O94" s="6"/>
      <c r="P94" s="6" t="s">
        <v>8</v>
      </c>
      <c r="Q94" s="6" t="s">
        <v>6</v>
      </c>
      <c r="R94" s="6" t="s">
        <v>8</v>
      </c>
      <c r="S94" s="6"/>
      <c r="T94" s="6"/>
      <c r="U94" s="6"/>
      <c r="V94" s="6"/>
      <c r="W94" s="6"/>
      <c r="X94" s="6"/>
      <c r="Y94" s="6"/>
      <c r="Z94" s="6" t="s">
        <v>19</v>
      </c>
      <c r="AA94" s="6"/>
      <c r="AB94" s="6">
        <v>1400</v>
      </c>
      <c r="AC94" s="19" t="s">
        <v>83</v>
      </c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54">
        <f>Tabla1[[#This Row],[Visitas año 20]]/Tabla1[[#This Row],[Visitas año 19]]-1</f>
        <v>-1</v>
      </c>
      <c r="BF94" s="54" t="e">
        <f>Tabla1[[#This Row],[Posición media 20]]/Tabla1[[#This Row],[Posición media 19]]-1</f>
        <v>#DIV/0!</v>
      </c>
      <c r="BG94" s="54" t="e">
        <f>Tabla1[[#This Row],[Índice Posicionamiento 20]]/Tabla1[[#This Row],[Índice Posicionamiento 19]]-1</f>
        <v>#DIV/0!</v>
      </c>
      <c r="BH94" s="54" t="e">
        <f>Tabla1[[#This Row],[Tasa Rebote 20]]/Tabla1[[#This Row],[Tasa Rebote 19]]-1</f>
        <v>#DIV/0!</v>
      </c>
      <c r="BI94" s="54" t="e">
        <f>Tabla1[[#This Row],[Rebote Desktop 20]]/Tabla1[[#This Row],[Rebote Desktop 19]]-1</f>
        <v>#DIV/0!</v>
      </c>
      <c r="BJ94" s="54" t="e">
        <f>Tabla1[[#This Row],[Rebote Móvil 20]]/Tabla1[[#This Row],[Rebote Móvil 19]]-1</f>
        <v>#DIV/0!</v>
      </c>
      <c r="BK94" s="54" t="e">
        <f>Tabla1[[#This Row],[Tiempo en web 20]]/Tabla1[[#This Row],[Tiempo en web 19]]-1</f>
        <v>#DIV/0!</v>
      </c>
      <c r="BL94" s="54" t="e">
        <f>Tabla1[[#This Row],[Páginas por sesión 20]]/Tabla1[[#This Row],[Páginas por sesión 19]]-1</f>
        <v>#DIV/0!</v>
      </c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</row>
    <row r="95" spans="1:83" ht="60">
      <c r="A95" s="15" t="s">
        <v>409</v>
      </c>
      <c r="B95" s="4" t="s">
        <v>7</v>
      </c>
      <c r="C95" s="4" t="s">
        <v>413</v>
      </c>
      <c r="D95" s="4"/>
      <c r="E95" s="4" t="s">
        <v>411</v>
      </c>
      <c r="F95" s="29" t="s">
        <v>792</v>
      </c>
      <c r="G95" s="43" t="s">
        <v>654</v>
      </c>
      <c r="H95" s="29">
        <v>916597600</v>
      </c>
      <c r="I95" s="29"/>
      <c r="J95" s="29"/>
      <c r="K95" s="29"/>
      <c r="L95" s="4"/>
      <c r="M95" s="4"/>
      <c r="N95" s="4"/>
      <c r="O95" s="4"/>
      <c r="P95" s="4" t="s">
        <v>8</v>
      </c>
      <c r="Q95" s="4" t="s">
        <v>8</v>
      </c>
      <c r="R95" s="4" t="s">
        <v>6</v>
      </c>
      <c r="S95" s="7" t="s">
        <v>8</v>
      </c>
      <c r="T95" s="5"/>
      <c r="U95" s="5"/>
      <c r="V95" s="5"/>
      <c r="W95" s="4" t="s">
        <v>326</v>
      </c>
      <c r="X95" s="5"/>
      <c r="Y95" s="4"/>
      <c r="Z95" s="4"/>
      <c r="AA95" s="5"/>
      <c r="AB95" s="5"/>
      <c r="AC95" s="16"/>
      <c r="AD95" s="5"/>
      <c r="AE95" s="5"/>
      <c r="AF95" s="5"/>
      <c r="AG95" s="5"/>
      <c r="AH95" s="5"/>
      <c r="AI95" s="5"/>
      <c r="AJ95" s="5"/>
      <c r="AK95" s="5"/>
      <c r="AL95" s="5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6" t="e">
        <f>Tabla1[[#This Row],[Visitas año 20]]/Tabla1[[#This Row],[Visitas año 19]]-1</f>
        <v>#DIV/0!</v>
      </c>
      <c r="BF95" s="4" t="e">
        <f>Tabla1[[#This Row],[Posición media 20]]/Tabla1[[#This Row],[Posición media 19]]-1</f>
        <v>#DIV/0!</v>
      </c>
      <c r="BG95" s="4" t="e">
        <f>Tabla1[[#This Row],[Índice Posicionamiento 20]]/Tabla1[[#This Row],[Índice Posicionamiento 19]]-1</f>
        <v>#DIV/0!</v>
      </c>
      <c r="BH95" s="4" t="e">
        <f>Tabla1[[#This Row],[Tasa Rebote 20]]/Tabla1[[#This Row],[Tasa Rebote 19]]-1</f>
        <v>#DIV/0!</v>
      </c>
      <c r="BI95" s="49" t="e">
        <f>Tabla1[[#This Row],[Rebote Desktop 20]]/Tabla1[[#This Row],[Rebote Desktop 19]]-1</f>
        <v>#DIV/0!</v>
      </c>
      <c r="BJ95" s="49" t="e">
        <f>Tabla1[[#This Row],[Rebote Móvil 20]]/Tabla1[[#This Row],[Rebote Móvil 19]]-1</f>
        <v>#DIV/0!</v>
      </c>
      <c r="BK95" s="49" t="e">
        <f>Tabla1[[#This Row],[Tiempo en web 20]]/Tabla1[[#This Row],[Tiempo en web 19]]-1</f>
        <v>#DIV/0!</v>
      </c>
      <c r="BL95" s="49" t="e">
        <f>Tabla1[[#This Row],[Páginas por sesión 20]]/Tabla1[[#This Row],[Páginas por sesión 19]]-1</f>
        <v>#DIV/0!</v>
      </c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</row>
    <row r="96" spans="1:83" ht="45">
      <c r="A96" s="15" t="s">
        <v>1032</v>
      </c>
      <c r="B96" s="4" t="s">
        <v>7</v>
      </c>
      <c r="C96" s="4" t="s">
        <v>1033</v>
      </c>
      <c r="D96" s="20">
        <v>43973</v>
      </c>
      <c r="E96" s="4" t="s">
        <v>1034</v>
      </c>
      <c r="F96" s="4" t="s">
        <v>1035</v>
      </c>
      <c r="G96" s="24"/>
      <c r="H96" s="49"/>
      <c r="I96" s="49"/>
      <c r="J96" s="4"/>
      <c r="K96" s="4"/>
      <c r="L96" s="4"/>
      <c r="M96" s="4"/>
      <c r="N96" s="4"/>
      <c r="O96" s="4"/>
      <c r="P96" s="4" t="s">
        <v>8</v>
      </c>
      <c r="Q96" s="4" t="s">
        <v>8</v>
      </c>
      <c r="R96" s="4" t="s">
        <v>8</v>
      </c>
      <c r="S96" s="7" t="s">
        <v>8</v>
      </c>
      <c r="T96" s="5"/>
      <c r="U96" s="5"/>
      <c r="V96" s="5"/>
      <c r="W96" s="4" t="s">
        <v>326</v>
      </c>
      <c r="X96" s="7" t="s">
        <v>1036</v>
      </c>
      <c r="Y96" s="4" t="s">
        <v>1037</v>
      </c>
      <c r="Z96" s="4" t="s">
        <v>19</v>
      </c>
      <c r="AA96" s="5"/>
      <c r="AB96" s="5"/>
      <c r="AC96" s="16"/>
      <c r="AD96" s="5"/>
      <c r="AE96" s="5"/>
      <c r="AF96" s="5"/>
      <c r="AG96" s="5"/>
      <c r="AH96" s="5"/>
      <c r="AI96" s="5"/>
      <c r="AJ96" s="5"/>
      <c r="AK96" s="5"/>
      <c r="AL96" s="5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>
        <v>1684</v>
      </c>
      <c r="AX96" s="4">
        <v>1663</v>
      </c>
      <c r="AY96" s="4">
        <v>34</v>
      </c>
      <c r="AZ96" s="4">
        <v>1.839</v>
      </c>
      <c r="BA96" s="4">
        <v>0.498</v>
      </c>
      <c r="BB96" s="4">
        <v>1.361</v>
      </c>
      <c r="BC96" s="4">
        <v>86</v>
      </c>
      <c r="BD96" s="4">
        <v>40</v>
      </c>
      <c r="BE96" s="61" t="e">
        <f>Tabla1[[#This Row],[Visitas año 20]]/Tabla1[[#This Row],[Visitas año 19]]-1</f>
        <v>#DIV/0!</v>
      </c>
      <c r="BF96" s="49" t="e">
        <f>Tabla1[[#This Row],[Posición media 20]]/Tabla1[[#This Row],[Posición media 19]]-1</f>
        <v>#DIV/0!</v>
      </c>
      <c r="BG96" s="49" t="e">
        <f>Tabla1[[#This Row],[Índice Posicionamiento 20]]/Tabla1[[#This Row],[Índice Posicionamiento 19]]-1</f>
        <v>#DIV/0!</v>
      </c>
      <c r="BH96" s="49" t="e">
        <f>Tabla1[[#This Row],[Tasa Rebote 20]]/Tabla1[[#This Row],[Tasa Rebote 19]]-1</f>
        <v>#DIV/0!</v>
      </c>
      <c r="BI96" s="49" t="e">
        <f>Tabla1[[#This Row],[Rebote Desktop 20]]/Tabla1[[#This Row],[Rebote Desktop 19]]-1</f>
        <v>#DIV/0!</v>
      </c>
      <c r="BJ96" s="49" t="e">
        <f>Tabla1[[#This Row],[Rebote Móvil 20]]/Tabla1[[#This Row],[Rebote Móvil 19]]-1</f>
        <v>#DIV/0!</v>
      </c>
      <c r="BK96" s="49" t="e">
        <f>Tabla1[[#This Row],[Tiempo en web 20]]/Tabla1[[#This Row],[Tiempo en web 19]]-1</f>
        <v>#DIV/0!</v>
      </c>
      <c r="BL96" s="49" t="e">
        <f>Tabla1[[#This Row],[Páginas por sesión 20]]/Tabla1[[#This Row],[Páginas por sesión 19]]-1</f>
        <v>#DIV/0!</v>
      </c>
      <c r="BM96" s="49" t="s">
        <v>8</v>
      </c>
      <c r="BN96" s="49" t="s">
        <v>6</v>
      </c>
      <c r="BO96" s="49" t="s">
        <v>6</v>
      </c>
      <c r="BP96" s="49" t="s">
        <v>6</v>
      </c>
      <c r="BQ96" s="49" t="s">
        <v>8</v>
      </c>
      <c r="BR96" s="49" t="s">
        <v>6</v>
      </c>
      <c r="BS96" s="49" t="s">
        <v>8</v>
      </c>
      <c r="BT96" s="49" t="s">
        <v>6</v>
      </c>
      <c r="BU96" s="49" t="s">
        <v>6</v>
      </c>
      <c r="BV96" s="49" t="s">
        <v>6</v>
      </c>
      <c r="BW96" s="49" t="s">
        <v>6</v>
      </c>
      <c r="BX96" s="49"/>
      <c r="BY96" s="49" t="s">
        <v>6</v>
      </c>
      <c r="BZ96" s="49" t="s">
        <v>6</v>
      </c>
      <c r="CA96" s="49" t="s">
        <v>6</v>
      </c>
      <c r="CB96" s="49" t="s">
        <v>6</v>
      </c>
      <c r="CC96" s="49" t="s">
        <v>8</v>
      </c>
      <c r="CD96" s="49"/>
      <c r="CE96" s="49"/>
    </row>
    <row r="97" spans="1:83" ht="45">
      <c r="A97" s="15" t="s">
        <v>919</v>
      </c>
      <c r="B97" s="4" t="s">
        <v>7</v>
      </c>
      <c r="C97" s="4" t="s">
        <v>1048</v>
      </c>
      <c r="D97" s="20">
        <v>44015</v>
      </c>
      <c r="E97" s="4" t="s">
        <v>950</v>
      </c>
      <c r="F97" s="4" t="s">
        <v>923</v>
      </c>
      <c r="G97" s="4" t="s">
        <v>922</v>
      </c>
      <c r="H97" s="4" t="s">
        <v>920</v>
      </c>
      <c r="I97" s="4" t="s">
        <v>921</v>
      </c>
      <c r="J97" s="29"/>
      <c r="K97" s="29"/>
      <c r="L97" s="4"/>
      <c r="M97" s="4"/>
      <c r="N97" s="4"/>
      <c r="O97" s="4"/>
      <c r="P97" s="4" t="s">
        <v>8</v>
      </c>
      <c r="Q97" s="4" t="s">
        <v>8</v>
      </c>
      <c r="R97" s="4" t="s">
        <v>8</v>
      </c>
      <c r="S97" s="4" t="s">
        <v>8</v>
      </c>
      <c r="T97" s="5"/>
      <c r="U97" s="5"/>
      <c r="V97" s="5"/>
      <c r="W97" s="4" t="s">
        <v>326</v>
      </c>
      <c r="X97" s="5"/>
      <c r="Y97" s="5"/>
      <c r="Z97" s="4" t="s">
        <v>19</v>
      </c>
      <c r="AA97" s="4"/>
      <c r="AB97" s="4"/>
      <c r="AC97" s="17"/>
      <c r="AD97" s="4"/>
      <c r="AE97" s="4"/>
      <c r="AF97" s="4"/>
      <c r="AG97" s="4"/>
      <c r="AH97" s="4"/>
      <c r="AI97" s="4"/>
      <c r="AJ97" s="4"/>
      <c r="AK97" s="4"/>
      <c r="AL97" s="4"/>
      <c r="AM97" s="4">
        <v>387</v>
      </c>
      <c r="AN97" s="4">
        <v>296</v>
      </c>
      <c r="AO97" s="4">
        <v>29.9</v>
      </c>
      <c r="AP97" s="4">
        <v>0</v>
      </c>
      <c r="AQ97" s="4">
        <v>636730</v>
      </c>
      <c r="AR97" s="4">
        <v>62.53</v>
      </c>
      <c r="AS97" s="4">
        <v>57.45</v>
      </c>
      <c r="AT97" s="4">
        <v>76.239999999999995</v>
      </c>
      <c r="AU97" s="4">
        <v>79</v>
      </c>
      <c r="AV97" s="4">
        <v>2.16</v>
      </c>
      <c r="AW97" s="4">
        <v>7</v>
      </c>
      <c r="AX97" s="4">
        <v>2</v>
      </c>
      <c r="AY97" s="4">
        <v>6</v>
      </c>
      <c r="AZ97" s="4">
        <v>2.5449999999999999</v>
      </c>
      <c r="BA97" s="4">
        <v>0.58099999999999996</v>
      </c>
      <c r="BB97" s="4">
        <v>1.677</v>
      </c>
      <c r="BC97" s="4">
        <v>88</v>
      </c>
      <c r="BD97" s="4">
        <v>46</v>
      </c>
      <c r="BE97" s="46" t="e">
        <f>Tabla1[[#This Row],[Visitas año 20]]/Tabla1[[#This Row],[Visitas año 19]]-1</f>
        <v>#DIV/0!</v>
      </c>
      <c r="BF97" s="46" t="e">
        <f>Tabla1[[#This Row],[Posición media 20]]/Tabla1[[#This Row],[Posición media 19]]-1</f>
        <v>#DIV/0!</v>
      </c>
      <c r="BG97" s="46" t="e">
        <f>Tabla1[[#This Row],[Índice Posicionamiento 20]]/Tabla1[[#This Row],[Índice Posicionamiento 19]]-1</f>
        <v>#DIV/0!</v>
      </c>
      <c r="BH97" s="46" t="e">
        <f>Tabla1[[#This Row],[Tasa Rebote 20]]/Tabla1[[#This Row],[Tasa Rebote 19]]-1</f>
        <v>#DIV/0!</v>
      </c>
      <c r="BI97" s="46" t="e">
        <f>Tabla1[[#This Row],[Rebote Desktop 20]]/Tabla1[[#This Row],[Rebote Desktop 19]]-1</f>
        <v>#DIV/0!</v>
      </c>
      <c r="BJ97" s="46" t="e">
        <f>Tabla1[[#This Row],[Rebote Móvil 20]]/Tabla1[[#This Row],[Rebote Móvil 19]]-1</f>
        <v>#DIV/0!</v>
      </c>
      <c r="BK97" s="46" t="e">
        <f>Tabla1[[#This Row],[Tiempo en web 20]]/Tabla1[[#This Row],[Tiempo en web 19]]-1</f>
        <v>#DIV/0!</v>
      </c>
      <c r="BL97" s="46" t="e">
        <f>Tabla1[[#This Row],[Páginas por sesión 20]]/Tabla1[[#This Row],[Páginas por sesión 19]]-1</f>
        <v>#DIV/0!</v>
      </c>
      <c r="BM97" s="49" t="s">
        <v>8</v>
      </c>
      <c r="BN97" s="49" t="s">
        <v>8</v>
      </c>
      <c r="BO97" s="49" t="s">
        <v>6</v>
      </c>
      <c r="BP97" s="49" t="s">
        <v>6</v>
      </c>
      <c r="BQ97" s="49" t="s">
        <v>8</v>
      </c>
      <c r="BR97" s="49" t="s">
        <v>6</v>
      </c>
      <c r="BS97" s="49" t="s">
        <v>8</v>
      </c>
      <c r="BT97" s="49" t="s">
        <v>6</v>
      </c>
      <c r="BU97" s="49" t="s">
        <v>6</v>
      </c>
      <c r="BV97" s="49" t="s">
        <v>6</v>
      </c>
      <c r="BW97" s="49" t="s">
        <v>8</v>
      </c>
      <c r="BX97" s="49"/>
      <c r="BY97" s="49" t="s">
        <v>6</v>
      </c>
      <c r="BZ97" s="49" t="s">
        <v>6</v>
      </c>
      <c r="CA97" s="49" t="s">
        <v>6</v>
      </c>
      <c r="CB97" s="49" t="s">
        <v>6</v>
      </c>
      <c r="CC97" s="49" t="s">
        <v>8</v>
      </c>
      <c r="CD97" s="49"/>
      <c r="CE97" s="49"/>
    </row>
    <row r="98" spans="1:83" ht="75">
      <c r="A98" s="15" t="s">
        <v>230</v>
      </c>
      <c r="B98" s="8" t="s">
        <v>32</v>
      </c>
      <c r="C98" s="8" t="s">
        <v>231</v>
      </c>
      <c r="D98" s="8"/>
      <c r="E98" s="8" t="s">
        <v>470</v>
      </c>
      <c r="F98" s="8" t="s">
        <v>692</v>
      </c>
      <c r="G98" s="24" t="s">
        <v>561</v>
      </c>
      <c r="H98" s="8"/>
      <c r="I98" s="8">
        <v>636273873</v>
      </c>
      <c r="J98" s="29"/>
      <c r="K98" s="29"/>
      <c r="L98" s="8"/>
      <c r="M98" s="8"/>
      <c r="N98" s="8"/>
      <c r="O98" s="8"/>
      <c r="P98" s="8" t="s">
        <v>6</v>
      </c>
      <c r="Q98" s="8" t="s">
        <v>6</v>
      </c>
      <c r="R98" s="8" t="s">
        <v>8</v>
      </c>
      <c r="S98" s="22"/>
      <c r="T98" s="22"/>
      <c r="U98" s="22"/>
      <c r="V98" s="22"/>
      <c r="W98" s="22"/>
      <c r="X98" s="22"/>
      <c r="Y98" s="22"/>
      <c r="Z98" s="8" t="s">
        <v>16</v>
      </c>
      <c r="AA98" s="8" t="s">
        <v>173</v>
      </c>
      <c r="AB98" s="8">
        <v>100</v>
      </c>
      <c r="AC98" s="23"/>
      <c r="AD98" s="8">
        <v>247</v>
      </c>
      <c r="AE98" s="8">
        <v>30</v>
      </c>
      <c r="AF98" s="8">
        <v>0</v>
      </c>
      <c r="AG98" s="8">
        <v>560920</v>
      </c>
      <c r="AH98" s="8">
        <v>67.92</v>
      </c>
      <c r="AI98" s="8">
        <v>64.099999999999994</v>
      </c>
      <c r="AJ98" s="8">
        <v>80.77</v>
      </c>
      <c r="AK98" s="8">
        <v>29</v>
      </c>
      <c r="AL98" s="8">
        <v>2.06</v>
      </c>
      <c r="AM98" s="4">
        <v>137</v>
      </c>
      <c r="AN98" s="4">
        <v>237</v>
      </c>
      <c r="AO98" s="4">
        <v>30</v>
      </c>
      <c r="AP98" s="4">
        <v>0</v>
      </c>
      <c r="AQ98" s="4">
        <v>495930</v>
      </c>
      <c r="AR98" s="4">
        <v>68.61</v>
      </c>
      <c r="AS98" s="4">
        <v>71.319999999999993</v>
      </c>
      <c r="AT98" s="4">
        <v>25</v>
      </c>
      <c r="AU98" s="4">
        <v>150</v>
      </c>
      <c r="AV98" s="4">
        <v>2.3199999999999998</v>
      </c>
      <c r="AW98" s="4">
        <v>4</v>
      </c>
      <c r="AX98" s="4">
        <v>2</v>
      </c>
      <c r="AY98" s="4">
        <v>4</v>
      </c>
      <c r="AZ98" s="4">
        <v>1.778</v>
      </c>
      <c r="BA98" s="4">
        <v>0.20300000000000001</v>
      </c>
      <c r="BB98" s="4">
        <v>0.98699999999999999</v>
      </c>
      <c r="BC98" s="4">
        <v>89</v>
      </c>
      <c r="BD98" s="4">
        <v>63</v>
      </c>
      <c r="BE98" s="46">
        <f>Tabla1[[#This Row],[Visitas año 20]]/Tabla1[[#This Row],[Visitas año 19]]-1</f>
        <v>0.37000000000000011</v>
      </c>
      <c r="BF98" s="46">
        <f>Tabla1[[#This Row],[Posición media 20]]/Tabla1[[#This Row],[Posición media 19]]-1</f>
        <v>0</v>
      </c>
      <c r="BG98" s="46" t="e">
        <f>Tabla1[[#This Row],[Índice Posicionamiento 20]]/Tabla1[[#This Row],[Índice Posicionamiento 19]]-1</f>
        <v>#DIV/0!</v>
      </c>
      <c r="BH98" s="46">
        <f>Tabla1[[#This Row],[Tasa Rebote 20]]/Tabla1[[#This Row],[Tasa Rebote 19]]-1</f>
        <v>1.0159010600706786E-2</v>
      </c>
      <c r="BI98" s="46">
        <f>Tabla1[[#This Row],[Rebote Desktop 20]]/Tabla1[[#This Row],[Rebote Desktop 19]]-1</f>
        <v>0.11263650546021831</v>
      </c>
      <c r="BJ98" s="46">
        <f>Tabla1[[#This Row],[Rebote Móvil 20]]/Tabla1[[#This Row],[Rebote Móvil 19]]-1</f>
        <v>-0.69047913829392105</v>
      </c>
      <c r="BK98" s="46">
        <f>Tabla1[[#This Row],[Tiempo en web 20]]/Tabla1[[#This Row],[Tiempo en web 19]]-1</f>
        <v>4.1724137931034484</v>
      </c>
      <c r="BL98" s="46">
        <f>Tabla1[[#This Row],[Páginas por sesión 20]]/Tabla1[[#This Row],[Páginas por sesión 19]]-1</f>
        <v>0.12621359223300965</v>
      </c>
      <c r="BM98" s="49" t="s">
        <v>6</v>
      </c>
      <c r="BN98" s="49" t="s">
        <v>6</v>
      </c>
      <c r="BO98" s="49" t="s">
        <v>6</v>
      </c>
      <c r="BP98" s="49" t="s">
        <v>8</v>
      </c>
      <c r="BQ98" s="49" t="s">
        <v>6</v>
      </c>
      <c r="BR98" s="49" t="s">
        <v>6</v>
      </c>
      <c r="BS98" s="49" t="s">
        <v>6</v>
      </c>
      <c r="BT98" s="49" t="s">
        <v>6</v>
      </c>
      <c r="BU98" s="49" t="s">
        <v>6</v>
      </c>
      <c r="BV98" s="49" t="s">
        <v>6</v>
      </c>
      <c r="BW98" s="49" t="s">
        <v>6</v>
      </c>
      <c r="BX98" s="49" t="s">
        <v>6</v>
      </c>
      <c r="BY98" s="49" t="s">
        <v>6</v>
      </c>
      <c r="BZ98" s="49" t="s">
        <v>6</v>
      </c>
      <c r="CA98" s="49" t="s">
        <v>6</v>
      </c>
      <c r="CB98" s="49" t="s">
        <v>6</v>
      </c>
      <c r="CC98" s="49" t="s">
        <v>6</v>
      </c>
      <c r="CD98" s="49" t="s">
        <v>6</v>
      </c>
      <c r="CE98" s="49" t="s">
        <v>6</v>
      </c>
    </row>
    <row r="99" spans="1:83" ht="45">
      <c r="A99" s="15" t="s">
        <v>410</v>
      </c>
      <c r="B99" s="4" t="s">
        <v>32</v>
      </c>
      <c r="C99" s="4" t="s">
        <v>278</v>
      </c>
      <c r="D99" s="4"/>
      <c r="E99" s="29" t="s">
        <v>471</v>
      </c>
      <c r="F99" s="4" t="s">
        <v>693</v>
      </c>
      <c r="G99" s="24" t="s">
        <v>562</v>
      </c>
      <c r="H99" s="4">
        <v>936580950</v>
      </c>
      <c r="I99" s="4">
        <v>619746560</v>
      </c>
      <c r="J99" s="4"/>
      <c r="K99" s="4"/>
      <c r="L99" s="4"/>
      <c r="M99" s="4"/>
      <c r="N99" s="4" t="s">
        <v>8</v>
      </c>
      <c r="O99" s="4"/>
      <c r="P99" s="4" t="s">
        <v>6</v>
      </c>
      <c r="Q99" s="4" t="s">
        <v>6</v>
      </c>
      <c r="R99" s="4" t="s">
        <v>6</v>
      </c>
      <c r="S99" s="5"/>
      <c r="T99" s="5"/>
      <c r="U99" s="5"/>
      <c r="V99" s="5"/>
      <c r="W99" s="5"/>
      <c r="X99" s="5"/>
      <c r="Y99" s="5"/>
      <c r="Z99" s="4" t="s">
        <v>19</v>
      </c>
      <c r="AA99" s="5"/>
      <c r="AB99" s="5"/>
      <c r="AC99" s="16"/>
      <c r="AD99" s="5"/>
      <c r="AE99" s="5"/>
      <c r="AF99" s="5"/>
      <c r="AG99" s="5"/>
      <c r="AH99" s="5"/>
      <c r="AI99" s="5"/>
      <c r="AJ99" s="5"/>
      <c r="AK99" s="5"/>
      <c r="AL99" s="5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6" t="e">
        <f>Tabla1[[#This Row],[Visitas año 20]]/Tabla1[[#This Row],[Visitas año 19]]-1</f>
        <v>#DIV/0!</v>
      </c>
      <c r="BF99" s="4" t="e">
        <f>Tabla1[[#This Row],[Posición media 20]]/Tabla1[[#This Row],[Posición media 19]]-1</f>
        <v>#DIV/0!</v>
      </c>
      <c r="BG99" s="4" t="e">
        <f>Tabla1[[#This Row],[Índice Posicionamiento 20]]/Tabla1[[#This Row],[Índice Posicionamiento 19]]-1</f>
        <v>#DIV/0!</v>
      </c>
      <c r="BH99" s="4" t="e">
        <f>Tabla1[[#This Row],[Tasa Rebote 20]]/Tabla1[[#This Row],[Tasa Rebote 19]]-1</f>
        <v>#DIV/0!</v>
      </c>
      <c r="BI99" s="49" t="e">
        <f>Tabla1[[#This Row],[Rebote Desktop 20]]/Tabla1[[#This Row],[Rebote Desktop 19]]-1</f>
        <v>#DIV/0!</v>
      </c>
      <c r="BJ99" s="49" t="e">
        <f>Tabla1[[#This Row],[Rebote Móvil 20]]/Tabla1[[#This Row],[Rebote Móvil 19]]-1</f>
        <v>#DIV/0!</v>
      </c>
      <c r="BK99" s="49" t="e">
        <f>Tabla1[[#This Row],[Tiempo en web 20]]/Tabla1[[#This Row],[Tiempo en web 19]]-1</f>
        <v>#DIV/0!</v>
      </c>
      <c r="BL99" s="49" t="e">
        <f>Tabla1[[#This Row],[Páginas por sesión 20]]/Tabla1[[#This Row],[Páginas por sesión 19]]-1</f>
        <v>#DIV/0!</v>
      </c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</row>
    <row r="100" spans="1:83" s="38" customFormat="1" ht="75">
      <c r="A100" s="15" t="s">
        <v>240</v>
      </c>
      <c r="B100" s="4" t="s">
        <v>7</v>
      </c>
      <c r="C100" s="4" t="s">
        <v>241</v>
      </c>
      <c r="D100" s="4"/>
      <c r="E100" s="29" t="s">
        <v>472</v>
      </c>
      <c r="F100" s="4" t="s">
        <v>694</v>
      </c>
      <c r="G100" s="24" t="s">
        <v>563</v>
      </c>
      <c r="H100" s="4">
        <v>937507709</v>
      </c>
      <c r="I100" s="4"/>
      <c r="J100" s="4"/>
      <c r="K100" s="4"/>
      <c r="L100" s="4"/>
      <c r="M100" s="4"/>
      <c r="N100" s="4"/>
      <c r="O100" s="4"/>
      <c r="P100" s="4" t="s">
        <v>6</v>
      </c>
      <c r="Q100" s="4" t="s">
        <v>6</v>
      </c>
      <c r="R100" s="4" t="s">
        <v>8</v>
      </c>
      <c r="S100" s="4" t="s">
        <v>8</v>
      </c>
      <c r="T100" s="5"/>
      <c r="U100" s="5"/>
      <c r="V100" s="5"/>
      <c r="W100" s="5"/>
      <c r="X100" s="4" t="s">
        <v>336</v>
      </c>
      <c r="Y100" s="4" t="s">
        <v>322</v>
      </c>
      <c r="Z100" s="4" t="s">
        <v>19</v>
      </c>
      <c r="AA100" s="4" t="s">
        <v>173</v>
      </c>
      <c r="AB100" s="4">
        <v>900</v>
      </c>
      <c r="AC100" s="17"/>
      <c r="AD100" s="4">
        <v>486</v>
      </c>
      <c r="AE100" s="4">
        <v>29.9</v>
      </c>
      <c r="AF100" s="4">
        <v>35</v>
      </c>
      <c r="AG100" s="4">
        <v>2133350</v>
      </c>
      <c r="AH100" s="4">
        <v>44.99</v>
      </c>
      <c r="AI100" s="4">
        <v>42.39</v>
      </c>
      <c r="AJ100" s="4">
        <v>52.87</v>
      </c>
      <c r="AK100" s="4">
        <v>99</v>
      </c>
      <c r="AL100" s="4">
        <v>3</v>
      </c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4"/>
      <c r="BA100" s="4"/>
      <c r="BB100" s="4"/>
      <c r="BC100" s="4"/>
      <c r="BD100" s="4"/>
      <c r="BE100" s="46">
        <f>Tabla1[[#This Row],[Visitas año 20]]/Tabla1[[#This Row],[Visitas año 19]]-1</f>
        <v>-1</v>
      </c>
      <c r="BF100" s="53">
        <f>Tabla1[[#This Row],[Posición media 20]]/Tabla1[[#This Row],[Posición media 19]]-1</f>
        <v>-1</v>
      </c>
      <c r="BG100" s="53">
        <f>Tabla1[[#This Row],[Índice Posicionamiento 20]]/Tabla1[[#This Row],[Índice Posicionamiento 19]]-1</f>
        <v>-1</v>
      </c>
      <c r="BH100" s="53">
        <f>Tabla1[[#This Row],[Tasa Rebote 20]]/Tabla1[[#This Row],[Tasa Rebote 19]]-1</f>
        <v>-1</v>
      </c>
      <c r="BI100" s="53">
        <f>Tabla1[[#This Row],[Rebote Desktop 20]]/Tabla1[[#This Row],[Rebote Desktop 19]]-1</f>
        <v>-1</v>
      </c>
      <c r="BJ100" s="53">
        <f>Tabla1[[#This Row],[Rebote Móvil 20]]/Tabla1[[#This Row],[Rebote Móvil 19]]-1</f>
        <v>-1</v>
      </c>
      <c r="BK100" s="53">
        <f>Tabla1[[#This Row],[Tiempo en web 20]]/Tabla1[[#This Row],[Tiempo en web 19]]-1</f>
        <v>-1</v>
      </c>
      <c r="BL100" s="53">
        <f>Tabla1[[#This Row],[Páginas por sesión 20]]/Tabla1[[#This Row],[Páginas por sesión 19]]-1</f>
        <v>-1</v>
      </c>
      <c r="BM100" s="55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</row>
    <row r="101" spans="1:83" ht="60">
      <c r="A101" s="33" t="s">
        <v>932</v>
      </c>
      <c r="B101" s="42"/>
      <c r="C101" s="34"/>
      <c r="D101" s="34"/>
      <c r="E101" s="41" t="s">
        <v>955</v>
      </c>
      <c r="F101" s="34" t="s">
        <v>934</v>
      </c>
      <c r="G101" s="35" t="s">
        <v>933</v>
      </c>
      <c r="H101" s="42">
        <v>34912797620</v>
      </c>
      <c r="I101" s="34"/>
      <c r="J101" s="34"/>
      <c r="K101" s="34"/>
      <c r="L101" s="34"/>
      <c r="M101" s="34"/>
      <c r="N101" s="34"/>
      <c r="O101" s="34"/>
      <c r="P101" s="34" t="s">
        <v>6</v>
      </c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7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47" t="e">
        <f>Tabla1[[#This Row],[Visitas año 20]]/Tabla1[[#This Row],[Visitas año 19]]-1</f>
        <v>#DIV/0!</v>
      </c>
      <c r="BF101" s="34" t="e">
        <f>Tabla1[[#This Row],[Posición media 20]]/Tabla1[[#This Row],[Posición media 19]]-1</f>
        <v>#DIV/0!</v>
      </c>
      <c r="BG101" s="34" t="e">
        <f>Tabla1[[#This Row],[Índice Posicionamiento 20]]/Tabla1[[#This Row],[Índice Posicionamiento 19]]-1</f>
        <v>#DIV/0!</v>
      </c>
      <c r="BH101" s="34" t="e">
        <f>Tabla1[[#This Row],[Tasa Rebote 20]]/Tabla1[[#This Row],[Tasa Rebote 19]]-1</f>
        <v>#DIV/0!</v>
      </c>
      <c r="BI101" s="50" t="e">
        <f>Tabla1[[#This Row],[Rebote Desktop 20]]/Tabla1[[#This Row],[Rebote Desktop 19]]-1</f>
        <v>#DIV/0!</v>
      </c>
      <c r="BJ101" s="50" t="e">
        <f>Tabla1[[#This Row],[Rebote Móvil 20]]/Tabla1[[#This Row],[Rebote Móvil 19]]-1</f>
        <v>#DIV/0!</v>
      </c>
      <c r="BK101" s="50" t="e">
        <f>Tabla1[[#This Row],[Tiempo en web 20]]/Tabla1[[#This Row],[Tiempo en web 19]]-1</f>
        <v>#DIV/0!</v>
      </c>
      <c r="BL101" s="50" t="e">
        <f>Tabla1[[#This Row],[Páginas por sesión 20]]/Tabla1[[#This Row],[Páginas por sesión 19]]-1</f>
        <v>#DIV/0!</v>
      </c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</row>
    <row r="102" spans="1:83" ht="45">
      <c r="A102" s="15" t="s">
        <v>217</v>
      </c>
      <c r="B102" s="4" t="s">
        <v>7</v>
      </c>
      <c r="C102" s="4" t="s">
        <v>218</v>
      </c>
      <c r="D102" s="4"/>
      <c r="E102" s="29" t="s">
        <v>473</v>
      </c>
      <c r="F102" s="4" t="s">
        <v>793</v>
      </c>
      <c r="G102" s="24" t="s">
        <v>655</v>
      </c>
      <c r="H102" s="4">
        <v>912940042</v>
      </c>
      <c r="I102" s="4">
        <v>635683124</v>
      </c>
      <c r="J102" s="4"/>
      <c r="K102" s="4"/>
      <c r="L102" s="4"/>
      <c r="M102" s="4"/>
      <c r="N102" s="4"/>
      <c r="O102" s="4"/>
      <c r="P102" s="4" t="s">
        <v>6</v>
      </c>
      <c r="Q102" s="4" t="s">
        <v>8</v>
      </c>
      <c r="R102" s="4" t="s">
        <v>8</v>
      </c>
      <c r="S102" s="5"/>
      <c r="T102" s="4" t="s">
        <v>8</v>
      </c>
      <c r="U102" s="5"/>
      <c r="V102" s="5"/>
      <c r="W102" s="5"/>
      <c r="X102" s="4" t="s">
        <v>251</v>
      </c>
      <c r="Y102" s="4"/>
      <c r="Z102" s="4" t="s">
        <v>19</v>
      </c>
      <c r="AA102" s="4" t="s">
        <v>207</v>
      </c>
      <c r="AB102" s="4">
        <v>2700</v>
      </c>
      <c r="AC102" s="17"/>
      <c r="AD102" s="4">
        <v>678</v>
      </c>
      <c r="AE102" s="4">
        <v>25.5</v>
      </c>
      <c r="AF102" s="4">
        <v>102510</v>
      </c>
      <c r="AG102" s="4">
        <v>2873840</v>
      </c>
      <c r="AH102" s="4">
        <v>50.28</v>
      </c>
      <c r="AI102" s="4">
        <v>43.5</v>
      </c>
      <c r="AJ102" s="4">
        <v>62.63</v>
      </c>
      <c r="AK102" s="4">
        <v>84</v>
      </c>
      <c r="AL102" s="4">
        <v>3.39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6">
        <f>Tabla1[[#This Row],[Visitas año 20]]/Tabla1[[#This Row],[Visitas año 19]]-1</f>
        <v>-1</v>
      </c>
      <c r="BF102" s="46">
        <f>Tabla1[[#This Row],[Posición media 20]]/Tabla1[[#This Row],[Posición media 19]]-1</f>
        <v>-1</v>
      </c>
      <c r="BG102" s="46">
        <f>Tabla1[[#This Row],[Índice Posicionamiento 20]]/Tabla1[[#This Row],[Índice Posicionamiento 19]]-1</f>
        <v>-1</v>
      </c>
      <c r="BH102" s="46">
        <f>Tabla1[[#This Row],[Tasa Rebote 20]]/Tabla1[[#This Row],[Tasa Rebote 19]]-1</f>
        <v>-1</v>
      </c>
      <c r="BI102" s="46">
        <f>Tabla1[[#This Row],[Rebote Desktop 20]]/Tabla1[[#This Row],[Rebote Desktop 19]]-1</f>
        <v>-1</v>
      </c>
      <c r="BJ102" s="46">
        <f>Tabla1[[#This Row],[Rebote Móvil 20]]/Tabla1[[#This Row],[Rebote Móvil 19]]-1</f>
        <v>-1</v>
      </c>
      <c r="BK102" s="46">
        <f>Tabla1[[#This Row],[Tiempo en web 20]]/Tabla1[[#This Row],[Tiempo en web 19]]-1</f>
        <v>-1</v>
      </c>
      <c r="BL102" s="46">
        <f>Tabla1[[#This Row],[Páginas por sesión 20]]/Tabla1[[#This Row],[Páginas por sesión 19]]-1</f>
        <v>-1</v>
      </c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</row>
    <row r="103" spans="1:83" ht="30">
      <c r="A103" s="15" t="s">
        <v>187</v>
      </c>
      <c r="B103" s="4" t="s">
        <v>7</v>
      </c>
      <c r="C103" s="4" t="s">
        <v>188</v>
      </c>
      <c r="D103" s="4"/>
      <c r="E103" s="29" t="s">
        <v>474</v>
      </c>
      <c r="F103" s="4"/>
      <c r="G103" s="24"/>
      <c r="H103" s="4"/>
      <c r="I103" s="4"/>
      <c r="J103" s="4"/>
      <c r="K103" s="4"/>
      <c r="L103" s="4"/>
      <c r="M103" s="4"/>
      <c r="N103" s="4"/>
      <c r="O103" s="4"/>
      <c r="P103" s="4" t="s">
        <v>8</v>
      </c>
      <c r="Q103" s="4" t="s">
        <v>8</v>
      </c>
      <c r="R103" s="4" t="s">
        <v>8</v>
      </c>
      <c r="S103" s="5"/>
      <c r="T103" s="5"/>
      <c r="U103" s="4" t="s">
        <v>8</v>
      </c>
      <c r="V103" s="5"/>
      <c r="W103" s="4" t="s">
        <v>326</v>
      </c>
      <c r="X103" s="5"/>
      <c r="Y103" s="4"/>
      <c r="Z103" s="4" t="s">
        <v>19</v>
      </c>
      <c r="AA103" s="4"/>
      <c r="AB103" s="4"/>
      <c r="AC103" s="17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6" t="e">
        <f>Tabla1[[#This Row],[Visitas año 20]]/Tabla1[[#This Row],[Visitas año 19]]-1</f>
        <v>#DIV/0!</v>
      </c>
      <c r="BF103" s="46" t="e">
        <f>Tabla1[[#This Row],[Posición media 20]]/Tabla1[[#This Row],[Posición media 19]]-1</f>
        <v>#DIV/0!</v>
      </c>
      <c r="BG103" s="46" t="e">
        <f>Tabla1[[#This Row],[Índice Posicionamiento 20]]/Tabla1[[#This Row],[Índice Posicionamiento 19]]-1</f>
        <v>#DIV/0!</v>
      </c>
      <c r="BH103" s="46" t="e">
        <f>Tabla1[[#This Row],[Tasa Rebote 20]]/Tabla1[[#This Row],[Tasa Rebote 19]]-1</f>
        <v>#DIV/0!</v>
      </c>
      <c r="BI103" s="46" t="e">
        <f>Tabla1[[#This Row],[Rebote Desktop 20]]/Tabla1[[#This Row],[Rebote Desktop 19]]-1</f>
        <v>#DIV/0!</v>
      </c>
      <c r="BJ103" s="46" t="e">
        <f>Tabla1[[#This Row],[Rebote Móvil 20]]/Tabla1[[#This Row],[Rebote Móvil 19]]-1</f>
        <v>#DIV/0!</v>
      </c>
      <c r="BK103" s="46" t="e">
        <f>Tabla1[[#This Row],[Tiempo en web 20]]/Tabla1[[#This Row],[Tiempo en web 19]]-1</f>
        <v>#DIV/0!</v>
      </c>
      <c r="BL103" s="46" t="e">
        <f>Tabla1[[#This Row],[Páginas por sesión 20]]/Tabla1[[#This Row],[Páginas por sesión 19]]-1</f>
        <v>#DIV/0!</v>
      </c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</row>
    <row r="104" spans="1:83" ht="30">
      <c r="A104" s="33" t="s">
        <v>279</v>
      </c>
      <c r="B104" s="34" t="s">
        <v>7</v>
      </c>
      <c r="C104" s="34" t="s">
        <v>280</v>
      </c>
      <c r="D104" s="34"/>
      <c r="E104" s="36"/>
      <c r="F104" s="34" t="s">
        <v>794</v>
      </c>
      <c r="G104" s="39" t="s">
        <v>656</v>
      </c>
      <c r="H104" s="34" t="s">
        <v>805</v>
      </c>
      <c r="I104" s="34" t="s">
        <v>805</v>
      </c>
      <c r="J104" s="34"/>
      <c r="K104" s="34"/>
      <c r="L104" s="34"/>
      <c r="M104" s="34"/>
      <c r="N104" s="34"/>
      <c r="O104" s="34"/>
      <c r="P104" s="34" t="s">
        <v>8</v>
      </c>
      <c r="Q104" s="34" t="s">
        <v>8</v>
      </c>
      <c r="R104" s="34" t="s">
        <v>6</v>
      </c>
      <c r="S104" s="34"/>
      <c r="T104" s="34"/>
      <c r="U104" s="34" t="s">
        <v>8</v>
      </c>
      <c r="V104" s="34"/>
      <c r="W104" s="34" t="s">
        <v>326</v>
      </c>
      <c r="X104" s="34"/>
      <c r="Y104" s="34"/>
      <c r="Z104" s="34" t="s">
        <v>19</v>
      </c>
      <c r="AA104" s="34"/>
      <c r="AB104" s="34"/>
      <c r="AC104" s="37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47" t="e">
        <f>Tabla1[[#This Row],[Visitas año 20]]/Tabla1[[#This Row],[Visitas año 19]]-1</f>
        <v>#DIV/0!</v>
      </c>
      <c r="BF104" s="34" t="e">
        <f>Tabla1[[#This Row],[Posición media 20]]/Tabla1[[#This Row],[Posición media 19]]-1</f>
        <v>#DIV/0!</v>
      </c>
      <c r="BG104" s="34" t="e">
        <f>Tabla1[[#This Row],[Índice Posicionamiento 20]]/Tabla1[[#This Row],[Índice Posicionamiento 19]]-1</f>
        <v>#DIV/0!</v>
      </c>
      <c r="BH104" s="34" t="e">
        <f>Tabla1[[#This Row],[Tasa Rebote 20]]/Tabla1[[#This Row],[Tasa Rebote 19]]-1</f>
        <v>#DIV/0!</v>
      </c>
      <c r="BI104" s="50" t="e">
        <f>Tabla1[[#This Row],[Rebote Desktop 20]]/Tabla1[[#This Row],[Rebote Desktop 19]]-1</f>
        <v>#DIV/0!</v>
      </c>
      <c r="BJ104" s="50" t="e">
        <f>Tabla1[[#This Row],[Rebote Móvil 20]]/Tabla1[[#This Row],[Rebote Móvil 19]]-1</f>
        <v>#DIV/0!</v>
      </c>
      <c r="BK104" s="50" t="e">
        <f>Tabla1[[#This Row],[Tiempo en web 20]]/Tabla1[[#This Row],[Tiempo en web 19]]-1</f>
        <v>#DIV/0!</v>
      </c>
      <c r="BL104" s="50" t="e">
        <f>Tabla1[[#This Row],[Páginas por sesión 20]]/Tabla1[[#This Row],[Páginas por sesión 19]]-1</f>
        <v>#DIV/0!</v>
      </c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</row>
    <row r="105" spans="1:83" ht="30">
      <c r="A105" s="15" t="s">
        <v>379</v>
      </c>
      <c r="B105" s="4" t="s">
        <v>7</v>
      </c>
      <c r="C105" s="4" t="s">
        <v>412</v>
      </c>
      <c r="D105" s="20">
        <v>43748</v>
      </c>
      <c r="E105" s="29" t="s">
        <v>382</v>
      </c>
      <c r="F105" s="4" t="s">
        <v>840</v>
      </c>
      <c r="G105" s="24" t="s">
        <v>657</v>
      </c>
      <c r="H105" s="4">
        <v>913690657</v>
      </c>
      <c r="I105" s="4"/>
      <c r="J105" s="4"/>
      <c r="K105" s="4"/>
      <c r="L105" s="4" t="s">
        <v>380</v>
      </c>
      <c r="M105" s="4"/>
      <c r="N105" s="4"/>
      <c r="O105" s="4"/>
      <c r="P105" s="4" t="s">
        <v>8</v>
      </c>
      <c r="Q105" s="4" t="s">
        <v>8</v>
      </c>
      <c r="R105" s="4" t="s">
        <v>6</v>
      </c>
      <c r="S105" s="5"/>
      <c r="T105" s="4" t="s">
        <v>8</v>
      </c>
      <c r="U105" s="5"/>
      <c r="V105" s="5"/>
      <c r="W105" s="4" t="s">
        <v>326</v>
      </c>
      <c r="X105" s="5"/>
      <c r="Y105" s="4"/>
      <c r="Z105" s="4"/>
      <c r="AA105" s="5"/>
      <c r="AB105" s="5"/>
      <c r="AC105" s="16"/>
      <c r="AD105" s="5"/>
      <c r="AE105" s="5"/>
      <c r="AF105" s="5"/>
      <c r="AG105" s="5"/>
      <c r="AH105" s="5"/>
      <c r="AI105" s="5"/>
      <c r="AJ105" s="5"/>
      <c r="AK105" s="5"/>
      <c r="AL105" s="5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6" t="e">
        <f>Tabla1[[#This Row],[Visitas año 20]]/Tabla1[[#This Row],[Visitas año 19]]-1</f>
        <v>#DIV/0!</v>
      </c>
      <c r="BF105" s="4" t="e">
        <f>Tabla1[[#This Row],[Posición media 20]]/Tabla1[[#This Row],[Posición media 19]]-1</f>
        <v>#DIV/0!</v>
      </c>
      <c r="BG105" s="4" t="e">
        <f>Tabla1[[#This Row],[Índice Posicionamiento 20]]/Tabla1[[#This Row],[Índice Posicionamiento 19]]-1</f>
        <v>#DIV/0!</v>
      </c>
      <c r="BH105" s="4" t="e">
        <f>Tabla1[[#This Row],[Tasa Rebote 20]]/Tabla1[[#This Row],[Tasa Rebote 19]]-1</f>
        <v>#DIV/0!</v>
      </c>
      <c r="BI105" s="49" t="e">
        <f>Tabla1[[#This Row],[Rebote Desktop 20]]/Tabla1[[#This Row],[Rebote Desktop 19]]-1</f>
        <v>#DIV/0!</v>
      </c>
      <c r="BJ105" s="49" t="e">
        <f>Tabla1[[#This Row],[Rebote Móvil 20]]/Tabla1[[#This Row],[Rebote Móvil 19]]-1</f>
        <v>#DIV/0!</v>
      </c>
      <c r="BK105" s="49" t="e">
        <f>Tabla1[[#This Row],[Tiempo en web 20]]/Tabla1[[#This Row],[Tiempo en web 19]]-1</f>
        <v>#DIV/0!</v>
      </c>
      <c r="BL105" s="49" t="e">
        <f>Tabla1[[#This Row],[Páginas por sesión 20]]/Tabla1[[#This Row],[Páginas por sesión 19]]-1</f>
        <v>#DIV/0!</v>
      </c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</row>
    <row r="106" spans="1:83" ht="60">
      <c r="A106" s="15" t="s">
        <v>224</v>
      </c>
      <c r="B106" s="4" t="s">
        <v>32</v>
      </c>
      <c r="C106" s="4" t="s">
        <v>225</v>
      </c>
      <c r="D106" s="4"/>
      <c r="E106" s="29" t="s">
        <v>475</v>
      </c>
      <c r="F106" s="4" t="s">
        <v>695</v>
      </c>
      <c r="G106" s="24" t="s">
        <v>564</v>
      </c>
      <c r="H106" s="4">
        <v>913805239</v>
      </c>
      <c r="I106" s="4">
        <v>667747491</v>
      </c>
      <c r="J106" s="4"/>
      <c r="K106" s="4"/>
      <c r="L106" s="4"/>
      <c r="M106" s="4"/>
      <c r="N106" s="4"/>
      <c r="O106" s="4"/>
      <c r="P106" s="4" t="s">
        <v>6</v>
      </c>
      <c r="Q106" s="4" t="s">
        <v>6</v>
      </c>
      <c r="R106" s="4" t="s">
        <v>8</v>
      </c>
      <c r="S106" s="5"/>
      <c r="T106" s="5"/>
      <c r="U106" s="5"/>
      <c r="V106" s="5"/>
      <c r="W106" s="5"/>
      <c r="X106" s="5"/>
      <c r="Y106" s="5"/>
      <c r="Z106" s="4" t="s">
        <v>19</v>
      </c>
      <c r="AA106" s="4" t="s">
        <v>173</v>
      </c>
      <c r="AB106" s="4">
        <v>500</v>
      </c>
      <c r="AC106" s="17"/>
      <c r="AD106" s="4">
        <v>373</v>
      </c>
      <c r="AE106" s="4">
        <v>29.3</v>
      </c>
      <c r="AF106" s="4">
        <v>2549</v>
      </c>
      <c r="AG106" s="4">
        <v>412630</v>
      </c>
      <c r="AH106" s="4">
        <v>45.89</v>
      </c>
      <c r="AI106" s="4">
        <v>37.14</v>
      </c>
      <c r="AJ106" s="4">
        <v>56.16</v>
      </c>
      <c r="AK106" s="4">
        <v>84</v>
      </c>
      <c r="AL106" s="4">
        <v>2.76</v>
      </c>
      <c r="AM106" s="4">
        <v>473</v>
      </c>
      <c r="AN106" s="4">
        <v>340</v>
      </c>
      <c r="AO106" s="4">
        <v>29.8</v>
      </c>
      <c r="AP106" s="4">
        <v>57</v>
      </c>
      <c r="AQ106" s="4">
        <v>342380</v>
      </c>
      <c r="AR106" s="4">
        <v>35.1</v>
      </c>
      <c r="AS106" s="4">
        <v>33.21</v>
      </c>
      <c r="AT106" s="4">
        <v>38.54</v>
      </c>
      <c r="AU106" s="4">
        <v>104</v>
      </c>
      <c r="AV106" s="4">
        <v>3.05</v>
      </c>
      <c r="AW106" s="4">
        <v>53</v>
      </c>
      <c r="AX106" s="4">
        <v>45</v>
      </c>
      <c r="AY106" s="4">
        <v>22</v>
      </c>
      <c r="AZ106" s="4">
        <v>1.196</v>
      </c>
      <c r="BA106" s="4">
        <v>0.20100000000000001</v>
      </c>
      <c r="BB106" s="4">
        <v>0.76</v>
      </c>
      <c r="BC106" s="4">
        <v>93</v>
      </c>
      <c r="BD106" s="4">
        <v>75</v>
      </c>
      <c r="BE106" s="46">
        <f>Tabla1[[#This Row],[Visitas año 20]]/Tabla1[[#This Row],[Visitas año 19]]-1</f>
        <v>-5.4000000000000048E-2</v>
      </c>
      <c r="BF106" s="46">
        <f>Tabla1[[#This Row],[Posición media 20]]/Tabla1[[#This Row],[Posición media 19]]-1</f>
        <v>1.7064846416382284E-2</v>
      </c>
      <c r="BG106" s="46">
        <f>Tabla1[[#This Row],[Índice Posicionamiento 20]]/Tabla1[[#This Row],[Índice Posicionamiento 19]]-1</f>
        <v>-0.97763828952530407</v>
      </c>
      <c r="BH106" s="46">
        <f>Tabla1[[#This Row],[Tasa Rebote 20]]/Tabla1[[#This Row],[Tasa Rebote 19]]-1</f>
        <v>-0.23512747875354101</v>
      </c>
      <c r="BI106" s="46">
        <f>Tabla1[[#This Row],[Rebote Desktop 20]]/Tabla1[[#This Row],[Rebote Desktop 19]]-1</f>
        <v>-0.10581583198707589</v>
      </c>
      <c r="BJ106" s="46">
        <f>Tabla1[[#This Row],[Rebote Móvil 20]]/Tabla1[[#This Row],[Rebote Móvil 19]]-1</f>
        <v>-0.31374643874643871</v>
      </c>
      <c r="BK106" s="46">
        <f>Tabla1[[#This Row],[Tiempo en web 20]]/Tabla1[[#This Row],[Tiempo en web 19]]-1</f>
        <v>0.23809523809523814</v>
      </c>
      <c r="BL106" s="46">
        <f>Tabla1[[#This Row],[Páginas por sesión 20]]/Tabla1[[#This Row],[Páginas por sesión 19]]-1</f>
        <v>0.10507246376811596</v>
      </c>
      <c r="BM106" s="49" t="s">
        <v>6</v>
      </c>
      <c r="BN106" s="49" t="s">
        <v>6</v>
      </c>
      <c r="BO106" s="49" t="s">
        <v>6</v>
      </c>
      <c r="BP106" s="49" t="s">
        <v>8</v>
      </c>
      <c r="BQ106" s="49" t="s">
        <v>6</v>
      </c>
      <c r="BR106" s="49" t="s">
        <v>6</v>
      </c>
      <c r="BS106" s="49" t="s">
        <v>6</v>
      </c>
      <c r="BT106" s="49" t="s">
        <v>6</v>
      </c>
      <c r="BU106" s="49" t="s">
        <v>6</v>
      </c>
      <c r="BV106" s="49" t="s">
        <v>6</v>
      </c>
      <c r="BW106" s="49" t="s">
        <v>6</v>
      </c>
      <c r="BX106" s="49" t="s">
        <v>6</v>
      </c>
      <c r="BY106" s="49" t="s">
        <v>6</v>
      </c>
      <c r="BZ106" s="49" t="s">
        <v>6</v>
      </c>
      <c r="CA106" s="49" t="s">
        <v>6</v>
      </c>
      <c r="CB106" s="49" t="s">
        <v>6</v>
      </c>
      <c r="CC106" s="49" t="s">
        <v>6</v>
      </c>
      <c r="CD106" s="49"/>
      <c r="CE106" s="49" t="s">
        <v>6</v>
      </c>
    </row>
    <row r="107" spans="1:83" ht="45">
      <c r="A107" s="15" t="s">
        <v>126</v>
      </c>
      <c r="B107" s="4" t="s">
        <v>5</v>
      </c>
      <c r="C107" s="4" t="s">
        <v>80</v>
      </c>
      <c r="D107" s="4"/>
      <c r="E107" s="29" t="s">
        <v>476</v>
      </c>
      <c r="F107" s="4" t="s">
        <v>696</v>
      </c>
      <c r="G107" s="24" t="s">
        <v>565</v>
      </c>
      <c r="H107" s="4">
        <v>916764317</v>
      </c>
      <c r="I107" s="4">
        <v>615259076</v>
      </c>
      <c r="J107" s="4"/>
      <c r="K107" s="4"/>
      <c r="L107" s="4"/>
      <c r="M107" s="4"/>
      <c r="N107" s="4"/>
      <c r="O107" s="4"/>
      <c r="P107" s="4" t="s">
        <v>6</v>
      </c>
      <c r="Q107" s="4" t="s">
        <v>6</v>
      </c>
      <c r="R107" s="4" t="s">
        <v>8</v>
      </c>
      <c r="S107" s="5"/>
      <c r="T107" s="5"/>
      <c r="U107" s="5"/>
      <c r="V107" s="5"/>
      <c r="W107" s="5"/>
      <c r="X107" s="5"/>
      <c r="Y107" s="5"/>
      <c r="Z107" s="4" t="s">
        <v>19</v>
      </c>
      <c r="AA107" s="4" t="s">
        <v>173</v>
      </c>
      <c r="AB107" s="4">
        <v>900</v>
      </c>
      <c r="AC107" s="17"/>
      <c r="AD107" s="4">
        <v>240</v>
      </c>
      <c r="AE107" s="4">
        <v>29.5</v>
      </c>
      <c r="AF107" s="4">
        <v>163</v>
      </c>
      <c r="AG107" s="4">
        <v>351510</v>
      </c>
      <c r="AH107" s="4">
        <v>49.23</v>
      </c>
      <c r="AI107" s="4">
        <v>44.64</v>
      </c>
      <c r="AJ107" s="4">
        <v>53.43</v>
      </c>
      <c r="AK107" s="4">
        <v>91</v>
      </c>
      <c r="AL107" s="4">
        <v>2.56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6">
        <f>Tabla1[[#This Row],[Visitas año 20]]/Tabla1[[#This Row],[Visitas año 19]]-1</f>
        <v>-1</v>
      </c>
      <c r="BF107" s="46">
        <f>Tabla1[[#This Row],[Posición media 20]]/Tabla1[[#This Row],[Posición media 19]]-1</f>
        <v>-1</v>
      </c>
      <c r="BG107" s="46">
        <f>Tabla1[[#This Row],[Índice Posicionamiento 20]]/Tabla1[[#This Row],[Índice Posicionamiento 19]]-1</f>
        <v>-1</v>
      </c>
      <c r="BH107" s="46">
        <f>Tabla1[[#This Row],[Tasa Rebote 20]]/Tabla1[[#This Row],[Tasa Rebote 19]]-1</f>
        <v>-1</v>
      </c>
      <c r="BI107" s="46">
        <f>Tabla1[[#This Row],[Rebote Desktop 20]]/Tabla1[[#This Row],[Rebote Desktop 19]]-1</f>
        <v>-1</v>
      </c>
      <c r="BJ107" s="46">
        <f>Tabla1[[#This Row],[Rebote Móvil 20]]/Tabla1[[#This Row],[Rebote Móvil 19]]-1</f>
        <v>-1</v>
      </c>
      <c r="BK107" s="46">
        <f>Tabla1[[#This Row],[Tiempo en web 20]]/Tabla1[[#This Row],[Tiempo en web 19]]-1</f>
        <v>-1</v>
      </c>
      <c r="BL107" s="46">
        <f>Tabla1[[#This Row],[Páginas por sesión 20]]/Tabla1[[#This Row],[Páginas por sesión 19]]-1</f>
        <v>-1</v>
      </c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</row>
    <row r="108" spans="1:83" ht="60">
      <c r="A108" s="15" t="s">
        <v>281</v>
      </c>
      <c r="B108" s="4" t="s">
        <v>7</v>
      </c>
      <c r="C108" s="4" t="s">
        <v>282</v>
      </c>
      <c r="D108" s="4"/>
      <c r="E108" s="29" t="s">
        <v>477</v>
      </c>
      <c r="F108" s="4" t="s">
        <v>697</v>
      </c>
      <c r="G108" s="24" t="s">
        <v>566</v>
      </c>
      <c r="H108" s="4">
        <v>916428234</v>
      </c>
      <c r="I108" s="4">
        <v>699343838</v>
      </c>
      <c r="J108" s="4"/>
      <c r="K108" s="4"/>
      <c r="L108" s="4"/>
      <c r="M108" s="4"/>
      <c r="N108" s="4"/>
      <c r="O108" s="4"/>
      <c r="P108" s="4" t="s">
        <v>8</v>
      </c>
      <c r="Q108" s="4" t="s">
        <v>8</v>
      </c>
      <c r="R108" s="4" t="s">
        <v>8</v>
      </c>
      <c r="S108" s="4" t="s">
        <v>8</v>
      </c>
      <c r="T108" s="5"/>
      <c r="U108" s="5"/>
      <c r="V108" s="5"/>
      <c r="W108" s="5"/>
      <c r="X108" s="4" t="s">
        <v>251</v>
      </c>
      <c r="Y108" s="4"/>
      <c r="Z108" s="4" t="s">
        <v>19</v>
      </c>
      <c r="AA108" s="4" t="s">
        <v>89</v>
      </c>
      <c r="AB108" s="4">
        <v>1100</v>
      </c>
      <c r="AC108" s="17"/>
      <c r="AD108" s="4">
        <v>178</v>
      </c>
      <c r="AE108" s="4">
        <v>27.1</v>
      </c>
      <c r="AF108" s="4">
        <v>1870</v>
      </c>
      <c r="AG108" s="4">
        <v>73420</v>
      </c>
      <c r="AH108" s="4">
        <v>61.51</v>
      </c>
      <c r="AI108" s="4">
        <v>59.62</v>
      </c>
      <c r="AJ108" s="4">
        <v>69.95</v>
      </c>
      <c r="AK108" s="4">
        <v>91</v>
      </c>
      <c r="AL108" s="4">
        <v>2.14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6">
        <f>Tabla1[[#This Row],[Visitas año 20]]/Tabla1[[#This Row],[Visitas año 19]]-1</f>
        <v>-1</v>
      </c>
      <c r="BF108" s="46">
        <f>Tabla1[[#This Row],[Posición media 20]]/Tabla1[[#This Row],[Posición media 19]]-1</f>
        <v>-1</v>
      </c>
      <c r="BG108" s="46">
        <f>Tabla1[[#This Row],[Índice Posicionamiento 20]]/Tabla1[[#This Row],[Índice Posicionamiento 19]]-1</f>
        <v>-1</v>
      </c>
      <c r="BH108" s="46">
        <f>Tabla1[[#This Row],[Tasa Rebote 20]]/Tabla1[[#This Row],[Tasa Rebote 19]]-1</f>
        <v>-1</v>
      </c>
      <c r="BI108" s="46">
        <f>Tabla1[[#This Row],[Rebote Desktop 20]]/Tabla1[[#This Row],[Rebote Desktop 19]]-1</f>
        <v>-1</v>
      </c>
      <c r="BJ108" s="46">
        <f>Tabla1[[#This Row],[Rebote Móvil 20]]/Tabla1[[#This Row],[Rebote Móvil 19]]-1</f>
        <v>-1</v>
      </c>
      <c r="BK108" s="46">
        <f>Tabla1[[#This Row],[Tiempo en web 20]]/Tabla1[[#This Row],[Tiempo en web 19]]-1</f>
        <v>-1</v>
      </c>
      <c r="BL108" s="46">
        <f>Tabla1[[#This Row],[Páginas por sesión 20]]/Tabla1[[#This Row],[Páginas por sesión 19]]-1</f>
        <v>-1</v>
      </c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</row>
    <row r="109" spans="1:83" ht="60">
      <c r="A109" s="15" t="s">
        <v>284</v>
      </c>
      <c r="B109" s="4" t="s">
        <v>5</v>
      </c>
      <c r="C109" s="4" t="s">
        <v>285</v>
      </c>
      <c r="D109" s="4"/>
      <c r="E109" s="29" t="s">
        <v>478</v>
      </c>
      <c r="F109" s="4" t="s">
        <v>795</v>
      </c>
      <c r="G109" s="24" t="s">
        <v>658</v>
      </c>
      <c r="H109" s="4">
        <v>916562483</v>
      </c>
      <c r="I109" s="4" t="s">
        <v>819</v>
      </c>
      <c r="J109" s="4"/>
      <c r="K109" s="4"/>
      <c r="L109" s="4"/>
      <c r="M109" s="4"/>
      <c r="N109" s="4" t="s">
        <v>8</v>
      </c>
      <c r="O109" s="4"/>
      <c r="P109" s="4" t="s">
        <v>6</v>
      </c>
      <c r="Q109" s="4" t="s">
        <v>6</v>
      </c>
      <c r="R109" s="4" t="s">
        <v>6</v>
      </c>
      <c r="S109" s="5"/>
      <c r="T109" s="5"/>
      <c r="U109" s="5"/>
      <c r="V109" s="5"/>
      <c r="W109" s="5"/>
      <c r="X109" s="5"/>
      <c r="Y109" s="5"/>
      <c r="Z109" s="4" t="s">
        <v>19</v>
      </c>
      <c r="AA109" s="5"/>
      <c r="AB109" s="5"/>
      <c r="AC109" s="16"/>
      <c r="AD109" s="5"/>
      <c r="AE109" s="5"/>
      <c r="AF109" s="5"/>
      <c r="AG109" s="5"/>
      <c r="AH109" s="5"/>
      <c r="AI109" s="5"/>
      <c r="AJ109" s="5"/>
      <c r="AK109" s="5"/>
      <c r="AL109" s="5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6" t="e">
        <f>Tabla1[[#This Row],[Visitas año 20]]/Tabla1[[#This Row],[Visitas año 19]]-1</f>
        <v>#DIV/0!</v>
      </c>
      <c r="BF109" s="4" t="e">
        <f>Tabla1[[#This Row],[Posición media 20]]/Tabla1[[#This Row],[Posición media 19]]-1</f>
        <v>#DIV/0!</v>
      </c>
      <c r="BG109" s="4" t="e">
        <f>Tabla1[[#This Row],[Índice Posicionamiento 20]]/Tabla1[[#This Row],[Índice Posicionamiento 19]]-1</f>
        <v>#DIV/0!</v>
      </c>
      <c r="BH109" s="4" t="e">
        <f>Tabla1[[#This Row],[Tasa Rebote 20]]/Tabla1[[#This Row],[Tasa Rebote 19]]-1</f>
        <v>#DIV/0!</v>
      </c>
      <c r="BI109" s="49" t="e">
        <f>Tabla1[[#This Row],[Rebote Desktop 20]]/Tabla1[[#This Row],[Rebote Desktop 19]]-1</f>
        <v>#DIV/0!</v>
      </c>
      <c r="BJ109" s="49" t="e">
        <f>Tabla1[[#This Row],[Rebote Móvil 20]]/Tabla1[[#This Row],[Rebote Móvil 19]]-1</f>
        <v>#DIV/0!</v>
      </c>
      <c r="BK109" s="49" t="e">
        <f>Tabla1[[#This Row],[Tiempo en web 20]]/Tabla1[[#This Row],[Tiempo en web 19]]-1</f>
        <v>#DIV/0!</v>
      </c>
      <c r="BL109" s="49" t="e">
        <f>Tabla1[[#This Row],[Páginas por sesión 20]]/Tabla1[[#This Row],[Páginas por sesión 19]]-1</f>
        <v>#DIV/0!</v>
      </c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</row>
    <row r="110" spans="1:83" ht="60">
      <c r="A110" s="33" t="s">
        <v>961</v>
      </c>
      <c r="B110" s="34" t="s">
        <v>7</v>
      </c>
      <c r="C110" s="34"/>
      <c r="D110" s="34"/>
      <c r="E110" s="36"/>
      <c r="F110" s="34" t="s">
        <v>843</v>
      </c>
      <c r="G110" s="35" t="s">
        <v>842</v>
      </c>
      <c r="H110" s="56" t="s">
        <v>841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6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7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47" t="e">
        <f>Tabla1[[#This Row],[Visitas año 20]]/Tabla1[[#This Row],[Visitas año 19]]-1</f>
        <v>#DIV/0!</v>
      </c>
      <c r="BF110" s="34" t="e">
        <f>Tabla1[[#This Row],[Posición media 20]]/Tabla1[[#This Row],[Posición media 19]]-1</f>
        <v>#DIV/0!</v>
      </c>
      <c r="BG110" s="34" t="e">
        <f>Tabla1[[#This Row],[Índice Posicionamiento 20]]/Tabla1[[#This Row],[Índice Posicionamiento 19]]-1</f>
        <v>#DIV/0!</v>
      </c>
      <c r="BH110" s="34" t="e">
        <f>Tabla1[[#This Row],[Tasa Rebote 20]]/Tabla1[[#This Row],[Tasa Rebote 19]]-1</f>
        <v>#DIV/0!</v>
      </c>
      <c r="BI110" s="50" t="e">
        <f>Tabla1[[#This Row],[Rebote Desktop 20]]/Tabla1[[#This Row],[Rebote Desktop 19]]-1</f>
        <v>#DIV/0!</v>
      </c>
      <c r="BJ110" s="50" t="e">
        <f>Tabla1[[#This Row],[Rebote Móvil 20]]/Tabla1[[#This Row],[Rebote Móvil 19]]-1</f>
        <v>#DIV/0!</v>
      </c>
      <c r="BK110" s="50" t="e">
        <f>Tabla1[[#This Row],[Tiempo en web 20]]/Tabla1[[#This Row],[Tiempo en web 19]]-1</f>
        <v>#DIV/0!</v>
      </c>
      <c r="BL110" s="50" t="e">
        <f>Tabla1[[#This Row],[Páginas por sesión 20]]/Tabla1[[#This Row],[Páginas por sesión 19]]-1</f>
        <v>#DIV/0!</v>
      </c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</row>
    <row r="111" spans="1:83" ht="60">
      <c r="A111" s="33" t="s">
        <v>910</v>
      </c>
      <c r="B111" s="34"/>
      <c r="C111" s="34"/>
      <c r="D111" s="34"/>
      <c r="E111" s="36" t="s">
        <v>947</v>
      </c>
      <c r="F111" s="34"/>
      <c r="G111" s="34" t="s">
        <v>842</v>
      </c>
      <c r="H111" s="34"/>
      <c r="I111" s="34" t="s">
        <v>841</v>
      </c>
      <c r="J111" s="34"/>
      <c r="K111" s="34"/>
      <c r="L111" s="34"/>
      <c r="M111" s="34"/>
      <c r="N111" s="34"/>
      <c r="O111" s="34"/>
      <c r="P111" s="34"/>
      <c r="Q111" s="34"/>
      <c r="R111" s="34" t="s">
        <v>6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7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47" t="e">
        <f>Tabla1[[#This Row],[Visitas año 20]]/Tabla1[[#This Row],[Visitas año 19]]-1</f>
        <v>#DIV/0!</v>
      </c>
      <c r="BF111" s="34" t="e">
        <f>Tabla1[[#This Row],[Posición media 20]]/Tabla1[[#This Row],[Posición media 19]]-1</f>
        <v>#DIV/0!</v>
      </c>
      <c r="BG111" s="34" t="e">
        <f>Tabla1[[#This Row],[Índice Posicionamiento 20]]/Tabla1[[#This Row],[Índice Posicionamiento 19]]-1</f>
        <v>#DIV/0!</v>
      </c>
      <c r="BH111" s="34" t="e">
        <f>Tabla1[[#This Row],[Tasa Rebote 20]]/Tabla1[[#This Row],[Tasa Rebote 19]]-1</f>
        <v>#DIV/0!</v>
      </c>
      <c r="BI111" s="50" t="e">
        <f>Tabla1[[#This Row],[Rebote Desktop 20]]/Tabla1[[#This Row],[Rebote Desktop 19]]-1</f>
        <v>#DIV/0!</v>
      </c>
      <c r="BJ111" s="50" t="e">
        <f>Tabla1[[#This Row],[Rebote Móvil 20]]/Tabla1[[#This Row],[Rebote Móvil 19]]-1</f>
        <v>#DIV/0!</v>
      </c>
      <c r="BK111" s="50" t="e">
        <f>Tabla1[[#This Row],[Tiempo en web 20]]/Tabla1[[#This Row],[Tiempo en web 19]]-1</f>
        <v>#DIV/0!</v>
      </c>
      <c r="BL111" s="50" t="e">
        <f>Tabla1[[#This Row],[Páginas por sesión 20]]/Tabla1[[#This Row],[Páginas por sesión 19]]-1</f>
        <v>#DIV/0!</v>
      </c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</row>
    <row r="112" spans="1:83" ht="45">
      <c r="A112" s="15" t="s">
        <v>153</v>
      </c>
      <c r="B112" s="4" t="s">
        <v>7</v>
      </c>
      <c r="C112" s="4" t="s">
        <v>41</v>
      </c>
      <c r="D112" s="20">
        <v>43286</v>
      </c>
      <c r="E112" s="29" t="s">
        <v>394</v>
      </c>
      <c r="F112" s="4" t="s">
        <v>698</v>
      </c>
      <c r="G112" s="24" t="s">
        <v>567</v>
      </c>
      <c r="H112" s="4">
        <v>961260217</v>
      </c>
      <c r="I112" s="4">
        <v>676956793</v>
      </c>
      <c r="J112" s="4"/>
      <c r="K112" s="4"/>
      <c r="L112" s="4"/>
      <c r="M112" s="4"/>
      <c r="N112" s="4"/>
      <c r="O112" s="4"/>
      <c r="P112" s="4" t="s">
        <v>8</v>
      </c>
      <c r="Q112" s="4" t="s">
        <v>8</v>
      </c>
      <c r="R112" s="4" t="s">
        <v>8</v>
      </c>
      <c r="S112" s="4" t="s">
        <v>8</v>
      </c>
      <c r="T112" s="5"/>
      <c r="U112" s="5"/>
      <c r="V112" s="5"/>
      <c r="W112" s="4" t="s">
        <v>326</v>
      </c>
      <c r="X112" s="5"/>
      <c r="Y112" s="4"/>
      <c r="Z112" s="4" t="s">
        <v>19</v>
      </c>
      <c r="AA112" s="4" t="s">
        <v>173</v>
      </c>
      <c r="AB112" s="4">
        <v>1200</v>
      </c>
      <c r="AC112" s="17"/>
      <c r="AD112" s="4">
        <v>430</v>
      </c>
      <c r="AE112" s="4">
        <v>29.6</v>
      </c>
      <c r="AF112" s="4">
        <v>37</v>
      </c>
      <c r="AG112" s="4">
        <v>582600</v>
      </c>
      <c r="AH112" s="4">
        <v>55.09</v>
      </c>
      <c r="AI112" s="4">
        <v>51.15</v>
      </c>
      <c r="AJ112" s="4">
        <v>61.86</v>
      </c>
      <c r="AK112" s="4">
        <v>108</v>
      </c>
      <c r="AL112" s="4">
        <v>2.8</v>
      </c>
      <c r="AM112" s="4">
        <v>1472</v>
      </c>
      <c r="AN112" s="4">
        <v>392</v>
      </c>
      <c r="AO112" s="4">
        <v>29.1</v>
      </c>
      <c r="AP112" s="4">
        <v>321</v>
      </c>
      <c r="AQ112" s="4">
        <v>597130</v>
      </c>
      <c r="AR112" s="4">
        <v>58.56</v>
      </c>
      <c r="AS112" s="4">
        <v>53.1</v>
      </c>
      <c r="AT112" s="4">
        <v>66.61</v>
      </c>
      <c r="AU112" s="4">
        <v>86</v>
      </c>
      <c r="AV112" s="4">
        <v>2.54</v>
      </c>
      <c r="AW112" s="4">
        <v>18</v>
      </c>
      <c r="AX112" s="4">
        <v>16</v>
      </c>
      <c r="AY112" s="4">
        <v>5</v>
      </c>
      <c r="AZ112" s="4">
        <v>2.133</v>
      </c>
      <c r="BA112" s="4">
        <v>0.86</v>
      </c>
      <c r="BB112" s="4">
        <v>1.5840000000000001</v>
      </c>
      <c r="BC112" s="4">
        <v>72</v>
      </c>
      <c r="BD112" s="4">
        <v>25</v>
      </c>
      <c r="BE112" s="46">
        <f>Tabla1[[#This Row],[Visitas año 20]]/Tabla1[[#This Row],[Visitas año 19]]-1</f>
        <v>0.22666666666666657</v>
      </c>
      <c r="BF112" s="46">
        <f>Tabla1[[#This Row],[Posición media 20]]/Tabla1[[#This Row],[Posición media 19]]-1</f>
        <v>-1.6891891891891886E-2</v>
      </c>
      <c r="BG112" s="46">
        <f>Tabla1[[#This Row],[Índice Posicionamiento 20]]/Tabla1[[#This Row],[Índice Posicionamiento 19]]-1</f>
        <v>7.6756756756756754</v>
      </c>
      <c r="BH112" s="46">
        <f>Tabla1[[#This Row],[Tasa Rebote 20]]/Tabla1[[#This Row],[Tasa Rebote 19]]-1</f>
        <v>6.2987838083136571E-2</v>
      </c>
      <c r="BI112" s="46">
        <f>Tabla1[[#This Row],[Rebote Desktop 20]]/Tabla1[[#This Row],[Rebote Desktop 19]]-1</f>
        <v>3.8123167155425186E-2</v>
      </c>
      <c r="BJ112" s="46">
        <f>Tabla1[[#This Row],[Rebote Móvil 20]]/Tabla1[[#This Row],[Rebote Móvil 19]]-1</f>
        <v>7.6786291626252723E-2</v>
      </c>
      <c r="BK112" s="46">
        <f>Tabla1[[#This Row],[Tiempo en web 20]]/Tabla1[[#This Row],[Tiempo en web 19]]-1</f>
        <v>-0.20370370370370372</v>
      </c>
      <c r="BL112" s="46">
        <f>Tabla1[[#This Row],[Páginas por sesión 20]]/Tabla1[[#This Row],[Páginas por sesión 19]]-1</f>
        <v>-9.2857142857142749E-2</v>
      </c>
      <c r="BM112" s="49" t="s">
        <v>8</v>
      </c>
      <c r="BN112" s="49" t="s">
        <v>8</v>
      </c>
      <c r="BO112" s="49" t="s">
        <v>6</v>
      </c>
      <c r="BP112" s="49" t="s">
        <v>6</v>
      </c>
      <c r="BQ112" s="49" t="s">
        <v>8</v>
      </c>
      <c r="BR112" s="49" t="s">
        <v>6</v>
      </c>
      <c r="BS112" s="49" t="s">
        <v>8</v>
      </c>
      <c r="BT112" s="49" t="s">
        <v>8</v>
      </c>
      <c r="BU112" s="49" t="s">
        <v>6</v>
      </c>
      <c r="BV112" s="49" t="s">
        <v>6</v>
      </c>
      <c r="BW112" s="49" t="s">
        <v>6</v>
      </c>
      <c r="BX112" s="49" t="s">
        <v>6</v>
      </c>
      <c r="BY112" s="49" t="s">
        <v>8</v>
      </c>
      <c r="BZ112" s="49" t="s">
        <v>6</v>
      </c>
      <c r="CA112" s="49" t="s">
        <v>6</v>
      </c>
      <c r="CB112" s="49" t="s">
        <v>6</v>
      </c>
      <c r="CC112" s="49" t="s">
        <v>6</v>
      </c>
      <c r="CD112" s="49" t="s">
        <v>6</v>
      </c>
      <c r="CE112" s="49" t="s">
        <v>6</v>
      </c>
    </row>
    <row r="113" spans="1:83" ht="30">
      <c r="A113" s="33" t="s">
        <v>884</v>
      </c>
      <c r="B113" s="34"/>
      <c r="C113" s="34"/>
      <c r="D113" s="34"/>
      <c r="E113" s="36" t="s">
        <v>936</v>
      </c>
      <c r="F113" s="34"/>
      <c r="G113" s="34" t="s">
        <v>885</v>
      </c>
      <c r="H113" s="34"/>
      <c r="I113" s="34">
        <v>626452629</v>
      </c>
      <c r="J113" s="34"/>
      <c r="K113" s="34"/>
      <c r="L113" s="34"/>
      <c r="M113" s="34"/>
      <c r="N113" s="34"/>
      <c r="O113" s="34"/>
      <c r="P113" s="34" t="s">
        <v>8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7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47" t="e">
        <f>Tabla1[[#This Row],[Visitas año 20]]/Tabla1[[#This Row],[Visitas año 19]]-1</f>
        <v>#DIV/0!</v>
      </c>
      <c r="BF113" s="34" t="e">
        <f>Tabla1[[#This Row],[Posición media 20]]/Tabla1[[#This Row],[Posición media 19]]-1</f>
        <v>#DIV/0!</v>
      </c>
      <c r="BG113" s="34" t="e">
        <f>Tabla1[[#This Row],[Índice Posicionamiento 20]]/Tabla1[[#This Row],[Índice Posicionamiento 19]]-1</f>
        <v>#DIV/0!</v>
      </c>
      <c r="BH113" s="34" t="e">
        <f>Tabla1[[#This Row],[Tasa Rebote 20]]/Tabla1[[#This Row],[Tasa Rebote 19]]-1</f>
        <v>#DIV/0!</v>
      </c>
      <c r="BI113" s="50" t="e">
        <f>Tabla1[[#This Row],[Rebote Desktop 20]]/Tabla1[[#This Row],[Rebote Desktop 19]]-1</f>
        <v>#DIV/0!</v>
      </c>
      <c r="BJ113" s="50" t="e">
        <f>Tabla1[[#This Row],[Rebote Móvil 20]]/Tabla1[[#This Row],[Rebote Móvil 19]]-1</f>
        <v>#DIV/0!</v>
      </c>
      <c r="BK113" s="50" t="e">
        <f>Tabla1[[#This Row],[Tiempo en web 20]]/Tabla1[[#This Row],[Tiempo en web 19]]-1</f>
        <v>#DIV/0!</v>
      </c>
      <c r="BL113" s="50" t="e">
        <f>Tabla1[[#This Row],[Páginas por sesión 20]]/Tabla1[[#This Row],[Páginas por sesión 19]]-1</f>
        <v>#DIV/0!</v>
      </c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</row>
    <row r="114" spans="1:83" ht="45">
      <c r="A114" s="15" t="s">
        <v>208</v>
      </c>
      <c r="B114" s="4" t="s">
        <v>7</v>
      </c>
      <c r="C114" s="4" t="s">
        <v>21</v>
      </c>
      <c r="D114" s="4"/>
      <c r="E114" s="29" t="s">
        <v>479</v>
      </c>
      <c r="F114" s="4" t="s">
        <v>699</v>
      </c>
      <c r="G114" s="24" t="s">
        <v>568</v>
      </c>
      <c r="H114" s="4">
        <v>630543952</v>
      </c>
      <c r="I114" s="4" t="s">
        <v>820</v>
      </c>
      <c r="J114" s="4"/>
      <c r="K114" s="4"/>
      <c r="L114" s="4"/>
      <c r="M114" s="4"/>
      <c r="N114" s="4"/>
      <c r="O114" s="4"/>
      <c r="P114" s="4" t="s">
        <v>6</v>
      </c>
      <c r="Q114" s="4" t="s">
        <v>8</v>
      </c>
      <c r="R114" s="4" t="s">
        <v>8</v>
      </c>
      <c r="S114" s="4" t="s">
        <v>8</v>
      </c>
      <c r="T114" s="5"/>
      <c r="U114" s="5"/>
      <c r="V114" s="5"/>
      <c r="W114" s="5"/>
      <c r="X114" s="4" t="s">
        <v>251</v>
      </c>
      <c r="Y114" s="4"/>
      <c r="Z114" s="4" t="s">
        <v>19</v>
      </c>
      <c r="AA114" s="4" t="s">
        <v>173</v>
      </c>
      <c r="AB114" s="4">
        <v>3000</v>
      </c>
      <c r="AC114" s="17"/>
      <c r="AD114" s="4">
        <v>445</v>
      </c>
      <c r="AE114" s="4">
        <v>29.4</v>
      </c>
      <c r="AF114" s="4">
        <v>80</v>
      </c>
      <c r="AG114" s="4">
        <v>704670</v>
      </c>
      <c r="AH114" s="4">
        <v>51.05</v>
      </c>
      <c r="AI114" s="4">
        <v>46.83</v>
      </c>
      <c r="AJ114" s="4">
        <v>54.38</v>
      </c>
      <c r="AK114" s="4">
        <v>86</v>
      </c>
      <c r="AL114" s="4">
        <v>2.67</v>
      </c>
      <c r="AM114" s="4">
        <v>2929</v>
      </c>
      <c r="AN114" s="4">
        <v>640</v>
      </c>
      <c r="AO114" s="4">
        <v>29.1</v>
      </c>
      <c r="AP114" s="4">
        <v>691</v>
      </c>
      <c r="AQ114" s="4">
        <v>987350</v>
      </c>
      <c r="AR114" s="4">
        <v>55.79</v>
      </c>
      <c r="AS114" s="4">
        <v>56.06</v>
      </c>
      <c r="AT114" s="4">
        <v>55.56</v>
      </c>
      <c r="AU114" s="4">
        <v>83</v>
      </c>
      <c r="AV114" s="4">
        <v>2.46</v>
      </c>
      <c r="AW114" s="4">
        <v>82</v>
      </c>
      <c r="AX114" s="4">
        <v>70</v>
      </c>
      <c r="AY114" s="4">
        <v>20</v>
      </c>
      <c r="AZ114" s="4">
        <v>1.722</v>
      </c>
      <c r="BA114" s="4">
        <v>0.85499999999999998</v>
      </c>
      <c r="BB114" s="4">
        <v>1.3520000000000001</v>
      </c>
      <c r="BC114" s="4">
        <v>89</v>
      </c>
      <c r="BD114" s="4">
        <v>77</v>
      </c>
      <c r="BE114" s="46">
        <f>Tabla1[[#This Row],[Visitas año 20]]/Tabla1[[#This Row],[Visitas año 19]]-1</f>
        <v>-2.3666666666666614E-2</v>
      </c>
      <c r="BF114" s="46">
        <f>Tabla1[[#This Row],[Posición media 20]]/Tabla1[[#This Row],[Posición media 19]]-1</f>
        <v>-1.0204081632652962E-2</v>
      </c>
      <c r="BG114" s="46">
        <f>Tabla1[[#This Row],[Índice Posicionamiento 20]]/Tabla1[[#This Row],[Índice Posicionamiento 19]]-1</f>
        <v>7.6374999999999993</v>
      </c>
      <c r="BH114" s="46">
        <f>Tabla1[[#This Row],[Tasa Rebote 20]]/Tabla1[[#This Row],[Tasa Rebote 19]]-1</f>
        <v>9.2850146914789544E-2</v>
      </c>
      <c r="BI114" s="46">
        <f>Tabla1[[#This Row],[Rebote Desktop 20]]/Tabla1[[#This Row],[Rebote Desktop 19]]-1</f>
        <v>0.1970958787102286</v>
      </c>
      <c r="BJ114" s="46">
        <f>Tabla1[[#This Row],[Rebote Móvil 20]]/Tabla1[[#This Row],[Rebote Móvil 19]]-1</f>
        <v>2.1699154100772278E-2</v>
      </c>
      <c r="BK114" s="46">
        <f>Tabla1[[#This Row],[Tiempo en web 20]]/Tabla1[[#This Row],[Tiempo en web 19]]-1</f>
        <v>-3.4883720930232509E-2</v>
      </c>
      <c r="BL114" s="46">
        <f>Tabla1[[#This Row],[Páginas por sesión 20]]/Tabla1[[#This Row],[Páginas por sesión 19]]-1</f>
        <v>-7.8651685393258397E-2</v>
      </c>
      <c r="BM114" s="49" t="s">
        <v>6</v>
      </c>
      <c r="BN114" s="49" t="s">
        <v>8</v>
      </c>
      <c r="BO114" s="49" t="s">
        <v>6</v>
      </c>
      <c r="BP114" s="49" t="s">
        <v>6</v>
      </c>
      <c r="BQ114" s="49" t="s">
        <v>8</v>
      </c>
      <c r="BR114" s="49" t="s">
        <v>8</v>
      </c>
      <c r="BS114" s="49" t="s">
        <v>8</v>
      </c>
      <c r="BT114" s="49" t="s">
        <v>6</v>
      </c>
      <c r="BU114" s="49" t="s">
        <v>6</v>
      </c>
      <c r="BV114" s="49" t="s">
        <v>6</v>
      </c>
      <c r="BW114" s="49" t="s">
        <v>6</v>
      </c>
      <c r="BX114" s="49" t="s">
        <v>6</v>
      </c>
      <c r="BY114" s="49" t="s">
        <v>6</v>
      </c>
      <c r="BZ114" s="49" t="s">
        <v>6</v>
      </c>
      <c r="CA114" s="49" t="s">
        <v>6</v>
      </c>
      <c r="CB114" s="49" t="s">
        <v>6</v>
      </c>
      <c r="CC114" s="49" t="s">
        <v>6</v>
      </c>
      <c r="CD114" s="49"/>
      <c r="CE114" s="49" t="s">
        <v>6</v>
      </c>
    </row>
    <row r="115" spans="1:83" ht="45">
      <c r="A115" s="18" t="s">
        <v>127</v>
      </c>
      <c r="B115" s="6" t="s">
        <v>5</v>
      </c>
      <c r="C115" s="6" t="s">
        <v>20</v>
      </c>
      <c r="D115" s="6"/>
      <c r="E115" s="6" t="s">
        <v>480</v>
      </c>
      <c r="F115" s="6"/>
      <c r="G115" s="25"/>
      <c r="H115" s="6"/>
      <c r="I115" s="6"/>
      <c r="J115" s="45"/>
      <c r="K115" s="45"/>
      <c r="L115" s="6"/>
      <c r="M115" s="6"/>
      <c r="N115" s="6"/>
      <c r="O115" s="6"/>
      <c r="P115" s="6" t="s">
        <v>6</v>
      </c>
      <c r="Q115" s="6" t="s">
        <v>6</v>
      </c>
      <c r="R115" s="6" t="s">
        <v>8</v>
      </c>
      <c r="S115" s="6"/>
      <c r="T115" s="6"/>
      <c r="U115" s="6"/>
      <c r="V115" s="6"/>
      <c r="W115" s="6"/>
      <c r="X115" s="6"/>
      <c r="Y115" s="6"/>
      <c r="Z115" s="6" t="s">
        <v>19</v>
      </c>
      <c r="AA115" s="6"/>
      <c r="AB115" s="6"/>
      <c r="AC115" s="19" t="s">
        <v>83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54" t="e">
        <f>Tabla1[[#This Row],[Visitas año 20]]/Tabla1[[#This Row],[Visitas año 19]]-1</f>
        <v>#DIV/0!</v>
      </c>
      <c r="BF115" s="54" t="e">
        <f>Tabla1[[#This Row],[Posición media 20]]/Tabla1[[#This Row],[Posición media 19]]-1</f>
        <v>#DIV/0!</v>
      </c>
      <c r="BG115" s="54" t="e">
        <f>Tabla1[[#This Row],[Índice Posicionamiento 20]]/Tabla1[[#This Row],[Índice Posicionamiento 19]]-1</f>
        <v>#DIV/0!</v>
      </c>
      <c r="BH115" s="54" t="e">
        <f>Tabla1[[#This Row],[Tasa Rebote 20]]/Tabla1[[#This Row],[Tasa Rebote 19]]-1</f>
        <v>#DIV/0!</v>
      </c>
      <c r="BI115" s="54" t="e">
        <f>Tabla1[[#This Row],[Rebote Desktop 20]]/Tabla1[[#This Row],[Rebote Desktop 19]]-1</f>
        <v>#DIV/0!</v>
      </c>
      <c r="BJ115" s="54" t="e">
        <f>Tabla1[[#This Row],[Rebote Móvil 20]]/Tabla1[[#This Row],[Rebote Móvil 19]]-1</f>
        <v>#DIV/0!</v>
      </c>
      <c r="BK115" s="54" t="e">
        <f>Tabla1[[#This Row],[Tiempo en web 20]]/Tabla1[[#This Row],[Tiempo en web 19]]-1</f>
        <v>#DIV/0!</v>
      </c>
      <c r="BL115" s="54" t="e">
        <f>Tabla1[[#This Row],[Páginas por sesión 20]]/Tabla1[[#This Row],[Páginas por sesión 19]]-1</f>
        <v>#DIV/0!</v>
      </c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</row>
    <row r="116" spans="1:83" ht="45">
      <c r="A116" s="15" t="s">
        <v>199</v>
      </c>
      <c r="B116" s="4" t="s">
        <v>5</v>
      </c>
      <c r="C116" s="4" t="s">
        <v>200</v>
      </c>
      <c r="D116" s="4"/>
      <c r="E116" s="29" t="s">
        <v>481</v>
      </c>
      <c r="F116" s="4" t="s">
        <v>700</v>
      </c>
      <c r="G116" s="24" t="s">
        <v>569</v>
      </c>
      <c r="H116" s="4">
        <v>916818211</v>
      </c>
      <c r="I116" s="4">
        <v>658781841</v>
      </c>
      <c r="J116" s="4"/>
      <c r="K116" s="4"/>
      <c r="L116" s="4"/>
      <c r="M116" s="4"/>
      <c r="N116" s="4"/>
      <c r="O116" s="4"/>
      <c r="P116" s="4" t="s">
        <v>6</v>
      </c>
      <c r="Q116" s="4" t="s">
        <v>6</v>
      </c>
      <c r="R116" s="4" t="s">
        <v>8</v>
      </c>
      <c r="S116" s="5"/>
      <c r="T116" s="5"/>
      <c r="U116" s="5"/>
      <c r="V116" s="5"/>
      <c r="W116" s="5"/>
      <c r="X116" s="5"/>
      <c r="Y116" s="5"/>
      <c r="Z116" s="4" t="s">
        <v>19</v>
      </c>
      <c r="AA116" s="4" t="s">
        <v>91</v>
      </c>
      <c r="AB116" s="4">
        <v>1800</v>
      </c>
      <c r="AC116" s="17"/>
      <c r="AD116" s="4">
        <v>148</v>
      </c>
      <c r="AE116" s="4">
        <v>23.5</v>
      </c>
      <c r="AF116" s="4">
        <v>3054</v>
      </c>
      <c r="AG116" s="4">
        <v>120410</v>
      </c>
      <c r="AH116" s="4">
        <v>44.22</v>
      </c>
      <c r="AI116" s="4">
        <v>40.590000000000003</v>
      </c>
      <c r="AJ116" s="4">
        <v>56.78</v>
      </c>
      <c r="AK116" s="4">
        <v>95</v>
      </c>
      <c r="AL116" s="4">
        <v>3.07</v>
      </c>
      <c r="AM116" s="4">
        <v>1497</v>
      </c>
      <c r="AN116" s="4">
        <v>276</v>
      </c>
      <c r="AO116" s="4">
        <v>27.9</v>
      </c>
      <c r="AP116" s="4">
        <v>3030</v>
      </c>
      <c r="AQ116" s="4">
        <v>154340</v>
      </c>
      <c r="AR116" s="4">
        <v>41.82</v>
      </c>
      <c r="AS116" s="4">
        <v>37.020000000000003</v>
      </c>
      <c r="AT116" s="4">
        <v>54.55</v>
      </c>
      <c r="AU116" s="4">
        <v>105</v>
      </c>
      <c r="AV116" s="4">
        <v>3.12</v>
      </c>
      <c r="AW116" s="4">
        <v>9</v>
      </c>
      <c r="AX116" s="4">
        <v>0</v>
      </c>
      <c r="AY116" s="4">
        <v>6</v>
      </c>
      <c r="AZ116" s="4">
        <v>0.71799999999999997</v>
      </c>
      <c r="BA116" s="4">
        <v>0.20100000000000001</v>
      </c>
      <c r="BB116" s="4">
        <v>0.67600000000000005</v>
      </c>
      <c r="BC116" s="4">
        <v>98</v>
      </c>
      <c r="BD116" s="4">
        <v>88</v>
      </c>
      <c r="BE116" s="46">
        <f>Tabla1[[#This Row],[Visitas año 20]]/Tabla1[[#This Row],[Visitas año 19]]-1</f>
        <v>-0.16833333333333333</v>
      </c>
      <c r="BF116" s="46">
        <f>Tabla1[[#This Row],[Posición media 20]]/Tabla1[[#This Row],[Posición media 19]]-1</f>
        <v>0.18723404255319154</v>
      </c>
      <c r="BG116" s="46">
        <f>Tabla1[[#This Row],[Índice Posicionamiento 20]]/Tabla1[[#This Row],[Índice Posicionamiento 19]]-1</f>
        <v>-7.8585461689587577E-3</v>
      </c>
      <c r="BH116" s="46">
        <f>Tabla1[[#This Row],[Tasa Rebote 20]]/Tabla1[[#This Row],[Tasa Rebote 19]]-1</f>
        <v>-5.4274084124830368E-2</v>
      </c>
      <c r="BI116" s="46">
        <f>Tabla1[[#This Row],[Rebote Desktop 20]]/Tabla1[[#This Row],[Rebote Desktop 19]]-1</f>
        <v>-8.7952697708795324E-2</v>
      </c>
      <c r="BJ116" s="46">
        <f>Tabla1[[#This Row],[Rebote Móvil 20]]/Tabla1[[#This Row],[Rebote Móvil 19]]-1</f>
        <v>-3.9274392391687285E-2</v>
      </c>
      <c r="BK116" s="46">
        <f>Tabla1[[#This Row],[Tiempo en web 20]]/Tabla1[[#This Row],[Tiempo en web 19]]-1</f>
        <v>0.10526315789473695</v>
      </c>
      <c r="BL116" s="46">
        <f>Tabla1[[#This Row],[Páginas por sesión 20]]/Tabla1[[#This Row],[Páginas por sesión 19]]-1</f>
        <v>1.6286644951140072E-2</v>
      </c>
      <c r="BM116" s="49" t="s">
        <v>6</v>
      </c>
      <c r="BN116" s="49" t="s">
        <v>6</v>
      </c>
      <c r="BO116" s="49" t="s">
        <v>6</v>
      </c>
      <c r="BP116" s="49" t="s">
        <v>6</v>
      </c>
      <c r="BQ116" s="49" t="s">
        <v>6</v>
      </c>
      <c r="BR116" s="49" t="s">
        <v>6</v>
      </c>
      <c r="BS116" s="49" t="s">
        <v>6</v>
      </c>
      <c r="BT116" s="49" t="s">
        <v>6</v>
      </c>
      <c r="BU116" s="49" t="s">
        <v>6</v>
      </c>
      <c r="BV116" s="49" t="s">
        <v>6</v>
      </c>
      <c r="BW116" s="49" t="s">
        <v>6</v>
      </c>
      <c r="BX116" s="49"/>
      <c r="BY116" s="49" t="s">
        <v>6</v>
      </c>
      <c r="BZ116" s="49" t="s">
        <v>6</v>
      </c>
      <c r="CA116" s="49" t="s">
        <v>6</v>
      </c>
      <c r="CB116" s="49" t="s">
        <v>6</v>
      </c>
      <c r="CC116" s="49" t="s">
        <v>6</v>
      </c>
      <c r="CD116" s="49"/>
      <c r="CE116" s="49"/>
    </row>
    <row r="117" spans="1:83" ht="60">
      <c r="A117" s="15" t="s">
        <v>128</v>
      </c>
      <c r="B117" s="4" t="s">
        <v>7</v>
      </c>
      <c r="C117" s="4" t="s">
        <v>50</v>
      </c>
      <c r="D117" s="4"/>
      <c r="E117" s="29" t="s">
        <v>482</v>
      </c>
      <c r="F117" s="4" t="s">
        <v>701</v>
      </c>
      <c r="G117" s="24" t="s">
        <v>570</v>
      </c>
      <c r="H117" s="4">
        <v>933151398</v>
      </c>
      <c r="I117" s="4">
        <v>651041378</v>
      </c>
      <c r="J117" s="4"/>
      <c r="K117" s="4"/>
      <c r="L117" s="4"/>
      <c r="M117" s="4"/>
      <c r="N117" s="4"/>
      <c r="O117" s="4"/>
      <c r="P117" s="4" t="s">
        <v>8</v>
      </c>
      <c r="Q117" s="4" t="s">
        <v>8</v>
      </c>
      <c r="R117" s="4" t="s">
        <v>8</v>
      </c>
      <c r="S117" s="4" t="s">
        <v>8</v>
      </c>
      <c r="T117" s="5"/>
      <c r="U117" s="5"/>
      <c r="V117" s="5"/>
      <c r="W117" s="5"/>
      <c r="X117" s="4" t="s">
        <v>251</v>
      </c>
      <c r="Y117" s="4"/>
      <c r="Z117" s="4" t="s">
        <v>16</v>
      </c>
      <c r="AA117" s="4" t="s">
        <v>89</v>
      </c>
      <c r="AB117" s="4">
        <v>2000</v>
      </c>
      <c r="AC117" s="17"/>
      <c r="AD117" s="4">
        <v>187</v>
      </c>
      <c r="AE117" s="4">
        <v>29.2</v>
      </c>
      <c r="AF117" s="4">
        <v>140</v>
      </c>
      <c r="AG117" s="4">
        <v>157280</v>
      </c>
      <c r="AH117" s="4">
        <v>51.01</v>
      </c>
      <c r="AI117" s="4">
        <v>45.77</v>
      </c>
      <c r="AJ117" s="4">
        <v>58.3</v>
      </c>
      <c r="AK117" s="4">
        <v>139</v>
      </c>
      <c r="AL117" s="4">
        <v>3.24</v>
      </c>
      <c r="AM117" s="4">
        <v>2040</v>
      </c>
      <c r="AN117" s="4">
        <v>315</v>
      </c>
      <c r="AO117" s="4">
        <v>29.6</v>
      </c>
      <c r="AP117" s="4">
        <v>32</v>
      </c>
      <c r="AQ117" s="4">
        <v>260700</v>
      </c>
      <c r="AR117" s="4">
        <v>48.09</v>
      </c>
      <c r="AS117" s="4">
        <v>39.57</v>
      </c>
      <c r="AT117" s="4">
        <v>57.14</v>
      </c>
      <c r="AU117" s="4">
        <v>133</v>
      </c>
      <c r="AV117" s="4">
        <v>3.44</v>
      </c>
      <c r="AW117" s="4">
        <v>19</v>
      </c>
      <c r="AX117" s="4">
        <v>2</v>
      </c>
      <c r="AY117" s="4">
        <v>11</v>
      </c>
      <c r="AZ117" s="4">
        <v>3.6640000000000001</v>
      </c>
      <c r="BA117" s="4">
        <v>0.95899999999999996</v>
      </c>
      <c r="BB117" s="4">
        <v>1.6910000000000001</v>
      </c>
      <c r="BC117" s="4">
        <v>75</v>
      </c>
      <c r="BD117" s="4">
        <v>28</v>
      </c>
      <c r="BE117" s="46">
        <f>Tabla1[[#This Row],[Visitas año 20]]/Tabla1[[#This Row],[Visitas año 19]]-1</f>
        <v>2.0000000000000018E-2</v>
      </c>
      <c r="BF117" s="46">
        <f>Tabla1[[#This Row],[Posición media 20]]/Tabla1[[#This Row],[Posición media 19]]-1</f>
        <v>1.3698630136986356E-2</v>
      </c>
      <c r="BG117" s="46">
        <f>Tabla1[[#This Row],[Índice Posicionamiento 20]]/Tabla1[[#This Row],[Índice Posicionamiento 19]]-1</f>
        <v>-0.77142857142857146</v>
      </c>
      <c r="BH117" s="46">
        <f>Tabla1[[#This Row],[Tasa Rebote 20]]/Tabla1[[#This Row],[Tasa Rebote 19]]-1</f>
        <v>-5.7243677710252738E-2</v>
      </c>
      <c r="BI117" s="46">
        <f>Tabla1[[#This Row],[Rebote Desktop 20]]/Tabla1[[#This Row],[Rebote Desktop 19]]-1</f>
        <v>-0.1354599082368364</v>
      </c>
      <c r="BJ117" s="46">
        <f>Tabla1[[#This Row],[Rebote Móvil 20]]/Tabla1[[#This Row],[Rebote Móvil 19]]-1</f>
        <v>-1.9897084048027369E-2</v>
      </c>
      <c r="BK117" s="46">
        <f>Tabla1[[#This Row],[Tiempo en web 20]]/Tabla1[[#This Row],[Tiempo en web 19]]-1</f>
        <v>-4.3165467625899234E-2</v>
      </c>
      <c r="BL117" s="46">
        <f>Tabla1[[#This Row],[Páginas por sesión 20]]/Tabla1[[#This Row],[Páginas por sesión 19]]-1</f>
        <v>6.1728395061728225E-2</v>
      </c>
      <c r="BM117" s="49" t="s">
        <v>6</v>
      </c>
      <c r="BN117" s="49" t="s">
        <v>8</v>
      </c>
      <c r="BO117" s="49" t="s">
        <v>6</v>
      </c>
      <c r="BP117" s="49" t="s">
        <v>6</v>
      </c>
      <c r="BQ117" s="49" t="s">
        <v>8</v>
      </c>
      <c r="BR117" s="49" t="s">
        <v>8</v>
      </c>
      <c r="BS117" s="49" t="s">
        <v>8</v>
      </c>
      <c r="BT117" s="49" t="s">
        <v>6</v>
      </c>
      <c r="BU117" s="49" t="s">
        <v>6</v>
      </c>
      <c r="BV117" s="49" t="s">
        <v>6</v>
      </c>
      <c r="BW117" s="49" t="s">
        <v>6</v>
      </c>
      <c r="BX117" s="49"/>
      <c r="BY117" s="49" t="s">
        <v>6</v>
      </c>
      <c r="BZ117" s="49" t="s">
        <v>6</v>
      </c>
      <c r="CA117" s="49" t="s">
        <v>6</v>
      </c>
      <c r="CB117" s="49" t="s">
        <v>6</v>
      </c>
      <c r="CC117" s="49"/>
      <c r="CD117" s="49"/>
      <c r="CE117" s="49"/>
    </row>
    <row r="118" spans="1:83" ht="45">
      <c r="A118" s="33" t="s">
        <v>966</v>
      </c>
      <c r="B118" s="34"/>
      <c r="C118" s="34"/>
      <c r="D118" s="34"/>
      <c r="E118" s="41" t="s">
        <v>938</v>
      </c>
      <c r="F118" s="34" t="s">
        <v>889</v>
      </c>
      <c r="G118" s="34" t="s">
        <v>888</v>
      </c>
      <c r="H118" s="34"/>
      <c r="I118" s="34"/>
      <c r="J118" s="34"/>
      <c r="K118" s="34"/>
      <c r="L118" s="34"/>
      <c r="M118" s="34"/>
      <c r="N118" s="34"/>
      <c r="O118" s="34"/>
      <c r="P118" s="34" t="s">
        <v>8</v>
      </c>
      <c r="Q118" s="34"/>
      <c r="R118" s="34" t="s">
        <v>6</v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7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47" t="e">
        <f>Tabla1[[#This Row],[Visitas año 20]]/Tabla1[[#This Row],[Visitas año 19]]-1</f>
        <v>#DIV/0!</v>
      </c>
      <c r="BF118" s="34" t="e">
        <f>Tabla1[[#This Row],[Posición media 20]]/Tabla1[[#This Row],[Posición media 19]]-1</f>
        <v>#DIV/0!</v>
      </c>
      <c r="BG118" s="34" t="e">
        <f>Tabla1[[#This Row],[Índice Posicionamiento 20]]/Tabla1[[#This Row],[Índice Posicionamiento 19]]-1</f>
        <v>#DIV/0!</v>
      </c>
      <c r="BH118" s="34" t="e">
        <f>Tabla1[[#This Row],[Tasa Rebote 20]]/Tabla1[[#This Row],[Tasa Rebote 19]]-1</f>
        <v>#DIV/0!</v>
      </c>
      <c r="BI118" s="50" t="e">
        <f>Tabla1[[#This Row],[Rebote Desktop 20]]/Tabla1[[#This Row],[Rebote Desktop 19]]-1</f>
        <v>#DIV/0!</v>
      </c>
      <c r="BJ118" s="50" t="e">
        <f>Tabla1[[#This Row],[Rebote Móvil 20]]/Tabla1[[#This Row],[Rebote Móvil 19]]-1</f>
        <v>#DIV/0!</v>
      </c>
      <c r="BK118" s="50" t="e">
        <f>Tabla1[[#This Row],[Tiempo en web 20]]/Tabla1[[#This Row],[Tiempo en web 19]]-1</f>
        <v>#DIV/0!</v>
      </c>
      <c r="BL118" s="50" t="e">
        <f>Tabla1[[#This Row],[Páginas por sesión 20]]/Tabla1[[#This Row],[Páginas por sesión 19]]-1</f>
        <v>#DIV/0!</v>
      </c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</row>
    <row r="119" spans="1:83" ht="75">
      <c r="A119" s="15" t="s">
        <v>154</v>
      </c>
      <c r="B119" s="4" t="s">
        <v>7</v>
      </c>
      <c r="C119" s="4" t="s">
        <v>64</v>
      </c>
      <c r="D119" s="4"/>
      <c r="E119" s="29" t="s">
        <v>483</v>
      </c>
      <c r="F119" s="4" t="s">
        <v>702</v>
      </c>
      <c r="G119" s="24" t="s">
        <v>571</v>
      </c>
      <c r="H119" s="4">
        <v>914905576</v>
      </c>
      <c r="I119" s="4">
        <v>609089201</v>
      </c>
      <c r="J119" s="4"/>
      <c r="K119" s="4"/>
      <c r="L119" s="4"/>
      <c r="M119" s="4"/>
      <c r="N119" s="4"/>
      <c r="O119" s="4"/>
      <c r="P119" s="4" t="s">
        <v>8</v>
      </c>
      <c r="Q119" s="4" t="s">
        <v>8</v>
      </c>
      <c r="R119" s="4" t="s">
        <v>8</v>
      </c>
      <c r="S119" s="4" t="s">
        <v>8</v>
      </c>
      <c r="T119" s="5"/>
      <c r="U119" s="5"/>
      <c r="V119" s="5"/>
      <c r="W119" s="5"/>
      <c r="X119" s="4" t="s">
        <v>251</v>
      </c>
      <c r="Y119" s="4"/>
      <c r="Z119" s="4" t="s">
        <v>19</v>
      </c>
      <c r="AA119" s="4" t="s">
        <v>89</v>
      </c>
      <c r="AB119" s="4">
        <v>53400</v>
      </c>
      <c r="AC119" s="17"/>
      <c r="AD119" s="4">
        <v>770</v>
      </c>
      <c r="AE119" s="4">
        <v>28.9</v>
      </c>
      <c r="AF119" s="4">
        <v>3630</v>
      </c>
      <c r="AG119" s="4">
        <v>993450</v>
      </c>
      <c r="AH119" s="4">
        <v>82.94</v>
      </c>
      <c r="AI119" s="4">
        <v>64.88</v>
      </c>
      <c r="AJ119" s="4">
        <v>84.19</v>
      </c>
      <c r="AK119" s="4">
        <v>47</v>
      </c>
      <c r="AL119" s="4">
        <v>1.36</v>
      </c>
      <c r="AM119" s="4">
        <v>36306</v>
      </c>
      <c r="AN119" s="4">
        <v>1031</v>
      </c>
      <c r="AO119" s="4">
        <v>28.8</v>
      </c>
      <c r="AP119" s="4">
        <v>6171</v>
      </c>
      <c r="AQ119" s="4">
        <v>1644500</v>
      </c>
      <c r="AR119" s="4">
        <v>84.07</v>
      </c>
      <c r="AS119" s="4">
        <v>67.3</v>
      </c>
      <c r="AT119" s="4">
        <v>86.47</v>
      </c>
      <c r="AU119" s="4">
        <v>39</v>
      </c>
      <c r="AV119" s="4">
        <v>1.36</v>
      </c>
      <c r="AW119" s="4">
        <v>671</v>
      </c>
      <c r="AX119" s="4">
        <v>665</v>
      </c>
      <c r="AY119" s="4">
        <v>31</v>
      </c>
      <c r="AZ119" s="4">
        <v>4.1559999999999997</v>
      </c>
      <c r="BA119" s="4">
        <v>1.3029999999999999</v>
      </c>
      <c r="BB119" s="4">
        <v>2.4390000000000001</v>
      </c>
      <c r="BC119" s="4">
        <v>21</v>
      </c>
      <c r="BD119" s="4">
        <v>9</v>
      </c>
      <c r="BE119" s="46">
        <f>Tabla1[[#This Row],[Visitas año 20]]/Tabla1[[#This Row],[Visitas año 19]]-1</f>
        <v>-0.32011235955056183</v>
      </c>
      <c r="BF119" s="46">
        <f>Tabla1[[#This Row],[Posición media 20]]/Tabla1[[#This Row],[Posición media 19]]-1</f>
        <v>-3.4602076124566894E-3</v>
      </c>
      <c r="BG119" s="46">
        <f>Tabla1[[#This Row],[Índice Posicionamiento 20]]/Tabla1[[#This Row],[Índice Posicionamiento 19]]-1</f>
        <v>0.7</v>
      </c>
      <c r="BH119" s="46">
        <f>Tabla1[[#This Row],[Tasa Rebote 20]]/Tabla1[[#This Row],[Tasa Rebote 19]]-1</f>
        <v>1.3624306727755053E-2</v>
      </c>
      <c r="BI119" s="46">
        <f>Tabla1[[#This Row],[Rebote Desktop 20]]/Tabla1[[#This Row],[Rebote Desktop 19]]-1</f>
        <v>3.7299630086313318E-2</v>
      </c>
      <c r="BJ119" s="46">
        <f>Tabla1[[#This Row],[Rebote Móvil 20]]/Tabla1[[#This Row],[Rebote Móvil 19]]-1</f>
        <v>2.7081601140277911E-2</v>
      </c>
      <c r="BK119" s="46">
        <f>Tabla1[[#This Row],[Tiempo en web 20]]/Tabla1[[#This Row],[Tiempo en web 19]]-1</f>
        <v>-0.17021276595744683</v>
      </c>
      <c r="BL119" s="46">
        <f>Tabla1[[#This Row],[Páginas por sesión 20]]/Tabla1[[#This Row],[Páginas por sesión 19]]-1</f>
        <v>0</v>
      </c>
      <c r="BM119" s="49" t="s">
        <v>6</v>
      </c>
      <c r="BN119" s="49" t="s">
        <v>8</v>
      </c>
      <c r="BO119" s="49" t="s">
        <v>6</v>
      </c>
      <c r="BP119" s="49" t="s">
        <v>6</v>
      </c>
      <c r="BQ119" s="49" t="s">
        <v>8</v>
      </c>
      <c r="BR119" s="49" t="s">
        <v>8</v>
      </c>
      <c r="BS119" s="49" t="s">
        <v>8</v>
      </c>
      <c r="BT119" s="49" t="s">
        <v>6</v>
      </c>
      <c r="BU119" s="49" t="s">
        <v>6</v>
      </c>
      <c r="BV119" s="49" t="s">
        <v>6</v>
      </c>
      <c r="BW119" s="49" t="s">
        <v>6</v>
      </c>
      <c r="BX119" s="49"/>
      <c r="BY119" s="49" t="s">
        <v>6</v>
      </c>
      <c r="BZ119" s="49" t="s">
        <v>6</v>
      </c>
      <c r="CA119" s="49" t="s">
        <v>6</v>
      </c>
      <c r="CB119" s="49" t="s">
        <v>6</v>
      </c>
      <c r="CC119" s="49" t="s">
        <v>6</v>
      </c>
      <c r="CD119" s="49"/>
      <c r="CE119" s="49"/>
    </row>
    <row r="120" spans="1:83" ht="45">
      <c r="A120" s="33" t="s">
        <v>911</v>
      </c>
      <c r="B120" s="34"/>
      <c r="C120" s="34"/>
      <c r="D120" s="34"/>
      <c r="E120" s="41" t="s">
        <v>948</v>
      </c>
      <c r="F120" s="34" t="s">
        <v>914</v>
      </c>
      <c r="G120" s="35" t="s">
        <v>913</v>
      </c>
      <c r="H120" s="34">
        <v>915304847</v>
      </c>
      <c r="I120" s="34" t="s">
        <v>912</v>
      </c>
      <c r="J120" s="34"/>
      <c r="K120" s="34"/>
      <c r="L120" s="34"/>
      <c r="M120" s="34"/>
      <c r="N120" s="34" t="s">
        <v>8</v>
      </c>
      <c r="O120" s="34"/>
      <c r="P120" s="34" t="s">
        <v>6</v>
      </c>
      <c r="Q120" s="34"/>
      <c r="R120" s="34" t="s">
        <v>6</v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7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47" t="e">
        <f>Tabla1[[#This Row],[Visitas año 20]]/Tabla1[[#This Row],[Visitas año 19]]-1</f>
        <v>#DIV/0!</v>
      </c>
      <c r="BF120" s="34" t="e">
        <f>Tabla1[[#This Row],[Posición media 20]]/Tabla1[[#This Row],[Posición media 19]]-1</f>
        <v>#DIV/0!</v>
      </c>
      <c r="BG120" s="34" t="e">
        <f>Tabla1[[#This Row],[Índice Posicionamiento 20]]/Tabla1[[#This Row],[Índice Posicionamiento 19]]-1</f>
        <v>#DIV/0!</v>
      </c>
      <c r="BH120" s="34" t="e">
        <f>Tabla1[[#This Row],[Tasa Rebote 20]]/Tabla1[[#This Row],[Tasa Rebote 19]]-1</f>
        <v>#DIV/0!</v>
      </c>
      <c r="BI120" s="50" t="e">
        <f>Tabla1[[#This Row],[Rebote Desktop 20]]/Tabla1[[#This Row],[Rebote Desktop 19]]-1</f>
        <v>#DIV/0!</v>
      </c>
      <c r="BJ120" s="50" t="e">
        <f>Tabla1[[#This Row],[Rebote Móvil 20]]/Tabla1[[#This Row],[Rebote Móvil 19]]-1</f>
        <v>#DIV/0!</v>
      </c>
      <c r="BK120" s="50" t="e">
        <f>Tabla1[[#This Row],[Tiempo en web 20]]/Tabla1[[#This Row],[Tiempo en web 19]]-1</f>
        <v>#DIV/0!</v>
      </c>
      <c r="BL120" s="50" t="e">
        <f>Tabla1[[#This Row],[Páginas por sesión 20]]/Tabla1[[#This Row],[Páginas por sesión 19]]-1</f>
        <v>#DIV/0!</v>
      </c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</row>
    <row r="121" spans="1:83" ht="45">
      <c r="A121" s="15" t="s">
        <v>129</v>
      </c>
      <c r="B121" s="4" t="s">
        <v>5</v>
      </c>
      <c r="C121" s="4" t="s">
        <v>69</v>
      </c>
      <c r="D121" s="4"/>
      <c r="E121" s="29" t="s">
        <v>484</v>
      </c>
      <c r="F121" s="4" t="s">
        <v>703</v>
      </c>
      <c r="G121" s="24" t="s">
        <v>572</v>
      </c>
      <c r="H121" s="4" t="s">
        <v>806</v>
      </c>
      <c r="I121" s="4" t="s">
        <v>821</v>
      </c>
      <c r="J121" s="4"/>
      <c r="K121" s="4"/>
      <c r="L121" s="4"/>
      <c r="M121" s="4"/>
      <c r="N121" s="4"/>
      <c r="O121" s="4"/>
      <c r="P121" s="4" t="s">
        <v>6</v>
      </c>
      <c r="Q121" s="4" t="s">
        <v>6</v>
      </c>
      <c r="R121" s="4" t="s">
        <v>8</v>
      </c>
      <c r="S121" s="5"/>
      <c r="T121" s="5"/>
      <c r="U121" s="5"/>
      <c r="V121" s="5"/>
      <c r="W121" s="5"/>
      <c r="X121" s="5"/>
      <c r="Y121" s="5"/>
      <c r="Z121" s="4" t="s">
        <v>19</v>
      </c>
      <c r="AA121" s="4" t="s">
        <v>89</v>
      </c>
      <c r="AB121" s="4">
        <v>1400</v>
      </c>
      <c r="AC121" s="17"/>
      <c r="AD121" s="4">
        <v>258</v>
      </c>
      <c r="AE121" s="4">
        <v>28.7</v>
      </c>
      <c r="AF121" s="4">
        <v>504</v>
      </c>
      <c r="AG121" s="4">
        <v>239790</v>
      </c>
      <c r="AH121" s="4">
        <v>52.35</v>
      </c>
      <c r="AI121" s="4">
        <v>45.69</v>
      </c>
      <c r="AJ121" s="4">
        <v>59.73</v>
      </c>
      <c r="AK121" s="4">
        <v>89</v>
      </c>
      <c r="AL121" s="4">
        <v>2.23</v>
      </c>
      <c r="AM121" s="4">
        <v>946</v>
      </c>
      <c r="AN121" s="4">
        <v>408</v>
      </c>
      <c r="AO121" s="4">
        <v>29</v>
      </c>
      <c r="AP121" s="4">
        <v>847</v>
      </c>
      <c r="AQ121" s="4">
        <v>249520</v>
      </c>
      <c r="AR121" s="4">
        <v>57.82</v>
      </c>
      <c r="AS121" s="4">
        <v>54.94</v>
      </c>
      <c r="AT121" s="4">
        <v>60.98</v>
      </c>
      <c r="AU121" s="4">
        <v>91</v>
      </c>
      <c r="AV121" s="4">
        <v>1.99</v>
      </c>
      <c r="AW121" s="4">
        <v>138</v>
      </c>
      <c r="AX121" s="4">
        <v>121</v>
      </c>
      <c r="AY121" s="4">
        <v>49</v>
      </c>
      <c r="AZ121" s="4">
        <v>0.92300000000000004</v>
      </c>
      <c r="BA121" s="4">
        <v>0.17399999999999999</v>
      </c>
      <c r="BB121" s="4">
        <v>0.79800000000000004</v>
      </c>
      <c r="BC121" s="4">
        <v>99</v>
      </c>
      <c r="BD121" s="4">
        <v>97</v>
      </c>
      <c r="BE121" s="46">
        <f>Tabla1[[#This Row],[Visitas año 20]]/Tabla1[[#This Row],[Visitas año 19]]-1</f>
        <v>-0.32428571428571429</v>
      </c>
      <c r="BF121" s="46">
        <f>Tabla1[[#This Row],[Posición media 20]]/Tabla1[[#This Row],[Posición media 19]]-1</f>
        <v>1.0452961672473782E-2</v>
      </c>
      <c r="BG121" s="46">
        <f>Tabla1[[#This Row],[Índice Posicionamiento 20]]/Tabla1[[#This Row],[Índice Posicionamiento 19]]-1</f>
        <v>0.68055555555555558</v>
      </c>
      <c r="BH121" s="46">
        <f>Tabla1[[#This Row],[Tasa Rebote 20]]/Tabla1[[#This Row],[Tasa Rebote 19]]-1</f>
        <v>0.10448901623686724</v>
      </c>
      <c r="BI121" s="46">
        <f>Tabla1[[#This Row],[Rebote Desktop 20]]/Tabla1[[#This Row],[Rebote Desktop 19]]-1</f>
        <v>0.20245130225432262</v>
      </c>
      <c r="BJ121" s="46">
        <f>Tabla1[[#This Row],[Rebote Móvil 20]]/Tabla1[[#This Row],[Rebote Móvil 19]]-1</f>
        <v>2.0927507115352517E-2</v>
      </c>
      <c r="BK121" s="46">
        <f>Tabla1[[#This Row],[Tiempo en web 20]]/Tabla1[[#This Row],[Tiempo en web 19]]-1</f>
        <v>2.2471910112359605E-2</v>
      </c>
      <c r="BL121" s="46">
        <f>Tabla1[[#This Row],[Páginas por sesión 20]]/Tabla1[[#This Row],[Páginas por sesión 19]]-1</f>
        <v>-0.1076233183856502</v>
      </c>
      <c r="BM121" s="49" t="s">
        <v>6</v>
      </c>
      <c r="BN121" s="49" t="s">
        <v>6</v>
      </c>
      <c r="BO121" s="49" t="s">
        <v>6</v>
      </c>
      <c r="BP121" s="49" t="s">
        <v>6</v>
      </c>
      <c r="BQ121" s="49" t="s">
        <v>6</v>
      </c>
      <c r="BR121" s="49" t="s">
        <v>6</v>
      </c>
      <c r="BS121" s="49" t="s">
        <v>6</v>
      </c>
      <c r="BT121" s="49" t="s">
        <v>6</v>
      </c>
      <c r="BU121" s="49" t="s">
        <v>6</v>
      </c>
      <c r="BV121" s="49" t="s">
        <v>6</v>
      </c>
      <c r="BW121" s="49" t="s">
        <v>6</v>
      </c>
      <c r="BX121" s="49"/>
      <c r="BY121" s="49" t="s">
        <v>6</v>
      </c>
      <c r="BZ121" s="49" t="s">
        <v>6</v>
      </c>
      <c r="CA121" s="49" t="s">
        <v>6</v>
      </c>
      <c r="CB121" s="49" t="s">
        <v>6</v>
      </c>
      <c r="CC121" s="49" t="s">
        <v>6</v>
      </c>
      <c r="CD121" s="49"/>
      <c r="CE121" s="49"/>
    </row>
    <row r="122" spans="1:83" ht="60">
      <c r="A122" s="15" t="s">
        <v>130</v>
      </c>
      <c r="B122" s="4" t="s">
        <v>7</v>
      </c>
      <c r="C122" s="4" t="s">
        <v>38</v>
      </c>
      <c r="D122" s="4"/>
      <c r="E122" s="29" t="s">
        <v>485</v>
      </c>
      <c r="F122" s="4" t="s">
        <v>704</v>
      </c>
      <c r="G122" s="24" t="s">
        <v>573</v>
      </c>
      <c r="H122" s="4">
        <v>918012816</v>
      </c>
      <c r="I122" s="4">
        <v>606990846</v>
      </c>
      <c r="J122" s="4"/>
      <c r="K122" s="4"/>
      <c r="L122" s="4"/>
      <c r="M122" s="4"/>
      <c r="N122" s="4"/>
      <c r="O122" s="4"/>
      <c r="P122" s="4" t="s">
        <v>8</v>
      </c>
      <c r="Q122" s="4" t="s">
        <v>8</v>
      </c>
      <c r="R122" s="4" t="s">
        <v>8</v>
      </c>
      <c r="S122" s="4"/>
      <c r="T122" s="4" t="s">
        <v>8</v>
      </c>
      <c r="U122" s="5"/>
      <c r="V122" s="5"/>
      <c r="W122" s="5"/>
      <c r="X122" s="4" t="s">
        <v>251</v>
      </c>
      <c r="Y122" s="4"/>
      <c r="Z122" s="4" t="s">
        <v>19</v>
      </c>
      <c r="AA122" s="4" t="s">
        <v>173</v>
      </c>
      <c r="AB122" s="4">
        <v>3200</v>
      </c>
      <c r="AC122" s="17"/>
      <c r="AD122" s="4">
        <v>682</v>
      </c>
      <c r="AE122" s="4">
        <v>29.7</v>
      </c>
      <c r="AF122" s="4">
        <v>200</v>
      </c>
      <c r="AG122" s="4">
        <v>1809100</v>
      </c>
      <c r="AH122" s="4">
        <v>48.69</v>
      </c>
      <c r="AI122" s="4">
        <v>42.83</v>
      </c>
      <c r="AJ122" s="4">
        <v>53.47</v>
      </c>
      <c r="AK122" s="4">
        <v>116</v>
      </c>
      <c r="AL122" s="4">
        <v>3.84</v>
      </c>
      <c r="AM122" s="4">
        <v>2793</v>
      </c>
      <c r="AN122" s="4">
        <v>777</v>
      </c>
      <c r="AO122" s="4">
        <v>29.4</v>
      </c>
      <c r="AP122" s="4">
        <v>439</v>
      </c>
      <c r="AQ122" s="4">
        <v>1674130</v>
      </c>
      <c r="AR122" s="4">
        <v>46.72</v>
      </c>
      <c r="AS122" s="4">
        <v>40.619999999999997</v>
      </c>
      <c r="AT122" s="4">
        <v>51.55</v>
      </c>
      <c r="AU122" s="4">
        <v>114</v>
      </c>
      <c r="AV122" s="4">
        <v>3.78</v>
      </c>
      <c r="AW122" s="4">
        <v>4064</v>
      </c>
      <c r="AX122" s="4">
        <v>3963</v>
      </c>
      <c r="AY122" s="4">
        <v>92</v>
      </c>
      <c r="AZ122" s="4">
        <v>4.1609999999999996</v>
      </c>
      <c r="BA122" s="4">
        <v>1.1559999999999999</v>
      </c>
      <c r="BB122" s="4">
        <v>2.4169999999999998</v>
      </c>
      <c r="BC122" s="4">
        <v>83</v>
      </c>
      <c r="BD122" s="4">
        <v>38</v>
      </c>
      <c r="BE122" s="46">
        <f>Tabla1[[#This Row],[Visitas año 20]]/Tabla1[[#This Row],[Visitas año 19]]-1</f>
        <v>-0.12718750000000001</v>
      </c>
      <c r="BF122" s="46">
        <f>Tabla1[[#This Row],[Posición media 20]]/Tabla1[[#This Row],[Posición media 19]]-1</f>
        <v>-1.0101010101010166E-2</v>
      </c>
      <c r="BG122" s="46">
        <f>Tabla1[[#This Row],[Índice Posicionamiento 20]]/Tabla1[[#This Row],[Índice Posicionamiento 19]]-1</f>
        <v>1.1949999999999998</v>
      </c>
      <c r="BH122" s="46">
        <f>Tabla1[[#This Row],[Tasa Rebote 20]]/Tabla1[[#This Row],[Tasa Rebote 19]]-1</f>
        <v>-4.0460053399055229E-2</v>
      </c>
      <c r="BI122" s="46">
        <f>Tabla1[[#This Row],[Rebote Desktop 20]]/Tabla1[[#This Row],[Rebote Desktop 19]]-1</f>
        <v>-5.1599346252626632E-2</v>
      </c>
      <c r="BJ122" s="46">
        <f>Tabla1[[#This Row],[Rebote Móvil 20]]/Tabla1[[#This Row],[Rebote Móvil 19]]-1</f>
        <v>-3.5907985786422292E-2</v>
      </c>
      <c r="BK122" s="46">
        <f>Tabla1[[#This Row],[Tiempo en web 20]]/Tabla1[[#This Row],[Tiempo en web 19]]-1</f>
        <v>-1.7241379310344862E-2</v>
      </c>
      <c r="BL122" s="46">
        <f>Tabla1[[#This Row],[Páginas por sesión 20]]/Tabla1[[#This Row],[Páginas por sesión 19]]-1</f>
        <v>-1.5625E-2</v>
      </c>
      <c r="BM122" s="49" t="s">
        <v>6</v>
      </c>
      <c r="BN122" s="49" t="s">
        <v>8</v>
      </c>
      <c r="BO122" s="49" t="s">
        <v>8</v>
      </c>
      <c r="BP122" s="49" t="s">
        <v>6</v>
      </c>
      <c r="BQ122" s="49" t="s">
        <v>8</v>
      </c>
      <c r="BR122" s="49" t="s">
        <v>8</v>
      </c>
      <c r="BS122" s="49" t="s">
        <v>8</v>
      </c>
      <c r="BT122" s="49" t="s">
        <v>6</v>
      </c>
      <c r="BU122" s="49" t="s">
        <v>6</v>
      </c>
      <c r="BV122" s="49" t="s">
        <v>6</v>
      </c>
      <c r="BW122" s="49" t="s">
        <v>6</v>
      </c>
      <c r="BX122" s="49"/>
      <c r="BY122" s="49" t="s">
        <v>6</v>
      </c>
      <c r="BZ122" s="49" t="s">
        <v>6</v>
      </c>
      <c r="CA122" s="49" t="s">
        <v>6</v>
      </c>
      <c r="CB122" s="49" t="s">
        <v>6</v>
      </c>
      <c r="CC122" s="49"/>
      <c r="CD122" s="49"/>
      <c r="CE122" s="49"/>
    </row>
    <row r="123" spans="1:83" ht="60">
      <c r="A123" s="15" t="s">
        <v>286</v>
      </c>
      <c r="B123" s="4" t="s">
        <v>7</v>
      </c>
      <c r="C123" s="4" t="s">
        <v>287</v>
      </c>
      <c r="D123" s="4"/>
      <c r="E123" s="29" t="s">
        <v>461</v>
      </c>
      <c r="F123" s="4" t="s">
        <v>680</v>
      </c>
      <c r="G123" s="24" t="s">
        <v>852</v>
      </c>
      <c r="H123" s="4">
        <v>913839119</v>
      </c>
      <c r="I123" s="4">
        <v>669777887</v>
      </c>
      <c r="J123" s="4" t="s">
        <v>853</v>
      </c>
      <c r="K123" s="4"/>
      <c r="L123" s="4"/>
      <c r="M123" s="4"/>
      <c r="N123" s="4"/>
      <c r="O123" s="4"/>
      <c r="P123" s="4" t="s">
        <v>8</v>
      </c>
      <c r="Q123" s="4" t="s">
        <v>8</v>
      </c>
      <c r="R123" s="4" t="s">
        <v>8</v>
      </c>
      <c r="S123" s="4" t="s">
        <v>8</v>
      </c>
      <c r="T123" s="5"/>
      <c r="U123" s="5"/>
      <c r="V123" s="4" t="s">
        <v>8</v>
      </c>
      <c r="W123" s="4" t="s">
        <v>326</v>
      </c>
      <c r="X123" s="5"/>
      <c r="Y123" s="4"/>
      <c r="Z123" s="4" t="s">
        <v>19</v>
      </c>
      <c r="AA123" s="44" t="s">
        <v>198</v>
      </c>
      <c r="AB123" s="4">
        <v>29400</v>
      </c>
      <c r="AC123" s="17"/>
      <c r="AD123" s="4">
        <v>755</v>
      </c>
      <c r="AE123" s="4">
        <v>21.8</v>
      </c>
      <c r="AF123" s="4">
        <v>33726</v>
      </c>
      <c r="AG123" s="4">
        <v>558210</v>
      </c>
      <c r="AH123" s="4">
        <v>53.28</v>
      </c>
      <c r="AI123" s="4">
        <v>42.19</v>
      </c>
      <c r="AJ123" s="4">
        <v>58.23</v>
      </c>
      <c r="AK123" s="4">
        <v>154</v>
      </c>
      <c r="AL123" s="4">
        <v>2.85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6">
        <f>Tabla1[[#This Row],[Visitas año 20]]/Tabla1[[#This Row],[Visitas año 19]]-1</f>
        <v>-1</v>
      </c>
      <c r="BF123" s="46">
        <f>Tabla1[[#This Row],[Posición media 20]]/Tabla1[[#This Row],[Posición media 19]]-1</f>
        <v>-1</v>
      </c>
      <c r="BG123" s="46">
        <f>Tabla1[[#This Row],[Índice Posicionamiento 20]]/Tabla1[[#This Row],[Índice Posicionamiento 19]]-1</f>
        <v>-1</v>
      </c>
      <c r="BH123" s="46">
        <f>Tabla1[[#This Row],[Tasa Rebote 20]]/Tabla1[[#This Row],[Tasa Rebote 19]]-1</f>
        <v>-1</v>
      </c>
      <c r="BI123" s="46">
        <f>Tabla1[[#This Row],[Rebote Desktop 20]]/Tabla1[[#This Row],[Rebote Desktop 19]]-1</f>
        <v>-1</v>
      </c>
      <c r="BJ123" s="46">
        <f>Tabla1[[#This Row],[Rebote Móvil 20]]/Tabla1[[#This Row],[Rebote Móvil 19]]-1</f>
        <v>-1</v>
      </c>
      <c r="BK123" s="46">
        <f>Tabla1[[#This Row],[Tiempo en web 20]]/Tabla1[[#This Row],[Tiempo en web 19]]-1</f>
        <v>-1</v>
      </c>
      <c r="BL123" s="46">
        <f>Tabla1[[#This Row],[Páginas por sesión 20]]/Tabla1[[#This Row],[Páginas por sesión 19]]-1</f>
        <v>-1</v>
      </c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</row>
    <row r="124" spans="1:83" ht="30">
      <c r="A124" s="18" t="s">
        <v>288</v>
      </c>
      <c r="B124" s="6" t="s">
        <v>7</v>
      </c>
      <c r="C124" s="6" t="s">
        <v>289</v>
      </c>
      <c r="D124" s="6"/>
      <c r="E124" s="6" t="s">
        <v>486</v>
      </c>
      <c r="F124" s="6" t="s">
        <v>705</v>
      </c>
      <c r="G124" s="25" t="s">
        <v>574</v>
      </c>
      <c r="H124" s="6">
        <v>916266395</v>
      </c>
      <c r="I124" s="6">
        <v>686982026</v>
      </c>
      <c r="J124" s="45"/>
      <c r="K124" s="45"/>
      <c r="L124" s="6"/>
      <c r="M124" s="6"/>
      <c r="N124" s="6"/>
      <c r="O124" s="6"/>
      <c r="P124" s="6" t="s">
        <v>8</v>
      </c>
      <c r="Q124" s="6" t="s">
        <v>8</v>
      </c>
      <c r="R124" s="6" t="s">
        <v>8</v>
      </c>
      <c r="S124" s="6"/>
      <c r="T124" s="6" t="s">
        <v>8</v>
      </c>
      <c r="U124" s="6"/>
      <c r="V124" s="6"/>
      <c r="W124" s="6"/>
      <c r="X124" s="6" t="s">
        <v>337</v>
      </c>
      <c r="Y124" s="6"/>
      <c r="Z124" s="6" t="s">
        <v>19</v>
      </c>
      <c r="AA124" s="6"/>
      <c r="AB124" s="6"/>
      <c r="AC124" s="19" t="s">
        <v>83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54" t="e">
        <f>Tabla1[[#This Row],[Visitas año 20]]/Tabla1[[#This Row],[Visitas año 19]]-1</f>
        <v>#DIV/0!</v>
      </c>
      <c r="BF124" s="54" t="e">
        <f>Tabla1[[#This Row],[Posición media 20]]/Tabla1[[#This Row],[Posición media 19]]-1</f>
        <v>#DIV/0!</v>
      </c>
      <c r="BG124" s="54" t="e">
        <f>Tabla1[[#This Row],[Índice Posicionamiento 20]]/Tabla1[[#This Row],[Índice Posicionamiento 19]]-1</f>
        <v>#DIV/0!</v>
      </c>
      <c r="BH124" s="54" t="e">
        <f>Tabla1[[#This Row],[Tasa Rebote 20]]/Tabla1[[#This Row],[Tasa Rebote 19]]-1</f>
        <v>#DIV/0!</v>
      </c>
      <c r="BI124" s="54" t="e">
        <f>Tabla1[[#This Row],[Rebote Desktop 20]]/Tabla1[[#This Row],[Rebote Desktop 19]]-1</f>
        <v>#DIV/0!</v>
      </c>
      <c r="BJ124" s="54" t="e">
        <f>Tabla1[[#This Row],[Rebote Móvil 20]]/Tabla1[[#This Row],[Rebote Móvil 19]]-1</f>
        <v>#DIV/0!</v>
      </c>
      <c r="BK124" s="54" t="e">
        <f>Tabla1[[#This Row],[Tiempo en web 20]]/Tabla1[[#This Row],[Tiempo en web 19]]-1</f>
        <v>#DIV/0!</v>
      </c>
      <c r="BL124" s="54" t="e">
        <f>Tabla1[[#This Row],[Páginas por sesión 20]]/Tabla1[[#This Row],[Páginas por sesión 19]]-1</f>
        <v>#DIV/0!</v>
      </c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</row>
    <row r="125" spans="1:83" ht="45">
      <c r="A125" s="18" t="s">
        <v>155</v>
      </c>
      <c r="B125" s="6" t="s">
        <v>7</v>
      </c>
      <c r="C125" s="6" t="s">
        <v>62</v>
      </c>
      <c r="D125" s="6"/>
      <c r="E125" s="6" t="s">
        <v>487</v>
      </c>
      <c r="F125" s="6"/>
      <c r="G125" s="25"/>
      <c r="H125" s="6"/>
      <c r="I125" s="6"/>
      <c r="J125" s="45"/>
      <c r="K125" s="45"/>
      <c r="L125" s="6"/>
      <c r="M125" s="6"/>
      <c r="N125" s="6"/>
      <c r="O125" s="6"/>
      <c r="P125" s="6" t="s">
        <v>8</v>
      </c>
      <c r="Q125" s="6" t="s">
        <v>8</v>
      </c>
      <c r="R125" s="6" t="s">
        <v>8</v>
      </c>
      <c r="S125" s="6"/>
      <c r="T125" s="6"/>
      <c r="U125" s="6"/>
      <c r="V125" s="6"/>
      <c r="W125" s="6"/>
      <c r="X125" s="6"/>
      <c r="Y125" s="6"/>
      <c r="Z125" s="6" t="s">
        <v>19</v>
      </c>
      <c r="AA125" s="6"/>
      <c r="AB125" s="6">
        <v>4300</v>
      </c>
      <c r="AC125" s="19" t="s">
        <v>83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54">
        <f>Tabla1[[#This Row],[Visitas año 20]]/Tabla1[[#This Row],[Visitas año 19]]-1</f>
        <v>-1</v>
      </c>
      <c r="BF125" s="54" t="e">
        <f>Tabla1[[#This Row],[Posición media 20]]/Tabla1[[#This Row],[Posición media 19]]-1</f>
        <v>#DIV/0!</v>
      </c>
      <c r="BG125" s="54" t="e">
        <f>Tabla1[[#This Row],[Índice Posicionamiento 20]]/Tabla1[[#This Row],[Índice Posicionamiento 19]]-1</f>
        <v>#DIV/0!</v>
      </c>
      <c r="BH125" s="54" t="e">
        <f>Tabla1[[#This Row],[Tasa Rebote 20]]/Tabla1[[#This Row],[Tasa Rebote 19]]-1</f>
        <v>#DIV/0!</v>
      </c>
      <c r="BI125" s="54" t="e">
        <f>Tabla1[[#This Row],[Rebote Desktop 20]]/Tabla1[[#This Row],[Rebote Desktop 19]]-1</f>
        <v>#DIV/0!</v>
      </c>
      <c r="BJ125" s="54" t="e">
        <f>Tabla1[[#This Row],[Rebote Móvil 20]]/Tabla1[[#This Row],[Rebote Móvil 19]]-1</f>
        <v>#DIV/0!</v>
      </c>
      <c r="BK125" s="54" t="e">
        <f>Tabla1[[#This Row],[Tiempo en web 20]]/Tabla1[[#This Row],[Tiempo en web 19]]-1</f>
        <v>#DIV/0!</v>
      </c>
      <c r="BL125" s="54" t="e">
        <f>Tabla1[[#This Row],[Páginas por sesión 20]]/Tabla1[[#This Row],[Páginas por sesión 19]]-1</f>
        <v>#DIV/0!</v>
      </c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</row>
    <row r="126" spans="1:83" ht="45">
      <c r="A126" s="15" t="s">
        <v>94</v>
      </c>
      <c r="B126" s="4" t="s">
        <v>7</v>
      </c>
      <c r="C126" s="4" t="s">
        <v>13</v>
      </c>
      <c r="D126" s="4"/>
      <c r="E126" s="29" t="s">
        <v>488</v>
      </c>
      <c r="F126" s="4" t="s">
        <v>706</v>
      </c>
      <c r="G126" s="24" t="s">
        <v>575</v>
      </c>
      <c r="H126" s="4">
        <v>910245394</v>
      </c>
      <c r="I126" s="4"/>
      <c r="J126" s="4"/>
      <c r="K126" s="4"/>
      <c r="L126" s="4"/>
      <c r="M126" s="4"/>
      <c r="N126" s="4"/>
      <c r="O126" s="4"/>
      <c r="P126" s="4" t="s">
        <v>8</v>
      </c>
      <c r="Q126" s="4" t="s">
        <v>8</v>
      </c>
      <c r="R126" s="4" t="s">
        <v>6</v>
      </c>
      <c r="S126" s="5"/>
      <c r="T126" s="5"/>
      <c r="U126" s="4" t="s">
        <v>8</v>
      </c>
      <c r="V126" s="5"/>
      <c r="W126" s="5"/>
      <c r="X126" s="4" t="s">
        <v>251</v>
      </c>
      <c r="Y126" s="4"/>
      <c r="Z126" s="4" t="s">
        <v>19</v>
      </c>
      <c r="AA126" s="5"/>
      <c r="AB126" s="5"/>
      <c r="AC126" s="16"/>
      <c r="AD126" s="5"/>
      <c r="AE126" s="5"/>
      <c r="AF126" s="5"/>
      <c r="AG126" s="5"/>
      <c r="AH126" s="5"/>
      <c r="AI126" s="5"/>
      <c r="AJ126" s="5"/>
      <c r="AK126" s="5"/>
      <c r="AL126" s="5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6" t="e">
        <f>Tabla1[[#This Row],[Visitas año 20]]/Tabla1[[#This Row],[Visitas año 19]]-1</f>
        <v>#DIV/0!</v>
      </c>
      <c r="BF126" s="4" t="e">
        <f>Tabla1[[#This Row],[Posición media 20]]/Tabla1[[#This Row],[Posición media 19]]-1</f>
        <v>#DIV/0!</v>
      </c>
      <c r="BG126" s="4" t="e">
        <f>Tabla1[[#This Row],[Índice Posicionamiento 20]]/Tabla1[[#This Row],[Índice Posicionamiento 19]]-1</f>
        <v>#DIV/0!</v>
      </c>
      <c r="BH126" s="4" t="e">
        <f>Tabla1[[#This Row],[Tasa Rebote 20]]/Tabla1[[#This Row],[Tasa Rebote 19]]-1</f>
        <v>#DIV/0!</v>
      </c>
      <c r="BI126" s="49" t="e">
        <f>Tabla1[[#This Row],[Rebote Desktop 20]]/Tabla1[[#This Row],[Rebote Desktop 19]]-1</f>
        <v>#DIV/0!</v>
      </c>
      <c r="BJ126" s="49" t="e">
        <f>Tabla1[[#This Row],[Rebote Móvil 20]]/Tabla1[[#This Row],[Rebote Móvil 19]]-1</f>
        <v>#DIV/0!</v>
      </c>
      <c r="BK126" s="49" t="e">
        <f>Tabla1[[#This Row],[Tiempo en web 20]]/Tabla1[[#This Row],[Tiempo en web 19]]-1</f>
        <v>#DIV/0!</v>
      </c>
      <c r="BL126" s="49" t="e">
        <f>Tabla1[[#This Row],[Páginas por sesión 20]]/Tabla1[[#This Row],[Páginas por sesión 19]]-1</f>
        <v>#DIV/0!</v>
      </c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</row>
    <row r="127" spans="1:83" ht="75">
      <c r="A127" s="15" t="s">
        <v>203</v>
      </c>
      <c r="B127" s="4" t="s">
        <v>7</v>
      </c>
      <c r="C127" s="4" t="s">
        <v>204</v>
      </c>
      <c r="D127" s="20">
        <v>42948</v>
      </c>
      <c r="E127" s="29" t="s">
        <v>407</v>
      </c>
      <c r="F127" s="4" t="s">
        <v>707</v>
      </c>
      <c r="G127" s="24" t="s">
        <v>576</v>
      </c>
      <c r="H127" s="4">
        <v>916209286</v>
      </c>
      <c r="I127" s="4">
        <v>620031529</v>
      </c>
      <c r="J127" s="4"/>
      <c r="K127" s="4"/>
      <c r="L127" s="4"/>
      <c r="M127" s="4"/>
      <c r="N127" s="4"/>
      <c r="O127" s="4"/>
      <c r="P127" s="4" t="s">
        <v>8</v>
      </c>
      <c r="Q127" s="4" t="s">
        <v>8</v>
      </c>
      <c r="R127" s="4" t="s">
        <v>8</v>
      </c>
      <c r="S127" s="5"/>
      <c r="T127" s="4" t="s">
        <v>8</v>
      </c>
      <c r="U127" s="5"/>
      <c r="V127" s="5"/>
      <c r="W127" s="5"/>
      <c r="X127" s="4" t="s">
        <v>251</v>
      </c>
      <c r="Y127" s="4"/>
      <c r="Z127" s="4" t="s">
        <v>19</v>
      </c>
      <c r="AA127" s="4" t="s">
        <v>91</v>
      </c>
      <c r="AB127" s="4">
        <v>12000</v>
      </c>
      <c r="AC127" s="17"/>
      <c r="AD127" s="4">
        <v>667</v>
      </c>
      <c r="AE127" s="4">
        <v>28.3</v>
      </c>
      <c r="AF127" s="4">
        <v>9495</v>
      </c>
      <c r="AG127" s="4">
        <v>955260</v>
      </c>
      <c r="AH127" s="4">
        <v>61.57</v>
      </c>
      <c r="AI127" s="4">
        <v>51.4</v>
      </c>
      <c r="AJ127" s="4">
        <v>68.55</v>
      </c>
      <c r="AK127" s="4">
        <v>91</v>
      </c>
      <c r="AL127" s="4">
        <v>2.3199999999999998</v>
      </c>
      <c r="AM127" s="4">
        <v>17437</v>
      </c>
      <c r="AN127" s="4">
        <v>752</v>
      </c>
      <c r="AO127" s="4">
        <v>28.1</v>
      </c>
      <c r="AP127" s="4">
        <v>14907</v>
      </c>
      <c r="AQ127" s="4">
        <v>1134580</v>
      </c>
      <c r="AR127" s="4">
        <v>63.37</v>
      </c>
      <c r="AS127" s="4">
        <v>50.35</v>
      </c>
      <c r="AT127" s="4">
        <v>68.739999999999995</v>
      </c>
      <c r="AU127" s="4">
        <v>75</v>
      </c>
      <c r="AV127" s="4">
        <v>2.2799999999999998</v>
      </c>
      <c r="AW127" s="4">
        <v>608</v>
      </c>
      <c r="AX127" s="4">
        <v>596</v>
      </c>
      <c r="AY127" s="4">
        <v>36</v>
      </c>
      <c r="AZ127" s="4">
        <v>7.0709999999999997</v>
      </c>
      <c r="BA127" s="4">
        <v>2.1840000000000002</v>
      </c>
      <c r="BB127" s="4">
        <v>6.2530000000000001</v>
      </c>
      <c r="BC127" s="4">
        <v>45</v>
      </c>
      <c r="BD127" s="4">
        <v>34</v>
      </c>
      <c r="BE127" s="46">
        <f>Tabla1[[#This Row],[Visitas año 20]]/Tabla1[[#This Row],[Visitas año 19]]-1</f>
        <v>0.45308333333333328</v>
      </c>
      <c r="BF127" s="46">
        <f>Tabla1[[#This Row],[Posición media 20]]/Tabla1[[#This Row],[Posición media 19]]-1</f>
        <v>-7.0671378091872183E-3</v>
      </c>
      <c r="BG127" s="46">
        <f>Tabla1[[#This Row],[Índice Posicionamiento 20]]/Tabla1[[#This Row],[Índice Posicionamiento 19]]-1</f>
        <v>0.56998420221169033</v>
      </c>
      <c r="BH127" s="46">
        <f>Tabla1[[#This Row],[Tasa Rebote 20]]/Tabla1[[#This Row],[Tasa Rebote 19]]-1</f>
        <v>2.923501705375986E-2</v>
      </c>
      <c r="BI127" s="46">
        <f>Tabla1[[#This Row],[Rebote Desktop 20]]/Tabla1[[#This Row],[Rebote Desktop 19]]-1</f>
        <v>-2.0428015564202262E-2</v>
      </c>
      <c r="BJ127" s="46">
        <f>Tabla1[[#This Row],[Rebote Móvil 20]]/Tabla1[[#This Row],[Rebote Móvil 19]]-1</f>
        <v>2.7716994894237956E-3</v>
      </c>
      <c r="BK127" s="46">
        <f>Tabla1[[#This Row],[Tiempo en web 20]]/Tabla1[[#This Row],[Tiempo en web 19]]-1</f>
        <v>-0.17582417582417587</v>
      </c>
      <c r="BL127" s="46">
        <f>Tabla1[[#This Row],[Páginas por sesión 20]]/Tabla1[[#This Row],[Páginas por sesión 19]]-1</f>
        <v>-1.7241379310344862E-2</v>
      </c>
      <c r="BM127" s="49" t="s">
        <v>8</v>
      </c>
      <c r="BN127" s="49" t="s">
        <v>8</v>
      </c>
      <c r="BO127" s="49" t="s">
        <v>6</v>
      </c>
      <c r="BP127" s="49" t="s">
        <v>6</v>
      </c>
      <c r="BQ127" s="49" t="s">
        <v>6</v>
      </c>
      <c r="BR127" s="49" t="s">
        <v>8</v>
      </c>
      <c r="BS127" s="49" t="s">
        <v>8</v>
      </c>
      <c r="BT127" s="49" t="s">
        <v>6</v>
      </c>
      <c r="BU127" s="49" t="s">
        <v>6</v>
      </c>
      <c r="BV127" s="49" t="s">
        <v>6</v>
      </c>
      <c r="BW127" s="49" t="s">
        <v>8</v>
      </c>
      <c r="BX127" s="49"/>
      <c r="BY127" s="49" t="s">
        <v>6</v>
      </c>
      <c r="BZ127" s="49" t="s">
        <v>6</v>
      </c>
      <c r="CA127" s="49" t="s">
        <v>6</v>
      </c>
      <c r="CB127" s="49" t="s">
        <v>6</v>
      </c>
      <c r="CC127" s="49" t="s">
        <v>8</v>
      </c>
      <c r="CD127" s="49"/>
      <c r="CE127" s="49"/>
    </row>
    <row r="128" spans="1:83" ht="45">
      <c r="A128" s="15" t="s">
        <v>156</v>
      </c>
      <c r="B128" s="4" t="s">
        <v>7</v>
      </c>
      <c r="C128" s="4" t="s">
        <v>47</v>
      </c>
      <c r="D128" s="20">
        <v>43259</v>
      </c>
      <c r="E128" s="29" t="s">
        <v>404</v>
      </c>
      <c r="F128" s="4"/>
      <c r="G128" s="24" t="s">
        <v>577</v>
      </c>
      <c r="H128" s="4">
        <v>917970415</v>
      </c>
      <c r="I128" s="4">
        <v>677757455</v>
      </c>
      <c r="J128" s="4"/>
      <c r="K128" s="4"/>
      <c r="L128" s="4"/>
      <c r="M128" s="4"/>
      <c r="N128" s="4"/>
      <c r="O128" s="4"/>
      <c r="P128" s="4" t="s">
        <v>8</v>
      </c>
      <c r="Q128" s="4" t="s">
        <v>8</v>
      </c>
      <c r="R128" s="4" t="s">
        <v>8</v>
      </c>
      <c r="S128" s="5"/>
      <c r="T128" s="7" t="s">
        <v>8</v>
      </c>
      <c r="U128" s="5"/>
      <c r="V128" s="5"/>
      <c r="W128" s="4" t="s">
        <v>326</v>
      </c>
      <c r="X128" s="5"/>
      <c r="Y128" s="4"/>
      <c r="Z128" s="4" t="s">
        <v>19</v>
      </c>
      <c r="AA128" s="4"/>
      <c r="AB128" s="4"/>
      <c r="AC128" s="17"/>
      <c r="AD128" s="4"/>
      <c r="AE128" s="4"/>
      <c r="AF128" s="4"/>
      <c r="AG128" s="4"/>
      <c r="AH128" s="4"/>
      <c r="AI128" s="4"/>
      <c r="AJ128" s="4"/>
      <c r="AK128" s="4"/>
      <c r="AL128" s="4"/>
      <c r="AM128" s="4">
        <v>6643</v>
      </c>
      <c r="AN128" s="4">
        <v>239</v>
      </c>
      <c r="AO128" s="4">
        <v>25.3</v>
      </c>
      <c r="AP128" s="4">
        <v>39579</v>
      </c>
      <c r="AQ128" s="4">
        <v>733370</v>
      </c>
      <c r="AR128" s="4">
        <v>47.12</v>
      </c>
      <c r="AS128" s="4">
        <v>40.08</v>
      </c>
      <c r="AT128" s="4">
        <v>51.73</v>
      </c>
      <c r="AU128" s="4">
        <v>92</v>
      </c>
      <c r="AV128" s="4">
        <v>3.27</v>
      </c>
      <c r="AW128" s="4">
        <v>163</v>
      </c>
      <c r="AX128" s="4">
        <v>25</v>
      </c>
      <c r="AY128" s="4">
        <v>26</v>
      </c>
      <c r="AZ128" s="4">
        <v>1.921</v>
      </c>
      <c r="BA128" s="4">
        <v>0.98199999999999998</v>
      </c>
      <c r="BB128" s="4">
        <v>1.778</v>
      </c>
      <c r="BC128" s="4">
        <v>70</v>
      </c>
      <c r="BD128" s="4">
        <v>31</v>
      </c>
      <c r="BE128" s="46" t="e">
        <f>Tabla1[[#This Row],[Visitas año 20]]/Tabla1[[#This Row],[Visitas año 19]]-1</f>
        <v>#DIV/0!</v>
      </c>
      <c r="BF128" s="46" t="e">
        <f>Tabla1[[#This Row],[Posición media 20]]/Tabla1[[#This Row],[Posición media 19]]-1</f>
        <v>#DIV/0!</v>
      </c>
      <c r="BG128" s="46" t="e">
        <f>Tabla1[[#This Row],[Índice Posicionamiento 20]]/Tabla1[[#This Row],[Índice Posicionamiento 19]]-1</f>
        <v>#DIV/0!</v>
      </c>
      <c r="BH128" s="46" t="e">
        <f>Tabla1[[#This Row],[Tasa Rebote 20]]/Tabla1[[#This Row],[Tasa Rebote 19]]-1</f>
        <v>#DIV/0!</v>
      </c>
      <c r="BI128" s="46" t="e">
        <f>Tabla1[[#This Row],[Rebote Desktop 20]]/Tabla1[[#This Row],[Rebote Desktop 19]]-1</f>
        <v>#DIV/0!</v>
      </c>
      <c r="BJ128" s="46" t="e">
        <f>Tabla1[[#This Row],[Rebote Móvil 20]]/Tabla1[[#This Row],[Rebote Móvil 19]]-1</f>
        <v>#DIV/0!</v>
      </c>
      <c r="BK128" s="46" t="e">
        <f>Tabla1[[#This Row],[Tiempo en web 20]]/Tabla1[[#This Row],[Tiempo en web 19]]-1</f>
        <v>#DIV/0!</v>
      </c>
      <c r="BL128" s="46" t="e">
        <f>Tabla1[[#This Row],[Páginas por sesión 20]]/Tabla1[[#This Row],[Páginas por sesión 19]]-1</f>
        <v>#DIV/0!</v>
      </c>
      <c r="BM128" s="49" t="s">
        <v>8</v>
      </c>
      <c r="BN128" s="49" t="s">
        <v>8</v>
      </c>
      <c r="BO128" s="49" t="s">
        <v>8</v>
      </c>
      <c r="BP128" s="49" t="s">
        <v>6</v>
      </c>
      <c r="BQ128" s="49" t="s">
        <v>8</v>
      </c>
      <c r="BR128" s="49" t="s">
        <v>6</v>
      </c>
      <c r="BS128" s="49" t="s">
        <v>8</v>
      </c>
      <c r="BT128" s="49" t="s">
        <v>8</v>
      </c>
      <c r="BU128" s="49" t="s">
        <v>6</v>
      </c>
      <c r="BV128" s="49" t="s">
        <v>6</v>
      </c>
      <c r="BW128" s="49" t="s">
        <v>6</v>
      </c>
      <c r="BX128" s="49"/>
      <c r="BY128" s="49" t="s">
        <v>8</v>
      </c>
      <c r="BZ128" s="49" t="s">
        <v>8</v>
      </c>
      <c r="CA128" s="49" t="s">
        <v>6</v>
      </c>
      <c r="CB128" s="49" t="s">
        <v>8</v>
      </c>
      <c r="CC128" s="49" t="s">
        <v>6</v>
      </c>
      <c r="CD128" s="49"/>
      <c r="CE128" s="49"/>
    </row>
    <row r="129" spans="1:83" ht="45">
      <c r="A129" s="15" t="s">
        <v>1051</v>
      </c>
      <c r="B129" s="4" t="s">
        <v>7</v>
      </c>
      <c r="C129" s="4" t="s">
        <v>28</v>
      </c>
      <c r="D129" s="20">
        <v>44047</v>
      </c>
      <c r="E129" s="29" t="s">
        <v>494</v>
      </c>
      <c r="F129" s="4" t="s">
        <v>716</v>
      </c>
      <c r="G129" s="24" t="s">
        <v>586</v>
      </c>
      <c r="H129" s="4">
        <v>913324949</v>
      </c>
      <c r="I129" s="4" t="s">
        <v>822</v>
      </c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7"/>
      <c r="U129" s="5"/>
      <c r="V129" s="5"/>
      <c r="W129" s="4"/>
      <c r="X129" s="5"/>
      <c r="Y129" s="4"/>
      <c r="Z129" s="4"/>
      <c r="AA129" s="4"/>
      <c r="AB129" s="4"/>
      <c r="AC129" s="17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61" t="e">
        <f>Tabla1[[#This Row],[Visitas año 20]]/Tabla1[[#This Row],[Visitas año 19]]-1</f>
        <v>#DIV/0!</v>
      </c>
      <c r="BF129" s="67" t="e">
        <f>Tabla1[[#This Row],[Posición media 20]]/Tabla1[[#This Row],[Posición media 19]]-1</f>
        <v>#DIV/0!</v>
      </c>
      <c r="BG129" s="67" t="e">
        <f>Tabla1[[#This Row],[Índice Posicionamiento 20]]/Tabla1[[#This Row],[Índice Posicionamiento 19]]-1</f>
        <v>#DIV/0!</v>
      </c>
      <c r="BH129" s="67" t="e">
        <f>Tabla1[[#This Row],[Tasa Rebote 20]]/Tabla1[[#This Row],[Tasa Rebote 19]]-1</f>
        <v>#DIV/0!</v>
      </c>
      <c r="BI129" s="67" t="e">
        <f>Tabla1[[#This Row],[Rebote Desktop 20]]/Tabla1[[#This Row],[Rebote Desktop 19]]-1</f>
        <v>#DIV/0!</v>
      </c>
      <c r="BJ129" s="67" t="e">
        <f>Tabla1[[#This Row],[Rebote Móvil 20]]/Tabla1[[#This Row],[Rebote Móvil 19]]-1</f>
        <v>#DIV/0!</v>
      </c>
      <c r="BK129" s="67" t="e">
        <f>Tabla1[[#This Row],[Tiempo en web 20]]/Tabla1[[#This Row],[Tiempo en web 19]]-1</f>
        <v>#DIV/0!</v>
      </c>
      <c r="BL129" s="67" t="e">
        <f>Tabla1[[#This Row],[Páginas por sesión 20]]/Tabla1[[#This Row],[Páginas por sesión 19]]-1</f>
        <v>#DIV/0!</v>
      </c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</row>
    <row r="130" spans="1:83" ht="75">
      <c r="A130" s="15" t="s">
        <v>290</v>
      </c>
      <c r="B130" s="4" t="s">
        <v>5</v>
      </c>
      <c r="C130" s="4" t="s">
        <v>291</v>
      </c>
      <c r="D130" s="4"/>
      <c r="E130" s="29" t="s">
        <v>489</v>
      </c>
      <c r="F130" s="4" t="s">
        <v>708</v>
      </c>
      <c r="G130" s="27" t="s">
        <v>578</v>
      </c>
      <c r="H130" s="4">
        <v>913573714</v>
      </c>
      <c r="I130" s="4">
        <v>639110204</v>
      </c>
      <c r="J130" s="4"/>
      <c r="K130" s="4"/>
      <c r="L130" s="4"/>
      <c r="M130" s="4"/>
      <c r="N130" s="4" t="s">
        <v>8</v>
      </c>
      <c r="O130" s="4"/>
      <c r="P130" s="4" t="s">
        <v>6</v>
      </c>
      <c r="Q130" s="4" t="s">
        <v>6</v>
      </c>
      <c r="R130" s="4" t="s">
        <v>6</v>
      </c>
      <c r="S130" s="5"/>
      <c r="T130" s="5"/>
      <c r="U130" s="5"/>
      <c r="V130" s="5"/>
      <c r="W130" s="5"/>
      <c r="X130" s="5"/>
      <c r="Y130" s="5"/>
      <c r="Z130" s="4" t="s">
        <v>19</v>
      </c>
      <c r="AA130" s="5"/>
      <c r="AB130" s="5"/>
      <c r="AC130" s="16"/>
      <c r="AD130" s="5"/>
      <c r="AE130" s="5"/>
      <c r="AF130" s="5"/>
      <c r="AG130" s="5"/>
      <c r="AH130" s="5"/>
      <c r="AI130" s="5"/>
      <c r="AJ130" s="5"/>
      <c r="AK130" s="5"/>
      <c r="AL130" s="5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6" t="e">
        <f>Tabla1[[#This Row],[Visitas año 20]]/Tabla1[[#This Row],[Visitas año 19]]-1</f>
        <v>#DIV/0!</v>
      </c>
      <c r="BF130" s="4" t="e">
        <f>Tabla1[[#This Row],[Posición media 20]]/Tabla1[[#This Row],[Posición media 19]]-1</f>
        <v>#DIV/0!</v>
      </c>
      <c r="BG130" s="4" t="e">
        <f>Tabla1[[#This Row],[Índice Posicionamiento 20]]/Tabla1[[#This Row],[Índice Posicionamiento 19]]-1</f>
        <v>#DIV/0!</v>
      </c>
      <c r="BH130" s="4" t="e">
        <f>Tabla1[[#This Row],[Tasa Rebote 20]]/Tabla1[[#This Row],[Tasa Rebote 19]]-1</f>
        <v>#DIV/0!</v>
      </c>
      <c r="BI130" s="49" t="e">
        <f>Tabla1[[#This Row],[Rebote Desktop 20]]/Tabla1[[#This Row],[Rebote Desktop 19]]-1</f>
        <v>#DIV/0!</v>
      </c>
      <c r="BJ130" s="49" t="e">
        <f>Tabla1[[#This Row],[Rebote Móvil 20]]/Tabla1[[#This Row],[Rebote Móvil 19]]-1</f>
        <v>#DIV/0!</v>
      </c>
      <c r="BK130" s="49" t="e">
        <f>Tabla1[[#This Row],[Tiempo en web 20]]/Tabla1[[#This Row],[Tiempo en web 19]]-1</f>
        <v>#DIV/0!</v>
      </c>
      <c r="BL130" s="49" t="e">
        <f>Tabla1[[#This Row],[Páginas por sesión 20]]/Tabla1[[#This Row],[Páginas por sesión 19]]-1</f>
        <v>#DIV/0!</v>
      </c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</row>
    <row r="131" spans="1:83" ht="45">
      <c r="A131" s="15" t="s">
        <v>131</v>
      </c>
      <c r="B131" s="4" t="s">
        <v>7</v>
      </c>
      <c r="C131" s="4" t="s">
        <v>58</v>
      </c>
      <c r="D131" s="4"/>
      <c r="E131" s="29" t="s">
        <v>490</v>
      </c>
      <c r="F131" s="4" t="s">
        <v>709</v>
      </c>
      <c r="G131" s="24" t="s">
        <v>579</v>
      </c>
      <c r="H131" s="4">
        <v>914092456</v>
      </c>
      <c r="I131" s="4">
        <v>609678844</v>
      </c>
      <c r="J131" s="4"/>
      <c r="K131" s="4"/>
      <c r="L131" s="4"/>
      <c r="M131" s="4"/>
      <c r="N131" s="4"/>
      <c r="O131" s="4"/>
      <c r="P131" s="4" t="s">
        <v>6</v>
      </c>
      <c r="Q131" s="4" t="s">
        <v>6</v>
      </c>
      <c r="R131" s="4" t="s">
        <v>8</v>
      </c>
      <c r="S131" s="7" t="s">
        <v>8</v>
      </c>
      <c r="T131" s="5"/>
      <c r="U131" s="5"/>
      <c r="V131" s="5"/>
      <c r="W131" s="5"/>
      <c r="X131" s="4" t="s">
        <v>338</v>
      </c>
      <c r="Y131" s="4"/>
      <c r="Z131" s="4" t="s">
        <v>19</v>
      </c>
      <c r="AA131" s="4" t="s">
        <v>91</v>
      </c>
      <c r="AB131" s="4">
        <v>16800</v>
      </c>
      <c r="AC131" s="17"/>
      <c r="AD131" s="4">
        <v>257</v>
      </c>
      <c r="AE131" s="4">
        <v>27.2</v>
      </c>
      <c r="AF131" s="4">
        <v>2866</v>
      </c>
      <c r="AG131" s="4">
        <v>423010</v>
      </c>
      <c r="AH131" s="4">
        <v>39.26</v>
      </c>
      <c r="AI131" s="4">
        <v>29.43</v>
      </c>
      <c r="AJ131" s="4">
        <v>45.85</v>
      </c>
      <c r="AK131" s="4">
        <v>93</v>
      </c>
      <c r="AL131" s="4">
        <v>3.67</v>
      </c>
      <c r="AM131" s="4">
        <v>15877</v>
      </c>
      <c r="AN131" s="4">
        <v>643</v>
      </c>
      <c r="AO131" s="4">
        <v>27.1</v>
      </c>
      <c r="AP131" s="4">
        <v>16570</v>
      </c>
      <c r="AQ131" s="4">
        <v>856450</v>
      </c>
      <c r="AR131" s="4">
        <v>36.83</v>
      </c>
      <c r="AS131" s="4">
        <v>27.36</v>
      </c>
      <c r="AT131" s="4">
        <v>42.19</v>
      </c>
      <c r="AU131" s="4">
        <v>102</v>
      </c>
      <c r="AV131" s="4">
        <v>3.68</v>
      </c>
      <c r="AW131" s="4">
        <v>752</v>
      </c>
      <c r="AX131" s="4">
        <v>675</v>
      </c>
      <c r="AY131" s="4">
        <v>174</v>
      </c>
      <c r="AZ131" s="4">
        <v>3.145</v>
      </c>
      <c r="BA131" s="4">
        <v>1.095</v>
      </c>
      <c r="BB131" s="4">
        <v>1.123</v>
      </c>
      <c r="BC131" s="4">
        <v>87</v>
      </c>
      <c r="BD131" s="4">
        <v>70</v>
      </c>
      <c r="BE131" s="46">
        <f>Tabla1[[#This Row],[Visitas año 20]]/Tabla1[[#This Row],[Visitas año 19]]-1</f>
        <v>-5.4940476190476151E-2</v>
      </c>
      <c r="BF131" s="46">
        <f>Tabla1[[#This Row],[Posición media 20]]/Tabla1[[#This Row],[Posición media 19]]-1</f>
        <v>-3.67647058823517E-3</v>
      </c>
      <c r="BG131" s="46">
        <f>Tabla1[[#This Row],[Índice Posicionamiento 20]]/Tabla1[[#This Row],[Índice Posicionamiento 19]]-1</f>
        <v>4.7815771109560359</v>
      </c>
      <c r="BH131" s="46">
        <f>Tabla1[[#This Row],[Tasa Rebote 20]]/Tabla1[[#This Row],[Tasa Rebote 19]]-1</f>
        <v>-6.1895058583800289E-2</v>
      </c>
      <c r="BI131" s="46">
        <f>Tabla1[[#This Row],[Rebote Desktop 20]]/Tabla1[[#This Row],[Rebote Desktop 19]]-1</f>
        <v>-7.0336391437308854E-2</v>
      </c>
      <c r="BJ131" s="46">
        <f>Tabla1[[#This Row],[Rebote Móvil 20]]/Tabla1[[#This Row],[Rebote Móvil 19]]-1</f>
        <v>-7.9825517993457051E-2</v>
      </c>
      <c r="BK131" s="46">
        <f>Tabla1[[#This Row],[Tiempo en web 20]]/Tabla1[[#This Row],[Tiempo en web 19]]-1</f>
        <v>9.6774193548387011E-2</v>
      </c>
      <c r="BL131" s="46">
        <f>Tabla1[[#This Row],[Páginas por sesión 20]]/Tabla1[[#This Row],[Páginas por sesión 19]]-1</f>
        <v>2.7247956403271267E-3</v>
      </c>
      <c r="BM131" s="49" t="s">
        <v>6</v>
      </c>
      <c r="BN131" s="49" t="s">
        <v>6</v>
      </c>
      <c r="BO131" s="49" t="s">
        <v>6</v>
      </c>
      <c r="BP131" s="49" t="s">
        <v>6</v>
      </c>
      <c r="BQ131" s="49" t="s">
        <v>6</v>
      </c>
      <c r="BR131" s="49" t="s">
        <v>6</v>
      </c>
      <c r="BS131" s="49" t="s">
        <v>6</v>
      </c>
      <c r="BT131" s="49" t="s">
        <v>6</v>
      </c>
      <c r="BU131" s="49" t="s">
        <v>6</v>
      </c>
      <c r="BV131" s="49" t="s">
        <v>6</v>
      </c>
      <c r="BW131" s="49" t="s">
        <v>6</v>
      </c>
      <c r="BX131" s="49"/>
      <c r="BY131" s="49" t="s">
        <v>6</v>
      </c>
      <c r="BZ131" s="49" t="s">
        <v>6</v>
      </c>
      <c r="CA131" s="49" t="s">
        <v>6</v>
      </c>
      <c r="CB131" s="49" t="s">
        <v>6</v>
      </c>
      <c r="CC131" s="49"/>
      <c r="CD131" s="49"/>
      <c r="CE131" s="49"/>
    </row>
    <row r="132" spans="1:83" ht="45">
      <c r="A132" s="15" t="s">
        <v>292</v>
      </c>
      <c r="B132" s="4" t="s">
        <v>7</v>
      </c>
      <c r="C132" s="4" t="s">
        <v>239</v>
      </c>
      <c r="D132" s="20">
        <v>43643</v>
      </c>
      <c r="E132" s="29" t="s">
        <v>378</v>
      </c>
      <c r="F132" s="4" t="s">
        <v>710</v>
      </c>
      <c r="G132" s="24" t="s">
        <v>580</v>
      </c>
      <c r="H132" s="4">
        <v>916790233</v>
      </c>
      <c r="I132" s="4">
        <v>629813305</v>
      </c>
      <c r="J132" s="4"/>
      <c r="K132" s="4"/>
      <c r="L132" s="4"/>
      <c r="M132" s="4"/>
      <c r="N132" s="4"/>
      <c r="O132" s="4"/>
      <c r="P132" s="4" t="s">
        <v>8</v>
      </c>
      <c r="Q132" s="4" t="s">
        <v>8</v>
      </c>
      <c r="R132" s="4" t="s">
        <v>6</v>
      </c>
      <c r="S132" s="5"/>
      <c r="T132" s="4" t="s">
        <v>8</v>
      </c>
      <c r="U132" s="5"/>
      <c r="V132" s="5"/>
      <c r="W132" s="4" t="s">
        <v>326</v>
      </c>
      <c r="X132" s="5"/>
      <c r="Y132" s="4"/>
      <c r="Z132" s="4" t="s">
        <v>19</v>
      </c>
      <c r="AA132" s="5"/>
      <c r="AB132" s="5"/>
      <c r="AC132" s="16"/>
      <c r="AD132" s="5"/>
      <c r="AE132" s="5"/>
      <c r="AF132" s="5"/>
      <c r="AG132" s="5"/>
      <c r="AH132" s="5"/>
      <c r="AI132" s="5"/>
      <c r="AJ132" s="5"/>
      <c r="AK132" s="5"/>
      <c r="AL132" s="5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6" t="e">
        <f>Tabla1[[#This Row],[Visitas año 20]]/Tabla1[[#This Row],[Visitas año 19]]-1</f>
        <v>#DIV/0!</v>
      </c>
      <c r="BF132" s="4" t="e">
        <f>Tabla1[[#This Row],[Posición media 20]]/Tabla1[[#This Row],[Posición media 19]]-1</f>
        <v>#DIV/0!</v>
      </c>
      <c r="BG132" s="4" t="e">
        <f>Tabla1[[#This Row],[Índice Posicionamiento 20]]/Tabla1[[#This Row],[Índice Posicionamiento 19]]-1</f>
        <v>#DIV/0!</v>
      </c>
      <c r="BH132" s="4" t="e">
        <f>Tabla1[[#This Row],[Tasa Rebote 20]]/Tabla1[[#This Row],[Tasa Rebote 19]]-1</f>
        <v>#DIV/0!</v>
      </c>
      <c r="BI132" s="49" t="e">
        <f>Tabla1[[#This Row],[Rebote Desktop 20]]/Tabla1[[#This Row],[Rebote Desktop 19]]-1</f>
        <v>#DIV/0!</v>
      </c>
      <c r="BJ132" s="49" t="e">
        <f>Tabla1[[#This Row],[Rebote Móvil 20]]/Tabla1[[#This Row],[Rebote Móvil 19]]-1</f>
        <v>#DIV/0!</v>
      </c>
      <c r="BK132" s="49" t="e">
        <f>Tabla1[[#This Row],[Tiempo en web 20]]/Tabla1[[#This Row],[Tiempo en web 19]]-1</f>
        <v>#DIV/0!</v>
      </c>
      <c r="BL132" s="49" t="e">
        <f>Tabla1[[#This Row],[Páginas por sesión 20]]/Tabla1[[#This Row],[Páginas por sesión 19]]-1</f>
        <v>#DIV/0!</v>
      </c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</row>
    <row r="133" spans="1:83" ht="60">
      <c r="A133" s="15" t="s">
        <v>132</v>
      </c>
      <c r="B133" s="4" t="s">
        <v>176</v>
      </c>
      <c r="C133" s="4" t="s">
        <v>26</v>
      </c>
      <c r="D133" s="20">
        <v>43599</v>
      </c>
      <c r="E133" s="29" t="s">
        <v>402</v>
      </c>
      <c r="F133" s="4" t="s">
        <v>711</v>
      </c>
      <c r="G133" s="24" t="s">
        <v>581</v>
      </c>
      <c r="H133" s="4">
        <v>918733244</v>
      </c>
      <c r="I133" s="4">
        <v>629119210</v>
      </c>
      <c r="J133" s="4"/>
      <c r="K133" s="4"/>
      <c r="L133" s="4"/>
      <c r="M133" s="4"/>
      <c r="N133" s="4"/>
      <c r="O133" s="4"/>
      <c r="P133" s="4" t="s">
        <v>6</v>
      </c>
      <c r="Q133" s="4" t="s">
        <v>8</v>
      </c>
      <c r="R133" s="4" t="s">
        <v>8</v>
      </c>
      <c r="S133" s="4" t="s">
        <v>8</v>
      </c>
      <c r="T133" s="5"/>
      <c r="U133" s="5"/>
      <c r="V133" s="5"/>
      <c r="W133" s="5"/>
      <c r="X133" s="4" t="s">
        <v>251</v>
      </c>
      <c r="Y133" s="4"/>
      <c r="Z133" s="4" t="s">
        <v>19</v>
      </c>
      <c r="AA133" s="4" t="s">
        <v>91</v>
      </c>
      <c r="AB133" s="4">
        <v>700</v>
      </c>
      <c r="AC133" s="17"/>
      <c r="AD133" s="4">
        <v>73</v>
      </c>
      <c r="AE133" s="4">
        <v>23.6</v>
      </c>
      <c r="AF133" s="4">
        <v>1175</v>
      </c>
      <c r="AG133" s="4">
        <v>34560</v>
      </c>
      <c r="AH133" s="4">
        <v>60.4</v>
      </c>
      <c r="AI133" s="4">
        <v>57.72</v>
      </c>
      <c r="AJ133" s="4">
        <v>66.34</v>
      </c>
      <c r="AK133" s="4">
        <v>74</v>
      </c>
      <c r="AL133" s="4">
        <v>2.1800000000000002</v>
      </c>
      <c r="AM133" s="4">
        <v>530</v>
      </c>
      <c r="AN133" s="4">
        <v>122</v>
      </c>
      <c r="AO133" s="4">
        <v>24.9</v>
      </c>
      <c r="AP133" s="4">
        <v>1437</v>
      </c>
      <c r="AQ133" s="4">
        <v>100790</v>
      </c>
      <c r="AR133" s="4">
        <v>59.81</v>
      </c>
      <c r="AS133" s="4">
        <v>57.99</v>
      </c>
      <c r="AT133" s="4">
        <v>68.55</v>
      </c>
      <c r="AU133" s="4">
        <v>86</v>
      </c>
      <c r="AV133" s="4">
        <v>2.3199999999999998</v>
      </c>
      <c r="AW133" s="4">
        <v>21</v>
      </c>
      <c r="AX133" s="4">
        <v>20</v>
      </c>
      <c r="AY133" s="4">
        <v>5</v>
      </c>
      <c r="AZ133" s="4">
        <v>2.8130000000000002</v>
      </c>
      <c r="BA133" s="4">
        <v>0.42</v>
      </c>
      <c r="BB133" s="4">
        <v>2.0019999999999998</v>
      </c>
      <c r="BC133" s="4">
        <v>91</v>
      </c>
      <c r="BD133" s="4">
        <v>38</v>
      </c>
      <c r="BE133" s="46">
        <f>Tabla1[[#This Row],[Visitas año 20]]/Tabla1[[#This Row],[Visitas año 19]]-1</f>
        <v>-0.24285714285714288</v>
      </c>
      <c r="BF133" s="46">
        <f>Tabla1[[#This Row],[Posición media 20]]/Tabla1[[#This Row],[Posición media 19]]-1</f>
        <v>5.5084745762711718E-2</v>
      </c>
      <c r="BG133" s="46">
        <f>Tabla1[[#This Row],[Índice Posicionamiento 20]]/Tabla1[[#This Row],[Índice Posicionamiento 19]]-1</f>
        <v>0.22297872340425529</v>
      </c>
      <c r="BH133" s="46">
        <f>Tabla1[[#This Row],[Tasa Rebote 20]]/Tabla1[[#This Row],[Tasa Rebote 19]]-1</f>
        <v>-9.7682119205297901E-3</v>
      </c>
      <c r="BI133" s="46">
        <f>Tabla1[[#This Row],[Rebote Desktop 20]]/Tabla1[[#This Row],[Rebote Desktop 19]]-1</f>
        <v>4.6777546777547752E-3</v>
      </c>
      <c r="BJ133" s="46">
        <f>Tabla1[[#This Row],[Rebote Móvil 20]]/Tabla1[[#This Row],[Rebote Móvil 19]]-1</f>
        <v>3.3313234850768758E-2</v>
      </c>
      <c r="BK133" s="46">
        <f>Tabla1[[#This Row],[Tiempo en web 20]]/Tabla1[[#This Row],[Tiempo en web 19]]-1</f>
        <v>0.16216216216216206</v>
      </c>
      <c r="BL133" s="46">
        <f>Tabla1[[#This Row],[Páginas por sesión 20]]/Tabla1[[#This Row],[Páginas por sesión 19]]-1</f>
        <v>6.4220183486238369E-2</v>
      </c>
      <c r="BM133" s="49" t="s">
        <v>8</v>
      </c>
      <c r="BN133" s="49" t="s">
        <v>8</v>
      </c>
      <c r="BO133" s="49" t="s">
        <v>6</v>
      </c>
      <c r="BP133" s="49" t="s">
        <v>6</v>
      </c>
      <c r="BQ133" s="49" t="s">
        <v>6</v>
      </c>
      <c r="BR133" s="49" t="s">
        <v>8</v>
      </c>
      <c r="BS133" s="49" t="s">
        <v>8</v>
      </c>
      <c r="BT133" s="49" t="s">
        <v>6</v>
      </c>
      <c r="BU133" s="49" t="s">
        <v>6</v>
      </c>
      <c r="BV133" s="49" t="s">
        <v>6</v>
      </c>
      <c r="BW133" s="49" t="s">
        <v>6</v>
      </c>
      <c r="BX133" s="49"/>
      <c r="BY133" s="49" t="s">
        <v>6</v>
      </c>
      <c r="BZ133" s="49" t="s">
        <v>6</v>
      </c>
      <c r="CA133" s="49" t="s">
        <v>6</v>
      </c>
      <c r="CB133" s="49" t="s">
        <v>6</v>
      </c>
      <c r="CC133" s="49"/>
      <c r="CD133" s="49"/>
      <c r="CE133" s="49"/>
    </row>
    <row r="134" spans="1:83" ht="60">
      <c r="A134" s="15" t="s">
        <v>133</v>
      </c>
      <c r="B134" s="4" t="s">
        <v>1027</v>
      </c>
      <c r="C134" s="4" t="s">
        <v>26</v>
      </c>
      <c r="D134" s="4"/>
      <c r="E134" s="29" t="s">
        <v>491</v>
      </c>
      <c r="F134" s="4" t="s">
        <v>712</v>
      </c>
      <c r="G134" s="24" t="s">
        <v>582</v>
      </c>
      <c r="H134" s="4"/>
      <c r="I134" s="4">
        <v>620853785</v>
      </c>
      <c r="J134" s="4"/>
      <c r="K134" s="4"/>
      <c r="L134" s="4"/>
      <c r="M134" s="4"/>
      <c r="N134" s="4"/>
      <c r="O134" s="4"/>
      <c r="P134" s="4" t="s">
        <v>8</v>
      </c>
      <c r="Q134" s="4" t="s">
        <v>8</v>
      </c>
      <c r="R134" s="4" t="s">
        <v>8</v>
      </c>
      <c r="S134" s="5"/>
      <c r="T134" s="5"/>
      <c r="U134" s="5"/>
      <c r="V134" s="5"/>
      <c r="W134" s="4" t="s">
        <v>326</v>
      </c>
      <c r="X134" s="4" t="s">
        <v>1028</v>
      </c>
      <c r="Y134" s="5"/>
      <c r="Z134" s="4" t="s">
        <v>19</v>
      </c>
      <c r="AA134" s="4" t="s">
        <v>368</v>
      </c>
      <c r="AB134" s="4">
        <v>1800</v>
      </c>
      <c r="AC134" s="17"/>
      <c r="AD134" s="4">
        <v>62</v>
      </c>
      <c r="AE134" s="4">
        <v>24.4</v>
      </c>
      <c r="AF134" s="4">
        <v>160</v>
      </c>
      <c r="AG134" s="4">
        <v>48460</v>
      </c>
      <c r="AH134" s="4">
        <v>65.430000000000007</v>
      </c>
      <c r="AI134" s="4">
        <v>64.64</v>
      </c>
      <c r="AJ134" s="4">
        <v>67.400000000000006</v>
      </c>
      <c r="AK134" s="4">
        <v>82</v>
      </c>
      <c r="AL134" s="4">
        <v>1.84</v>
      </c>
      <c r="AM134" s="4">
        <v>1868</v>
      </c>
      <c r="AN134" s="4">
        <v>406</v>
      </c>
      <c r="AO134" s="4">
        <v>29.5</v>
      </c>
      <c r="AP134" s="4">
        <v>162</v>
      </c>
      <c r="AQ134" s="4">
        <v>608730</v>
      </c>
      <c r="AR134" s="4">
        <v>67.13</v>
      </c>
      <c r="AS134" s="4">
        <v>66.58</v>
      </c>
      <c r="AT134" s="4">
        <v>68.37</v>
      </c>
      <c r="AU134" s="4">
        <v>87</v>
      </c>
      <c r="AV134" s="4">
        <v>1.8</v>
      </c>
      <c r="AW134" s="4">
        <v>14</v>
      </c>
      <c r="AX134" s="4">
        <v>1</v>
      </c>
      <c r="AY134" s="4">
        <v>5</v>
      </c>
      <c r="AZ134" s="4">
        <v>1.2190000000000001</v>
      </c>
      <c r="BA134" s="4">
        <v>0.19</v>
      </c>
      <c r="BB134" s="4">
        <v>0.82699999999999996</v>
      </c>
      <c r="BC134" s="4">
        <v>93</v>
      </c>
      <c r="BD134" s="4">
        <v>89</v>
      </c>
      <c r="BE134" s="46">
        <f>Tabla1[[#This Row],[Visitas año 20]]/Tabla1[[#This Row],[Visitas año 19]]-1</f>
        <v>3.7777777777777688E-2</v>
      </c>
      <c r="BF134" s="46">
        <f>Tabla1[[#This Row],[Posición media 20]]/Tabla1[[#This Row],[Posición media 19]]-1</f>
        <v>0.20901639344262302</v>
      </c>
      <c r="BG134" s="46">
        <f>Tabla1[[#This Row],[Índice Posicionamiento 20]]/Tabla1[[#This Row],[Índice Posicionamiento 19]]-1</f>
        <v>1.2499999999999956E-2</v>
      </c>
      <c r="BH134" s="46">
        <f>Tabla1[[#This Row],[Tasa Rebote 20]]/Tabla1[[#This Row],[Tasa Rebote 19]]-1</f>
        <v>2.598196545926923E-2</v>
      </c>
      <c r="BI134" s="46">
        <f>Tabla1[[#This Row],[Rebote Desktop 20]]/Tabla1[[#This Row],[Rebote Desktop 19]]-1</f>
        <v>3.001237623762365E-2</v>
      </c>
      <c r="BJ134" s="46">
        <f>Tabla1[[#This Row],[Rebote Móvil 20]]/Tabla1[[#This Row],[Rebote Móvil 19]]-1</f>
        <v>1.4391691394658679E-2</v>
      </c>
      <c r="BK134" s="46">
        <f>Tabla1[[#This Row],[Tiempo en web 20]]/Tabla1[[#This Row],[Tiempo en web 19]]-1</f>
        <v>6.0975609756097615E-2</v>
      </c>
      <c r="BL134" s="46">
        <f>Tabla1[[#This Row],[Páginas por sesión 20]]/Tabla1[[#This Row],[Páginas por sesión 19]]-1</f>
        <v>-2.1739130434782594E-2</v>
      </c>
      <c r="BM134" s="49" t="s">
        <v>8</v>
      </c>
      <c r="BN134" s="49" t="s">
        <v>8</v>
      </c>
      <c r="BO134" s="49" t="s">
        <v>6</v>
      </c>
      <c r="BP134" s="49" t="s">
        <v>6</v>
      </c>
      <c r="BQ134" s="49" t="s">
        <v>6</v>
      </c>
      <c r="BR134" s="49" t="s">
        <v>6</v>
      </c>
      <c r="BS134" s="49" t="s">
        <v>8</v>
      </c>
      <c r="BT134" s="49" t="s">
        <v>6</v>
      </c>
      <c r="BU134" s="49" t="s">
        <v>6</v>
      </c>
      <c r="BV134" s="49" t="s">
        <v>6</v>
      </c>
      <c r="BW134" s="49" t="s">
        <v>6</v>
      </c>
      <c r="BX134" s="49"/>
      <c r="BY134" s="49" t="s">
        <v>6</v>
      </c>
      <c r="BZ134" s="49" t="s">
        <v>6</v>
      </c>
      <c r="CA134" s="49" t="s">
        <v>6</v>
      </c>
      <c r="CB134" s="49" t="s">
        <v>6</v>
      </c>
      <c r="CC134" s="49"/>
      <c r="CD134" s="49"/>
      <c r="CE134" s="49"/>
    </row>
    <row r="135" spans="1:83" ht="60">
      <c r="A135" s="15" t="s">
        <v>293</v>
      </c>
      <c r="B135" s="4" t="s">
        <v>7</v>
      </c>
      <c r="C135" s="4" t="s">
        <v>294</v>
      </c>
      <c r="D135" s="4"/>
      <c r="E135" s="29" t="s">
        <v>492</v>
      </c>
      <c r="F135" s="4" t="s">
        <v>713</v>
      </c>
      <c r="G135" s="24" t="s">
        <v>583</v>
      </c>
      <c r="H135" s="4" t="s">
        <v>812</v>
      </c>
      <c r="I135" s="4" t="s">
        <v>832</v>
      </c>
      <c r="J135" s="4"/>
      <c r="K135" s="4"/>
      <c r="L135" s="4"/>
      <c r="M135" s="4"/>
      <c r="N135" s="4" t="s">
        <v>8</v>
      </c>
      <c r="O135" s="4"/>
      <c r="P135" s="4" t="s">
        <v>8</v>
      </c>
      <c r="Q135" s="4"/>
      <c r="R135" s="4" t="s">
        <v>6</v>
      </c>
      <c r="S135" s="5"/>
      <c r="T135" s="4" t="s">
        <v>8</v>
      </c>
      <c r="U135" s="5"/>
      <c r="V135" s="5"/>
      <c r="W135" s="5"/>
      <c r="X135" s="4" t="s">
        <v>325</v>
      </c>
      <c r="Y135" s="4"/>
      <c r="Z135" s="4" t="s">
        <v>24</v>
      </c>
      <c r="AA135" s="5"/>
      <c r="AB135" s="5"/>
      <c r="AC135" s="16"/>
      <c r="AD135" s="5"/>
      <c r="AE135" s="5"/>
      <c r="AF135" s="5"/>
      <c r="AG135" s="5"/>
      <c r="AH135" s="5"/>
      <c r="AI135" s="5"/>
      <c r="AJ135" s="5"/>
      <c r="AK135" s="5"/>
      <c r="AL135" s="5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6" t="e">
        <f>Tabla1[[#This Row],[Visitas año 20]]/Tabla1[[#This Row],[Visitas año 19]]-1</f>
        <v>#DIV/0!</v>
      </c>
      <c r="BF135" s="4" t="e">
        <f>Tabla1[[#This Row],[Posición media 20]]/Tabla1[[#This Row],[Posición media 19]]-1</f>
        <v>#DIV/0!</v>
      </c>
      <c r="BG135" s="4" t="e">
        <f>Tabla1[[#This Row],[Índice Posicionamiento 20]]/Tabla1[[#This Row],[Índice Posicionamiento 19]]-1</f>
        <v>#DIV/0!</v>
      </c>
      <c r="BH135" s="4" t="e">
        <f>Tabla1[[#This Row],[Tasa Rebote 20]]/Tabla1[[#This Row],[Tasa Rebote 19]]-1</f>
        <v>#DIV/0!</v>
      </c>
      <c r="BI135" s="49" t="e">
        <f>Tabla1[[#This Row],[Rebote Desktop 20]]/Tabla1[[#This Row],[Rebote Desktop 19]]-1</f>
        <v>#DIV/0!</v>
      </c>
      <c r="BJ135" s="49" t="e">
        <f>Tabla1[[#This Row],[Rebote Móvil 20]]/Tabla1[[#This Row],[Rebote Móvil 19]]-1</f>
        <v>#DIV/0!</v>
      </c>
      <c r="BK135" s="49" t="e">
        <f>Tabla1[[#This Row],[Tiempo en web 20]]/Tabla1[[#This Row],[Tiempo en web 19]]-1</f>
        <v>#DIV/0!</v>
      </c>
      <c r="BL135" s="49" t="e">
        <f>Tabla1[[#This Row],[Páginas por sesión 20]]/Tabla1[[#This Row],[Páginas por sesión 19]]-1</f>
        <v>#DIV/0!</v>
      </c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</row>
    <row r="136" spans="1:83" ht="45">
      <c r="A136" s="15" t="s">
        <v>95</v>
      </c>
      <c r="B136" s="4" t="s">
        <v>7</v>
      </c>
      <c r="C136" s="4" t="s">
        <v>41</v>
      </c>
      <c r="D136" s="20">
        <v>43431</v>
      </c>
      <c r="E136" s="29" t="s">
        <v>390</v>
      </c>
      <c r="F136" s="4" t="s">
        <v>714</v>
      </c>
      <c r="G136" s="24" t="s">
        <v>584</v>
      </c>
      <c r="H136" s="4">
        <v>918462299</v>
      </c>
      <c r="I136" s="4">
        <v>607743155</v>
      </c>
      <c r="J136" s="4"/>
      <c r="K136" s="4"/>
      <c r="L136" s="4"/>
      <c r="M136" s="4"/>
      <c r="N136" s="4"/>
      <c r="O136" s="4"/>
      <c r="P136" s="4" t="s">
        <v>8</v>
      </c>
      <c r="Q136" s="4" t="s">
        <v>8</v>
      </c>
      <c r="R136" s="4" t="s">
        <v>8</v>
      </c>
      <c r="S136" s="4" t="s">
        <v>8</v>
      </c>
      <c r="T136" s="5"/>
      <c r="U136" s="5"/>
      <c r="V136" s="5"/>
      <c r="W136" s="4" t="s">
        <v>326</v>
      </c>
      <c r="X136" s="5"/>
      <c r="Y136" s="4"/>
      <c r="Z136" s="4" t="s">
        <v>19</v>
      </c>
      <c r="AA136" s="4" t="s">
        <v>91</v>
      </c>
      <c r="AB136" s="4">
        <v>4500</v>
      </c>
      <c r="AC136" s="17"/>
      <c r="AD136" s="4">
        <v>354</v>
      </c>
      <c r="AE136" s="4">
        <v>26.9</v>
      </c>
      <c r="AF136" s="4">
        <v>2633</v>
      </c>
      <c r="AG136" s="4">
        <v>593290</v>
      </c>
      <c r="AH136" s="4">
        <v>59.4</v>
      </c>
      <c r="AI136" s="4">
        <v>55.08</v>
      </c>
      <c r="AJ136" s="4">
        <v>66.650000000000006</v>
      </c>
      <c r="AK136" s="4">
        <v>96</v>
      </c>
      <c r="AL136" s="4">
        <v>2.23</v>
      </c>
      <c r="AM136" s="4">
        <v>6086</v>
      </c>
      <c r="AN136" s="4">
        <v>513</v>
      </c>
      <c r="AO136" s="4">
        <v>26.1</v>
      </c>
      <c r="AP136" s="4">
        <v>5046</v>
      </c>
      <c r="AQ136" s="4">
        <v>454480</v>
      </c>
      <c r="AR136" s="4">
        <v>56.46</v>
      </c>
      <c r="AS136" s="4">
        <v>49.06</v>
      </c>
      <c r="AT136" s="4">
        <v>64.540000000000006</v>
      </c>
      <c r="AU136" s="4">
        <v>97</v>
      </c>
      <c r="AV136" s="4">
        <v>2.3199999999999998</v>
      </c>
      <c r="AW136" s="4">
        <v>306</v>
      </c>
      <c r="AX136" s="4">
        <v>300</v>
      </c>
      <c r="AY136" s="4">
        <v>26</v>
      </c>
      <c r="AZ136" s="4">
        <v>3.4729999999999999</v>
      </c>
      <c r="BA136" s="4">
        <v>0.64800000000000002</v>
      </c>
      <c r="BB136" s="4">
        <v>2.319</v>
      </c>
      <c r="BC136" s="4">
        <v>85</v>
      </c>
      <c r="BD136" s="4">
        <v>32</v>
      </c>
      <c r="BE136" s="46">
        <f>Tabla1[[#This Row],[Visitas año 20]]/Tabla1[[#This Row],[Visitas año 19]]-1</f>
        <v>0.35244444444444434</v>
      </c>
      <c r="BF136" s="46">
        <f>Tabla1[[#This Row],[Posición media 20]]/Tabla1[[#This Row],[Posición media 19]]-1</f>
        <v>-2.9739776951672736E-2</v>
      </c>
      <c r="BG136" s="46">
        <f>Tabla1[[#This Row],[Índice Posicionamiento 20]]/Tabla1[[#This Row],[Índice Posicionamiento 19]]-1</f>
        <v>0.91644511963539688</v>
      </c>
      <c r="BH136" s="46">
        <f>Tabla1[[#This Row],[Tasa Rebote 20]]/Tabla1[[#This Row],[Tasa Rebote 19]]-1</f>
        <v>-4.9494949494949481E-2</v>
      </c>
      <c r="BI136" s="46">
        <f>Tabla1[[#This Row],[Rebote Desktop 20]]/Tabla1[[#This Row],[Rebote Desktop 19]]-1</f>
        <v>-0.10929557007988377</v>
      </c>
      <c r="BJ136" s="46">
        <f>Tabla1[[#This Row],[Rebote Móvil 20]]/Tabla1[[#This Row],[Rebote Móvil 19]]-1</f>
        <v>-3.1657914478619653E-2</v>
      </c>
      <c r="BK136" s="46">
        <f>Tabla1[[#This Row],[Tiempo en web 20]]/Tabla1[[#This Row],[Tiempo en web 19]]-1</f>
        <v>1.0416666666666741E-2</v>
      </c>
      <c r="BL136" s="46">
        <f>Tabla1[[#This Row],[Páginas por sesión 20]]/Tabla1[[#This Row],[Páginas por sesión 19]]-1</f>
        <v>4.0358744394618729E-2</v>
      </c>
      <c r="BM136" s="49" t="s">
        <v>8</v>
      </c>
      <c r="BN136" s="49" t="s">
        <v>8</v>
      </c>
      <c r="BO136" s="49" t="s">
        <v>6</v>
      </c>
      <c r="BP136" s="49" t="s">
        <v>6</v>
      </c>
      <c r="BQ136" s="49" t="s">
        <v>8</v>
      </c>
      <c r="BR136" s="49" t="s">
        <v>6</v>
      </c>
      <c r="BS136" s="49" t="s">
        <v>8</v>
      </c>
      <c r="BT136" s="49" t="s">
        <v>8</v>
      </c>
      <c r="BU136" s="49" t="s">
        <v>6</v>
      </c>
      <c r="BV136" s="49" t="s">
        <v>8</v>
      </c>
      <c r="BW136" s="49" t="s">
        <v>6</v>
      </c>
      <c r="BX136" s="49"/>
      <c r="BY136" s="49" t="s">
        <v>8</v>
      </c>
      <c r="BZ136" s="49" t="s">
        <v>6</v>
      </c>
      <c r="CA136" s="49" t="s">
        <v>6</v>
      </c>
      <c r="CB136" s="49" t="s">
        <v>6</v>
      </c>
      <c r="CC136" s="49"/>
      <c r="CD136" s="49"/>
      <c r="CE136" s="49"/>
    </row>
    <row r="137" spans="1:83" ht="45">
      <c r="A137" s="15" t="s">
        <v>134</v>
      </c>
      <c r="B137" s="4" t="s">
        <v>5</v>
      </c>
      <c r="C137" s="4" t="s">
        <v>48</v>
      </c>
      <c r="D137" s="4"/>
      <c r="E137" s="29" t="s">
        <v>493</v>
      </c>
      <c r="F137" s="4" t="s">
        <v>715</v>
      </c>
      <c r="G137" s="24" t="s">
        <v>585</v>
      </c>
      <c r="H137" s="4">
        <v>915441029</v>
      </c>
      <c r="I137" s="4">
        <v>696376023</v>
      </c>
      <c r="J137" s="4"/>
      <c r="K137" s="4"/>
      <c r="L137" s="4"/>
      <c r="M137" s="4"/>
      <c r="N137" s="4"/>
      <c r="O137" s="4"/>
      <c r="P137" s="4" t="s">
        <v>6</v>
      </c>
      <c r="Q137" s="4" t="s">
        <v>6</v>
      </c>
      <c r="R137" s="4" t="s">
        <v>8</v>
      </c>
      <c r="S137" s="5"/>
      <c r="T137" s="5"/>
      <c r="U137" s="5"/>
      <c r="V137" s="5"/>
      <c r="W137" s="5"/>
      <c r="X137" s="5"/>
      <c r="Y137" s="5"/>
      <c r="Z137" s="4" t="s">
        <v>19</v>
      </c>
      <c r="AA137" s="4" t="s">
        <v>91</v>
      </c>
      <c r="AB137" s="4">
        <v>3600</v>
      </c>
      <c r="AC137" s="17"/>
      <c r="AD137" s="4">
        <v>256</v>
      </c>
      <c r="AE137" s="4">
        <v>26.2</v>
      </c>
      <c r="AF137" s="4">
        <v>3010</v>
      </c>
      <c r="AG137" s="4">
        <v>489440</v>
      </c>
      <c r="AH137" s="4">
        <v>46.49</v>
      </c>
      <c r="AI137" s="4">
        <v>47.68</v>
      </c>
      <c r="AJ137" s="4">
        <v>46.34</v>
      </c>
      <c r="AK137" s="4">
        <v>133</v>
      </c>
      <c r="AL137" s="4">
        <v>3.33</v>
      </c>
      <c r="AM137" s="4">
        <v>3284</v>
      </c>
      <c r="AN137" s="4">
        <v>317</v>
      </c>
      <c r="AO137" s="4">
        <v>28.2</v>
      </c>
      <c r="AP137" s="4">
        <v>2735</v>
      </c>
      <c r="AQ137" s="4">
        <v>502690</v>
      </c>
      <c r="AR137" s="4">
        <v>43.85</v>
      </c>
      <c r="AS137" s="4">
        <v>44.26</v>
      </c>
      <c r="AT137" s="4">
        <v>43.53</v>
      </c>
      <c r="AU137" s="4">
        <v>110</v>
      </c>
      <c r="AV137" s="4">
        <v>3.37</v>
      </c>
      <c r="AW137" s="4">
        <v>20</v>
      </c>
      <c r="AX137" s="4">
        <v>17</v>
      </c>
      <c r="AY137" s="4">
        <v>7</v>
      </c>
      <c r="AZ137" s="4">
        <v>1.9019999999999999</v>
      </c>
      <c r="BA137" s="4">
        <v>0.23599999999999999</v>
      </c>
      <c r="BB137" s="4">
        <v>1.202</v>
      </c>
      <c r="BC137" s="4">
        <v>98</v>
      </c>
      <c r="BD137" s="4">
        <v>87</v>
      </c>
      <c r="BE137" s="46">
        <f>Tabla1[[#This Row],[Visitas año 20]]/Tabla1[[#This Row],[Visitas año 19]]-1</f>
        <v>-8.7777777777777732E-2</v>
      </c>
      <c r="BF137" s="46">
        <f>Tabla1[[#This Row],[Posición media 20]]/Tabla1[[#This Row],[Posición media 19]]-1</f>
        <v>7.6335877862595325E-2</v>
      </c>
      <c r="BG137" s="46">
        <f>Tabla1[[#This Row],[Índice Posicionamiento 20]]/Tabla1[[#This Row],[Índice Posicionamiento 19]]-1</f>
        <v>-9.1362126245847164E-2</v>
      </c>
      <c r="BH137" s="46">
        <f>Tabla1[[#This Row],[Tasa Rebote 20]]/Tabla1[[#This Row],[Tasa Rebote 19]]-1</f>
        <v>-5.6786405678640572E-2</v>
      </c>
      <c r="BI137" s="46">
        <f>Tabla1[[#This Row],[Rebote Desktop 20]]/Tabla1[[#This Row],[Rebote Desktop 19]]-1</f>
        <v>-7.1728187919463116E-2</v>
      </c>
      <c r="BJ137" s="46">
        <f>Tabla1[[#This Row],[Rebote Móvil 20]]/Tabla1[[#This Row],[Rebote Móvil 19]]-1</f>
        <v>-6.0638757013379396E-2</v>
      </c>
      <c r="BK137" s="46">
        <f>Tabla1[[#This Row],[Tiempo en web 20]]/Tabla1[[#This Row],[Tiempo en web 19]]-1</f>
        <v>-0.17293233082706772</v>
      </c>
      <c r="BL137" s="46">
        <f>Tabla1[[#This Row],[Páginas por sesión 20]]/Tabla1[[#This Row],[Páginas por sesión 19]]-1</f>
        <v>1.2012012012011963E-2</v>
      </c>
      <c r="BM137" s="49" t="s">
        <v>6</v>
      </c>
      <c r="BN137" s="49" t="s">
        <v>6</v>
      </c>
      <c r="BO137" s="49" t="s">
        <v>6</v>
      </c>
      <c r="BP137" s="49" t="s">
        <v>8</v>
      </c>
      <c r="BQ137" s="49" t="s">
        <v>6</v>
      </c>
      <c r="BR137" s="49" t="s">
        <v>6</v>
      </c>
      <c r="BS137" s="49" t="s">
        <v>6</v>
      </c>
      <c r="BT137" s="49" t="s">
        <v>6</v>
      </c>
      <c r="BU137" s="49" t="s">
        <v>6</v>
      </c>
      <c r="BV137" s="49" t="s">
        <v>6</v>
      </c>
      <c r="BW137" s="49" t="s">
        <v>6</v>
      </c>
      <c r="BX137" s="49"/>
      <c r="BY137" s="49" t="s">
        <v>6</v>
      </c>
      <c r="BZ137" s="49" t="s">
        <v>6</v>
      </c>
      <c r="CA137" s="49" t="s">
        <v>6</v>
      </c>
      <c r="CB137" s="49" t="s">
        <v>6</v>
      </c>
      <c r="CC137" s="49"/>
      <c r="CD137" s="49"/>
      <c r="CE137" s="49"/>
    </row>
    <row r="138" spans="1:83" ht="45">
      <c r="A138" s="33" t="s">
        <v>890</v>
      </c>
      <c r="B138" s="34"/>
      <c r="C138" s="34"/>
      <c r="D138" s="34"/>
      <c r="E138" s="41" t="s">
        <v>939</v>
      </c>
      <c r="F138" s="34"/>
      <c r="G138" s="34" t="s">
        <v>891</v>
      </c>
      <c r="H138" s="34">
        <v>638742015</v>
      </c>
      <c r="I138" s="34"/>
      <c r="J138" s="34"/>
      <c r="K138" s="34"/>
      <c r="L138" s="34"/>
      <c r="M138" s="34"/>
      <c r="N138" s="34"/>
      <c r="O138" s="34"/>
      <c r="P138" s="34" t="s">
        <v>6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7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47" t="e">
        <f>Tabla1[[#This Row],[Visitas año 20]]/Tabla1[[#This Row],[Visitas año 19]]-1</f>
        <v>#DIV/0!</v>
      </c>
      <c r="BF138" s="34" t="e">
        <f>Tabla1[[#This Row],[Posición media 20]]/Tabla1[[#This Row],[Posición media 19]]-1</f>
        <v>#DIV/0!</v>
      </c>
      <c r="BG138" s="34" t="e">
        <f>Tabla1[[#This Row],[Índice Posicionamiento 20]]/Tabla1[[#This Row],[Índice Posicionamiento 19]]-1</f>
        <v>#DIV/0!</v>
      </c>
      <c r="BH138" s="34" t="e">
        <f>Tabla1[[#This Row],[Tasa Rebote 20]]/Tabla1[[#This Row],[Tasa Rebote 19]]-1</f>
        <v>#DIV/0!</v>
      </c>
      <c r="BI138" s="50" t="e">
        <f>Tabla1[[#This Row],[Rebote Desktop 20]]/Tabla1[[#This Row],[Rebote Desktop 19]]-1</f>
        <v>#DIV/0!</v>
      </c>
      <c r="BJ138" s="50" t="e">
        <f>Tabla1[[#This Row],[Rebote Móvil 20]]/Tabla1[[#This Row],[Rebote Móvil 19]]-1</f>
        <v>#DIV/0!</v>
      </c>
      <c r="BK138" s="50" t="e">
        <f>Tabla1[[#This Row],[Tiempo en web 20]]/Tabla1[[#This Row],[Tiempo en web 19]]-1</f>
        <v>#DIV/0!</v>
      </c>
      <c r="BL138" s="50" t="e">
        <f>Tabla1[[#This Row],[Páginas por sesión 20]]/Tabla1[[#This Row],[Páginas por sesión 19]]-1</f>
        <v>#DIV/0!</v>
      </c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</row>
    <row r="139" spans="1:83" ht="45">
      <c r="A139" s="15" t="s">
        <v>157</v>
      </c>
      <c r="B139" s="4" t="s">
        <v>7</v>
      </c>
      <c r="C139" s="4" t="s">
        <v>28</v>
      </c>
      <c r="D139" s="4"/>
      <c r="E139" s="29" t="s">
        <v>494</v>
      </c>
      <c r="F139" s="4" t="s">
        <v>716</v>
      </c>
      <c r="G139" s="24" t="s">
        <v>586</v>
      </c>
      <c r="H139" s="4">
        <v>913324949</v>
      </c>
      <c r="I139" s="4" t="s">
        <v>822</v>
      </c>
      <c r="J139" s="4"/>
      <c r="K139" s="4"/>
      <c r="L139" s="4"/>
      <c r="M139" s="4"/>
      <c r="N139" s="4"/>
      <c r="O139" s="4"/>
      <c r="P139" s="4" t="s">
        <v>8</v>
      </c>
      <c r="Q139" s="4" t="s">
        <v>8</v>
      </c>
      <c r="R139" s="4" t="s">
        <v>8</v>
      </c>
      <c r="S139" s="4" t="s">
        <v>8</v>
      </c>
      <c r="T139" s="5"/>
      <c r="U139" s="5"/>
      <c r="V139" s="5"/>
      <c r="W139" s="5"/>
      <c r="X139" s="4" t="s">
        <v>251</v>
      </c>
      <c r="Y139" s="4"/>
      <c r="Z139" s="4" t="s">
        <v>19</v>
      </c>
      <c r="AA139" s="4" t="s">
        <v>89</v>
      </c>
      <c r="AB139" s="4">
        <v>900</v>
      </c>
      <c r="AC139" s="17"/>
      <c r="AD139" s="4">
        <v>419</v>
      </c>
      <c r="AE139" s="4">
        <v>27.8</v>
      </c>
      <c r="AF139" s="4">
        <v>1916</v>
      </c>
      <c r="AG139" s="4">
        <v>696480</v>
      </c>
      <c r="AH139" s="4">
        <v>55.17</v>
      </c>
      <c r="AI139" s="4">
        <v>51.38</v>
      </c>
      <c r="AJ139" s="4">
        <v>63.3</v>
      </c>
      <c r="AK139" s="4">
        <v>113</v>
      </c>
      <c r="AL139" s="4">
        <v>2.57</v>
      </c>
      <c r="AM139" s="4">
        <v>963</v>
      </c>
      <c r="AN139" s="4">
        <v>622</v>
      </c>
      <c r="AO139" s="4">
        <v>29.5</v>
      </c>
      <c r="AP139" s="4">
        <v>844</v>
      </c>
      <c r="AQ139" s="4">
        <v>882720</v>
      </c>
      <c r="AR139" s="4">
        <v>56.59</v>
      </c>
      <c r="AS139" s="4">
        <v>52.07</v>
      </c>
      <c r="AT139" s="4">
        <v>65.81</v>
      </c>
      <c r="AU139" s="4">
        <v>124</v>
      </c>
      <c r="AV139" s="4">
        <v>2.65</v>
      </c>
      <c r="AW139" s="4">
        <v>310</v>
      </c>
      <c r="AX139" s="4">
        <v>308</v>
      </c>
      <c r="AY139" s="4">
        <v>19</v>
      </c>
      <c r="AZ139" s="4">
        <v>4.9770000000000003</v>
      </c>
      <c r="BA139" s="4">
        <v>1.387</v>
      </c>
      <c r="BB139" s="4">
        <v>3.2080000000000002</v>
      </c>
      <c r="BC139" s="4">
        <v>71</v>
      </c>
      <c r="BD139" s="4">
        <v>20</v>
      </c>
      <c r="BE139" s="46">
        <f>Tabla1[[#This Row],[Visitas año 20]]/Tabla1[[#This Row],[Visitas año 19]]-1</f>
        <v>7.0000000000000062E-2</v>
      </c>
      <c r="BF139" s="46">
        <f>Tabla1[[#This Row],[Posición media 20]]/Tabla1[[#This Row],[Posición media 19]]-1</f>
        <v>6.1151079136690711E-2</v>
      </c>
      <c r="BG139" s="46">
        <f>Tabla1[[#This Row],[Índice Posicionamiento 20]]/Tabla1[[#This Row],[Índice Posicionamiento 19]]-1</f>
        <v>-0.55949895615866385</v>
      </c>
      <c r="BH139" s="46">
        <f>Tabla1[[#This Row],[Tasa Rebote 20]]/Tabla1[[#This Row],[Tasa Rebote 19]]-1</f>
        <v>2.5738626064890413E-2</v>
      </c>
      <c r="BI139" s="46">
        <f>Tabla1[[#This Row],[Rebote Desktop 20]]/Tabla1[[#This Row],[Rebote Desktop 19]]-1</f>
        <v>1.3429349941611379E-2</v>
      </c>
      <c r="BJ139" s="46">
        <f>Tabla1[[#This Row],[Rebote Móvil 20]]/Tabla1[[#This Row],[Rebote Móvil 19]]-1</f>
        <v>3.9652448657188089E-2</v>
      </c>
      <c r="BK139" s="46">
        <f>Tabla1[[#This Row],[Tiempo en web 20]]/Tabla1[[#This Row],[Tiempo en web 19]]-1</f>
        <v>9.7345132743362761E-2</v>
      </c>
      <c r="BL139" s="46">
        <f>Tabla1[[#This Row],[Páginas por sesión 20]]/Tabla1[[#This Row],[Páginas por sesión 19]]-1</f>
        <v>3.1128404669260812E-2</v>
      </c>
      <c r="BM139" s="49" t="s">
        <v>8</v>
      </c>
      <c r="BN139" s="49" t="s">
        <v>6</v>
      </c>
      <c r="BO139" s="49" t="s">
        <v>6</v>
      </c>
      <c r="BP139" s="49" t="s">
        <v>6</v>
      </c>
      <c r="BQ139" s="49" t="s">
        <v>6</v>
      </c>
      <c r="BR139" s="49" t="s">
        <v>6</v>
      </c>
      <c r="BS139" s="49" t="s">
        <v>6</v>
      </c>
      <c r="BT139" s="49" t="s">
        <v>6</v>
      </c>
      <c r="BU139" s="49" t="s">
        <v>6</v>
      </c>
      <c r="BV139" s="49" t="s">
        <v>6</v>
      </c>
      <c r="BW139" s="49" t="s">
        <v>6</v>
      </c>
      <c r="BX139" s="49" t="s">
        <v>6</v>
      </c>
      <c r="BY139" s="49" t="s">
        <v>6</v>
      </c>
      <c r="BZ139" s="49" t="s">
        <v>6</v>
      </c>
      <c r="CA139" s="49" t="s">
        <v>6</v>
      </c>
      <c r="CB139" s="49" t="s">
        <v>6</v>
      </c>
      <c r="CC139" s="49" t="s">
        <v>8</v>
      </c>
      <c r="CD139" s="49"/>
      <c r="CE139" s="49" t="s">
        <v>6</v>
      </c>
    </row>
    <row r="140" spans="1:83" ht="60">
      <c r="A140" s="15" t="s">
        <v>164</v>
      </c>
      <c r="B140" s="4" t="s">
        <v>5</v>
      </c>
      <c r="C140" s="4" t="s">
        <v>37</v>
      </c>
      <c r="D140" s="4"/>
      <c r="E140" s="29" t="s">
        <v>495</v>
      </c>
      <c r="F140" s="4" t="s">
        <v>717</v>
      </c>
      <c r="G140" s="24" t="s">
        <v>587</v>
      </c>
      <c r="H140" s="4">
        <v>912492623</v>
      </c>
      <c r="I140" s="4" t="s">
        <v>823</v>
      </c>
      <c r="J140" s="4"/>
      <c r="K140" s="4"/>
      <c r="L140" s="4"/>
      <c r="M140" s="4"/>
      <c r="N140" s="4" t="s">
        <v>8</v>
      </c>
      <c r="O140" s="4"/>
      <c r="P140" s="4" t="s">
        <v>6</v>
      </c>
      <c r="Q140" s="4" t="s">
        <v>6</v>
      </c>
      <c r="R140" s="4" t="s">
        <v>8</v>
      </c>
      <c r="S140" s="5"/>
      <c r="T140" s="5"/>
      <c r="U140" s="5"/>
      <c r="V140" s="5"/>
      <c r="W140" s="5"/>
      <c r="X140" s="5"/>
      <c r="Y140" s="5"/>
      <c r="Z140" s="4" t="s">
        <v>19</v>
      </c>
      <c r="AA140" s="4" t="s">
        <v>173</v>
      </c>
      <c r="AB140" s="4">
        <v>200</v>
      </c>
      <c r="AC140" s="17"/>
      <c r="AD140" s="4">
        <v>152</v>
      </c>
      <c r="AE140" s="4">
        <v>30</v>
      </c>
      <c r="AF140" s="4">
        <v>0</v>
      </c>
      <c r="AG140" s="4">
        <v>397600</v>
      </c>
      <c r="AH140" s="4">
        <v>51.43</v>
      </c>
      <c r="AI140" s="4">
        <v>49.55</v>
      </c>
      <c r="AJ140" s="4">
        <v>54.84</v>
      </c>
      <c r="AK140" s="4">
        <v>102</v>
      </c>
      <c r="AL140" s="4">
        <v>2.67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6">
        <f>Tabla1[[#This Row],[Visitas año 20]]/Tabla1[[#This Row],[Visitas año 19]]-1</f>
        <v>-1</v>
      </c>
      <c r="BF140" s="46">
        <f>Tabla1[[#This Row],[Posición media 20]]/Tabla1[[#This Row],[Posición media 19]]-1</f>
        <v>-1</v>
      </c>
      <c r="BG140" s="46" t="e">
        <f>Tabla1[[#This Row],[Índice Posicionamiento 20]]/Tabla1[[#This Row],[Índice Posicionamiento 19]]-1</f>
        <v>#DIV/0!</v>
      </c>
      <c r="BH140" s="46">
        <f>Tabla1[[#This Row],[Tasa Rebote 20]]/Tabla1[[#This Row],[Tasa Rebote 19]]-1</f>
        <v>-1</v>
      </c>
      <c r="BI140" s="46">
        <f>Tabla1[[#This Row],[Rebote Desktop 20]]/Tabla1[[#This Row],[Rebote Desktop 19]]-1</f>
        <v>-1</v>
      </c>
      <c r="BJ140" s="46">
        <f>Tabla1[[#This Row],[Rebote Móvil 20]]/Tabla1[[#This Row],[Rebote Móvil 19]]-1</f>
        <v>-1</v>
      </c>
      <c r="BK140" s="46">
        <f>Tabla1[[#This Row],[Tiempo en web 20]]/Tabla1[[#This Row],[Tiempo en web 19]]-1</f>
        <v>-1</v>
      </c>
      <c r="BL140" s="46">
        <f>Tabla1[[#This Row],[Páginas por sesión 20]]/Tabla1[[#This Row],[Páginas por sesión 19]]-1</f>
        <v>-1</v>
      </c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</row>
    <row r="141" spans="1:83" ht="75">
      <c r="A141" s="15" t="s">
        <v>96</v>
      </c>
      <c r="B141" s="4" t="s">
        <v>7</v>
      </c>
      <c r="C141" s="4" t="s">
        <v>42</v>
      </c>
      <c r="D141" s="20">
        <v>43425</v>
      </c>
      <c r="E141" s="29" t="s">
        <v>392</v>
      </c>
      <c r="F141" s="4" t="s">
        <v>718</v>
      </c>
      <c r="G141" s="24" t="s">
        <v>588</v>
      </c>
      <c r="H141" s="4">
        <v>938499738</v>
      </c>
      <c r="I141" s="4"/>
      <c r="J141" s="4"/>
      <c r="K141" s="4"/>
      <c r="L141" s="4"/>
      <c r="M141" s="4"/>
      <c r="N141" s="4"/>
      <c r="O141" s="4"/>
      <c r="P141" s="4" t="s">
        <v>8</v>
      </c>
      <c r="Q141" s="4" t="s">
        <v>8</v>
      </c>
      <c r="R141" s="4" t="s">
        <v>8</v>
      </c>
      <c r="S141" s="4" t="s">
        <v>8</v>
      </c>
      <c r="T141" s="5"/>
      <c r="U141" s="5"/>
      <c r="V141" s="5"/>
      <c r="W141" s="4" t="s">
        <v>326</v>
      </c>
      <c r="X141" s="5"/>
      <c r="Y141" s="4" t="s">
        <v>197</v>
      </c>
      <c r="Z141" s="4" t="s">
        <v>19</v>
      </c>
      <c r="AA141" s="4" t="s">
        <v>173</v>
      </c>
      <c r="AB141" s="4">
        <v>1700</v>
      </c>
      <c r="AC141" s="17"/>
      <c r="AD141" s="4">
        <v>202</v>
      </c>
      <c r="AE141" s="4">
        <v>29.9</v>
      </c>
      <c r="AF141" s="4">
        <v>14</v>
      </c>
      <c r="AG141" s="4">
        <v>184110</v>
      </c>
      <c r="AH141" s="4">
        <v>44.93</v>
      </c>
      <c r="AI141" s="4">
        <v>36.44</v>
      </c>
      <c r="AJ141" s="4">
        <v>64.06</v>
      </c>
      <c r="AK141" s="4">
        <v>111</v>
      </c>
      <c r="AL141" s="4">
        <v>3.63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6">
        <f>Tabla1[[#This Row],[Visitas año 20]]/Tabla1[[#This Row],[Visitas año 19]]-1</f>
        <v>-1</v>
      </c>
      <c r="BF141" s="46">
        <f>Tabla1[[#This Row],[Posición media 20]]/Tabla1[[#This Row],[Posición media 19]]-1</f>
        <v>-1</v>
      </c>
      <c r="BG141" s="46">
        <f>Tabla1[[#This Row],[Índice Posicionamiento 20]]/Tabla1[[#This Row],[Índice Posicionamiento 19]]-1</f>
        <v>-1</v>
      </c>
      <c r="BH141" s="46">
        <f>Tabla1[[#This Row],[Tasa Rebote 20]]/Tabla1[[#This Row],[Tasa Rebote 19]]-1</f>
        <v>-1</v>
      </c>
      <c r="BI141" s="46">
        <f>Tabla1[[#This Row],[Rebote Desktop 20]]/Tabla1[[#This Row],[Rebote Desktop 19]]-1</f>
        <v>-1</v>
      </c>
      <c r="BJ141" s="46">
        <f>Tabla1[[#This Row],[Rebote Móvil 20]]/Tabla1[[#This Row],[Rebote Móvil 19]]-1</f>
        <v>-1</v>
      </c>
      <c r="BK141" s="46">
        <f>Tabla1[[#This Row],[Tiempo en web 20]]/Tabla1[[#This Row],[Tiempo en web 19]]-1</f>
        <v>-1</v>
      </c>
      <c r="BL141" s="46">
        <f>Tabla1[[#This Row],[Páginas por sesión 20]]/Tabla1[[#This Row],[Páginas por sesión 19]]-1</f>
        <v>-1</v>
      </c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</row>
    <row r="142" spans="1:83" ht="60">
      <c r="A142" s="15" t="s">
        <v>135</v>
      </c>
      <c r="B142" s="4" t="s">
        <v>7</v>
      </c>
      <c r="C142" s="4" t="s">
        <v>59</v>
      </c>
      <c r="D142" s="20">
        <v>43614</v>
      </c>
      <c r="E142" s="29" t="s">
        <v>376</v>
      </c>
      <c r="F142" s="4" t="s">
        <v>719</v>
      </c>
      <c r="G142" s="24" t="s">
        <v>589</v>
      </c>
      <c r="H142" s="4">
        <v>916793257</v>
      </c>
      <c r="I142" s="4"/>
      <c r="J142" s="4"/>
      <c r="K142" s="4"/>
      <c r="L142" s="4"/>
      <c r="M142" s="4"/>
      <c r="N142" s="4"/>
      <c r="O142" s="4"/>
      <c r="P142" s="4" t="s">
        <v>8</v>
      </c>
      <c r="Q142" s="4" t="s">
        <v>8</v>
      </c>
      <c r="R142" s="4" t="s">
        <v>8</v>
      </c>
      <c r="S142" s="5"/>
      <c r="T142" s="4" t="s">
        <v>8</v>
      </c>
      <c r="U142" s="5"/>
      <c r="V142" s="5"/>
      <c r="W142" s="4" t="s">
        <v>326</v>
      </c>
      <c r="X142" s="5"/>
      <c r="Y142" s="12"/>
      <c r="Z142" s="4" t="s">
        <v>19</v>
      </c>
      <c r="AA142" s="4" t="s">
        <v>89</v>
      </c>
      <c r="AB142" s="4">
        <v>2300</v>
      </c>
      <c r="AC142" s="17"/>
      <c r="AD142" s="4">
        <v>262</v>
      </c>
      <c r="AE142" s="4">
        <v>27.8</v>
      </c>
      <c r="AF142" s="4">
        <v>1919</v>
      </c>
      <c r="AG142" s="4">
        <v>103390</v>
      </c>
      <c r="AH142" s="4">
        <v>48.75</v>
      </c>
      <c r="AI142" s="4">
        <v>45.26</v>
      </c>
      <c r="AJ142" s="4">
        <v>58.11</v>
      </c>
      <c r="AK142" s="4">
        <v>103</v>
      </c>
      <c r="AL142" s="4">
        <v>3.24</v>
      </c>
      <c r="AM142" s="4">
        <v>4169</v>
      </c>
      <c r="AN142" s="4">
        <v>511</v>
      </c>
      <c r="AO142" s="4">
        <v>24.3</v>
      </c>
      <c r="AP142" s="4">
        <v>16067</v>
      </c>
      <c r="AQ142" s="4">
        <v>218560</v>
      </c>
      <c r="AR142" s="4">
        <v>40.950000000000003</v>
      </c>
      <c r="AS142" s="4">
        <v>34.74</v>
      </c>
      <c r="AT142" s="4">
        <v>50.72</v>
      </c>
      <c r="AU142" s="4">
        <v>133</v>
      </c>
      <c r="AV142" s="4">
        <v>3.62</v>
      </c>
      <c r="AW142" s="4">
        <v>28</v>
      </c>
      <c r="AX142" s="4">
        <v>21</v>
      </c>
      <c r="AY142" s="4">
        <v>10</v>
      </c>
      <c r="AZ142" s="4">
        <v>1.7270000000000001</v>
      </c>
      <c r="BA142" s="4">
        <v>0.54100000000000004</v>
      </c>
      <c r="BB142" s="4">
        <v>1.496</v>
      </c>
      <c r="BC142" s="4">
        <v>86</v>
      </c>
      <c r="BD142" s="4">
        <v>71</v>
      </c>
      <c r="BE142" s="46">
        <f>Tabla1[[#This Row],[Visitas año 20]]/Tabla1[[#This Row],[Visitas año 19]]-1</f>
        <v>0.81260869565217386</v>
      </c>
      <c r="BF142" s="46">
        <f>Tabla1[[#This Row],[Posición media 20]]/Tabla1[[#This Row],[Posición media 19]]-1</f>
        <v>-0.12589928057553956</v>
      </c>
      <c r="BG142" s="46">
        <f>Tabla1[[#This Row],[Índice Posicionamiento 20]]/Tabla1[[#This Row],[Índice Posicionamiento 19]]-1</f>
        <v>7.3725898905680047</v>
      </c>
      <c r="BH142" s="46">
        <f>Tabla1[[#This Row],[Tasa Rebote 20]]/Tabla1[[#This Row],[Tasa Rebote 19]]-1</f>
        <v>-0.15999999999999992</v>
      </c>
      <c r="BI142" s="46">
        <f>Tabla1[[#This Row],[Rebote Desktop 20]]/Tabla1[[#This Row],[Rebote Desktop 19]]-1</f>
        <v>-0.23243482103402557</v>
      </c>
      <c r="BJ142" s="46">
        <f>Tabla1[[#This Row],[Rebote Móvil 20]]/Tabla1[[#This Row],[Rebote Móvil 19]]-1</f>
        <v>-0.1271726036826708</v>
      </c>
      <c r="BK142" s="46">
        <f>Tabla1[[#This Row],[Tiempo en web 20]]/Tabla1[[#This Row],[Tiempo en web 19]]-1</f>
        <v>0.29126213592233019</v>
      </c>
      <c r="BL142" s="46">
        <f>Tabla1[[#This Row],[Páginas por sesión 20]]/Tabla1[[#This Row],[Páginas por sesión 19]]-1</f>
        <v>0.11728395061728381</v>
      </c>
      <c r="BM142" s="49" t="s">
        <v>8</v>
      </c>
      <c r="BN142" s="49" t="s">
        <v>8</v>
      </c>
      <c r="BO142" s="49" t="s">
        <v>6</v>
      </c>
      <c r="BP142" s="49" t="s">
        <v>6</v>
      </c>
      <c r="BQ142" s="49" t="s">
        <v>8</v>
      </c>
      <c r="BR142" s="49" t="s">
        <v>6</v>
      </c>
      <c r="BS142" s="49" t="s">
        <v>8</v>
      </c>
      <c r="BT142" s="49" t="s">
        <v>8</v>
      </c>
      <c r="BU142" s="49" t="s">
        <v>8</v>
      </c>
      <c r="BV142" s="49" t="s">
        <v>8</v>
      </c>
      <c r="BW142" s="49" t="s">
        <v>6</v>
      </c>
      <c r="BX142" s="49"/>
      <c r="BY142" s="49" t="s">
        <v>8</v>
      </c>
      <c r="BZ142" s="49" t="s">
        <v>6</v>
      </c>
      <c r="CA142" s="49" t="s">
        <v>6</v>
      </c>
      <c r="CB142" s="49" t="s">
        <v>6</v>
      </c>
      <c r="CC142" s="49" t="s">
        <v>8</v>
      </c>
      <c r="CD142" s="49"/>
      <c r="CE142" s="49"/>
    </row>
    <row r="143" spans="1:83" ht="60">
      <c r="A143" s="15" t="s">
        <v>216</v>
      </c>
      <c r="B143" s="4" t="s">
        <v>7</v>
      </c>
      <c r="C143" s="4" t="s">
        <v>202</v>
      </c>
      <c r="D143" s="4"/>
      <c r="E143" s="29" t="s">
        <v>496</v>
      </c>
      <c r="F143" s="4" t="s">
        <v>720</v>
      </c>
      <c r="G143" s="24" t="s">
        <v>872</v>
      </c>
      <c r="H143" s="4">
        <v>913552124</v>
      </c>
      <c r="I143" s="4"/>
      <c r="J143" s="4" t="s">
        <v>873</v>
      </c>
      <c r="K143" s="4"/>
      <c r="L143" s="4"/>
      <c r="M143" s="4"/>
      <c r="N143" s="4"/>
      <c r="O143" s="4"/>
      <c r="P143" s="4" t="s">
        <v>6</v>
      </c>
      <c r="Q143" s="4" t="s">
        <v>8</v>
      </c>
      <c r="R143" s="4" t="s">
        <v>8</v>
      </c>
      <c r="S143" s="4" t="s">
        <v>8</v>
      </c>
      <c r="T143" s="5"/>
      <c r="U143" s="5"/>
      <c r="V143" s="5"/>
      <c r="W143" s="5"/>
      <c r="X143" s="4" t="s">
        <v>251</v>
      </c>
      <c r="Y143" s="4"/>
      <c r="Z143" s="4" t="s">
        <v>19</v>
      </c>
      <c r="AA143" s="4" t="s">
        <v>173</v>
      </c>
      <c r="AB143" s="4">
        <v>800</v>
      </c>
      <c r="AC143" s="17"/>
      <c r="AD143" s="4">
        <v>273</v>
      </c>
      <c r="AE143" s="4">
        <v>29</v>
      </c>
      <c r="AF143" s="4">
        <v>1363</v>
      </c>
      <c r="AG143" s="4">
        <v>342500</v>
      </c>
      <c r="AH143" s="4">
        <v>62.29</v>
      </c>
      <c r="AI143" s="4">
        <v>60.34</v>
      </c>
      <c r="AJ143" s="4">
        <v>71.23</v>
      </c>
      <c r="AK143" s="4">
        <v>77</v>
      </c>
      <c r="AL143" s="4">
        <v>2.0499999999999998</v>
      </c>
      <c r="AM143" s="4">
        <v>617</v>
      </c>
      <c r="AN143" s="4">
        <v>282</v>
      </c>
      <c r="AO143" s="4">
        <v>29.3</v>
      </c>
      <c r="AP143" s="4">
        <v>310</v>
      </c>
      <c r="AQ143" s="4">
        <v>193040</v>
      </c>
      <c r="AR143" s="4">
        <v>59.81</v>
      </c>
      <c r="AS143" s="4">
        <v>60.1</v>
      </c>
      <c r="AT143" s="4">
        <v>60</v>
      </c>
      <c r="AU143" s="4">
        <v>92</v>
      </c>
      <c r="AV143" s="4">
        <v>2.02</v>
      </c>
      <c r="AW143" s="4">
        <v>76</v>
      </c>
      <c r="AX143" s="4">
        <v>69</v>
      </c>
      <c r="AY143" s="4">
        <v>30</v>
      </c>
      <c r="AZ143" s="4">
        <v>3.403</v>
      </c>
      <c r="BA143" s="4">
        <v>1.006</v>
      </c>
      <c r="BB143" s="4">
        <v>2.3170000000000002</v>
      </c>
      <c r="BC143" s="4">
        <v>81</v>
      </c>
      <c r="BD143" s="4">
        <v>64</v>
      </c>
      <c r="BE143" s="46">
        <f>Tabla1[[#This Row],[Visitas año 20]]/Tabla1[[#This Row],[Visitas año 19]]-1</f>
        <v>-0.22875000000000001</v>
      </c>
      <c r="BF143" s="46">
        <f>Tabla1[[#This Row],[Posición media 20]]/Tabla1[[#This Row],[Posición media 19]]-1</f>
        <v>1.0344827586207028E-2</v>
      </c>
      <c r="BG143" s="46">
        <f>Tabla1[[#This Row],[Índice Posicionamiento 20]]/Tabla1[[#This Row],[Índice Posicionamiento 19]]-1</f>
        <v>-0.772560528246515</v>
      </c>
      <c r="BH143" s="46">
        <f>Tabla1[[#This Row],[Tasa Rebote 20]]/Tabla1[[#This Row],[Tasa Rebote 19]]-1</f>
        <v>-3.9813774281586056E-2</v>
      </c>
      <c r="BI143" s="46">
        <f>Tabla1[[#This Row],[Rebote Desktop 20]]/Tabla1[[#This Row],[Rebote Desktop 19]]-1</f>
        <v>-3.9774610540271871E-3</v>
      </c>
      <c r="BJ143" s="46">
        <f>Tabla1[[#This Row],[Rebote Móvil 20]]/Tabla1[[#This Row],[Rebote Móvil 19]]-1</f>
        <v>-0.15765829004632881</v>
      </c>
      <c r="BK143" s="46">
        <f>Tabla1[[#This Row],[Tiempo en web 20]]/Tabla1[[#This Row],[Tiempo en web 19]]-1</f>
        <v>0.19480519480519476</v>
      </c>
      <c r="BL143" s="46">
        <f>Tabla1[[#This Row],[Páginas por sesión 20]]/Tabla1[[#This Row],[Páginas por sesión 19]]-1</f>
        <v>-1.4634146341463317E-2</v>
      </c>
      <c r="BM143" s="49" t="s">
        <v>6</v>
      </c>
      <c r="BN143" s="49" t="s">
        <v>8</v>
      </c>
      <c r="BO143" s="49" t="s">
        <v>6</v>
      </c>
      <c r="BP143" s="49" t="s">
        <v>6</v>
      </c>
      <c r="BQ143" s="49" t="s">
        <v>6</v>
      </c>
      <c r="BR143" s="49" t="s">
        <v>8</v>
      </c>
      <c r="BS143" s="49" t="s">
        <v>8</v>
      </c>
      <c r="BT143" s="49" t="s">
        <v>6</v>
      </c>
      <c r="BU143" s="49" t="s">
        <v>6</v>
      </c>
      <c r="BV143" s="49" t="s">
        <v>6</v>
      </c>
      <c r="BW143" s="49" t="s">
        <v>6</v>
      </c>
      <c r="BX143" s="49" t="s">
        <v>6</v>
      </c>
      <c r="BY143" s="49" t="s">
        <v>6</v>
      </c>
      <c r="BZ143" s="49" t="s">
        <v>6</v>
      </c>
      <c r="CA143" s="49" t="s">
        <v>6</v>
      </c>
      <c r="CB143" s="49" t="s">
        <v>6</v>
      </c>
      <c r="CC143" s="49" t="s">
        <v>6</v>
      </c>
      <c r="CD143" s="49"/>
      <c r="CE143" s="49" t="s">
        <v>6</v>
      </c>
    </row>
    <row r="144" spans="1:83" ht="75">
      <c r="A144" s="15" t="s">
        <v>255</v>
      </c>
      <c r="B144" s="4" t="s">
        <v>7</v>
      </c>
      <c r="C144" s="4" t="s">
        <v>256</v>
      </c>
      <c r="D144" s="4"/>
      <c r="E144" s="29" t="s">
        <v>498</v>
      </c>
      <c r="F144" s="4" t="s">
        <v>722</v>
      </c>
      <c r="G144" s="24" t="s">
        <v>591</v>
      </c>
      <c r="H144" s="4">
        <v>915793282</v>
      </c>
      <c r="I144" s="4" t="s">
        <v>833</v>
      </c>
      <c r="J144" s="4"/>
      <c r="K144" s="4"/>
      <c r="L144" s="4"/>
      <c r="M144" s="4"/>
      <c r="N144" s="4"/>
      <c r="O144" s="4"/>
      <c r="P144" s="4" t="s">
        <v>8</v>
      </c>
      <c r="Q144" s="4" t="s">
        <v>8</v>
      </c>
      <c r="R144" s="4" t="s">
        <v>6</v>
      </c>
      <c r="S144" s="5"/>
      <c r="T144" s="5"/>
      <c r="U144" s="4" t="s">
        <v>8</v>
      </c>
      <c r="V144" s="5"/>
      <c r="W144" s="5"/>
      <c r="X144" s="4" t="s">
        <v>339</v>
      </c>
      <c r="Y144" s="4"/>
      <c r="Z144" s="4" t="s">
        <v>19</v>
      </c>
      <c r="AA144" s="5"/>
      <c r="AB144" s="5"/>
      <c r="AC144" s="16"/>
      <c r="AD144" s="5"/>
      <c r="AE144" s="5"/>
      <c r="AF144" s="5"/>
      <c r="AG144" s="5"/>
      <c r="AH144" s="5"/>
      <c r="AI144" s="5"/>
      <c r="AJ144" s="5"/>
      <c r="AK144" s="5"/>
      <c r="AL144" s="5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6" t="e">
        <f>Tabla1[[#This Row],[Visitas año 20]]/Tabla1[[#This Row],[Visitas año 19]]-1</f>
        <v>#DIV/0!</v>
      </c>
      <c r="BF144" s="4" t="e">
        <f>Tabla1[[#This Row],[Posición media 20]]/Tabla1[[#This Row],[Posición media 19]]-1</f>
        <v>#DIV/0!</v>
      </c>
      <c r="BG144" s="4" t="e">
        <f>Tabla1[[#This Row],[Índice Posicionamiento 20]]/Tabla1[[#This Row],[Índice Posicionamiento 19]]-1</f>
        <v>#DIV/0!</v>
      </c>
      <c r="BH144" s="4" t="e">
        <f>Tabla1[[#This Row],[Tasa Rebote 20]]/Tabla1[[#This Row],[Tasa Rebote 19]]-1</f>
        <v>#DIV/0!</v>
      </c>
      <c r="BI144" s="49" t="e">
        <f>Tabla1[[#This Row],[Rebote Desktop 20]]/Tabla1[[#This Row],[Rebote Desktop 19]]-1</f>
        <v>#DIV/0!</v>
      </c>
      <c r="BJ144" s="49" t="e">
        <f>Tabla1[[#This Row],[Rebote Móvil 20]]/Tabla1[[#This Row],[Rebote Móvil 19]]-1</f>
        <v>#DIV/0!</v>
      </c>
      <c r="BK144" s="49" t="e">
        <f>Tabla1[[#This Row],[Tiempo en web 20]]/Tabla1[[#This Row],[Tiempo en web 19]]-1</f>
        <v>#DIV/0!</v>
      </c>
      <c r="BL144" s="49" t="e">
        <f>Tabla1[[#This Row],[Páginas por sesión 20]]/Tabla1[[#This Row],[Páginas por sesión 19]]-1</f>
        <v>#DIV/0!</v>
      </c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</row>
    <row r="145" spans="1:83" ht="90">
      <c r="A145" s="15" t="s">
        <v>235</v>
      </c>
      <c r="B145" s="4" t="s">
        <v>5</v>
      </c>
      <c r="C145" s="4" t="s">
        <v>236</v>
      </c>
      <c r="D145" s="4"/>
      <c r="E145" s="29" t="s">
        <v>497</v>
      </c>
      <c r="F145" s="4" t="s">
        <v>721</v>
      </c>
      <c r="G145" s="24" t="s">
        <v>590</v>
      </c>
      <c r="H145" s="4">
        <v>916845564</v>
      </c>
      <c r="I145" s="4">
        <v>667546448</v>
      </c>
      <c r="J145" s="4"/>
      <c r="K145" s="4"/>
      <c r="L145" s="4"/>
      <c r="M145" s="4"/>
      <c r="N145" s="4"/>
      <c r="O145" s="4"/>
      <c r="P145" s="4" t="s">
        <v>6</v>
      </c>
      <c r="Q145" s="4" t="s">
        <v>6</v>
      </c>
      <c r="R145" s="4" t="s">
        <v>8</v>
      </c>
      <c r="S145" s="5"/>
      <c r="T145" s="5"/>
      <c r="U145" s="5"/>
      <c r="V145" s="5"/>
      <c r="W145" s="5"/>
      <c r="X145" s="5"/>
      <c r="Y145" s="5"/>
      <c r="Z145" s="4" t="s">
        <v>19</v>
      </c>
      <c r="AA145" s="4" t="s">
        <v>173</v>
      </c>
      <c r="AB145" s="4">
        <v>100</v>
      </c>
      <c r="AC145" s="17"/>
      <c r="AD145" s="4">
        <v>108</v>
      </c>
      <c r="AE145" s="4">
        <v>29.3</v>
      </c>
      <c r="AF145" s="4">
        <v>3896</v>
      </c>
      <c r="AG145" s="4">
        <v>235650</v>
      </c>
      <c r="AH145" s="4">
        <v>64.75</v>
      </c>
      <c r="AI145" s="4">
        <v>59.77</v>
      </c>
      <c r="AJ145" s="4">
        <v>79.31</v>
      </c>
      <c r="AK145" s="4">
        <v>67</v>
      </c>
      <c r="AL145" s="4">
        <v>2.3199999999999998</v>
      </c>
      <c r="AM145" s="4">
        <v>185</v>
      </c>
      <c r="AN145" s="4">
        <v>128</v>
      </c>
      <c r="AO145" s="4">
        <v>29.7</v>
      </c>
      <c r="AP145" s="4">
        <v>515</v>
      </c>
      <c r="AQ145" s="4">
        <v>216680</v>
      </c>
      <c r="AR145" s="4">
        <v>54.59</v>
      </c>
      <c r="AS145" s="4">
        <v>48.46</v>
      </c>
      <c r="AT145" s="4">
        <v>72</v>
      </c>
      <c r="AU145" s="4">
        <v>102</v>
      </c>
      <c r="AV145" s="4">
        <v>2.65</v>
      </c>
      <c r="AW145" s="4">
        <v>2</v>
      </c>
      <c r="AX145" s="4">
        <v>0</v>
      </c>
      <c r="AY145" s="4">
        <v>1</v>
      </c>
      <c r="AZ145" s="4">
        <v>0.80900000000000005</v>
      </c>
      <c r="BA145" s="4">
        <v>0.193</v>
      </c>
      <c r="BB145" s="4">
        <v>0.58899999999999997</v>
      </c>
      <c r="BC145" s="4">
        <v>94</v>
      </c>
      <c r="BD145" s="4">
        <v>89</v>
      </c>
      <c r="BE145" s="46">
        <f>Tabla1[[#This Row],[Visitas año 20]]/Tabla1[[#This Row],[Visitas año 19]]-1</f>
        <v>0.85000000000000009</v>
      </c>
      <c r="BF145" s="46">
        <f>Tabla1[[#This Row],[Posición media 20]]/Tabla1[[#This Row],[Posición media 19]]-1</f>
        <v>1.3651877133105783E-2</v>
      </c>
      <c r="BG145" s="46">
        <f>Tabla1[[#This Row],[Índice Posicionamiento 20]]/Tabla1[[#This Row],[Índice Posicionamiento 19]]-1</f>
        <v>-0.86781314168377821</v>
      </c>
      <c r="BH145" s="46">
        <f>Tabla1[[#This Row],[Tasa Rebote 20]]/Tabla1[[#This Row],[Tasa Rebote 19]]-1</f>
        <v>-0.15691119691119682</v>
      </c>
      <c r="BI145" s="46">
        <f>Tabla1[[#This Row],[Rebote Desktop 20]]/Tabla1[[#This Row],[Rebote Desktop 19]]-1</f>
        <v>-0.18922536389493061</v>
      </c>
      <c r="BJ145" s="46">
        <f>Tabla1[[#This Row],[Rebote Móvil 20]]/Tabla1[[#This Row],[Rebote Móvil 19]]-1</f>
        <v>-9.2169965956373723E-2</v>
      </c>
      <c r="BK145" s="46">
        <f>Tabla1[[#This Row],[Tiempo en web 20]]/Tabla1[[#This Row],[Tiempo en web 19]]-1</f>
        <v>0.52238805970149249</v>
      </c>
      <c r="BL145" s="46">
        <f>Tabla1[[#This Row],[Páginas por sesión 20]]/Tabla1[[#This Row],[Páginas por sesión 19]]-1</f>
        <v>0.14224137931034497</v>
      </c>
      <c r="BM145" s="49" t="s">
        <v>6</v>
      </c>
      <c r="BN145" s="49" t="s">
        <v>6</v>
      </c>
      <c r="BO145" s="49" t="s">
        <v>6</v>
      </c>
      <c r="BP145" s="49" t="s">
        <v>6</v>
      </c>
      <c r="BQ145" s="49" t="s">
        <v>6</v>
      </c>
      <c r="BR145" s="49" t="s">
        <v>6</v>
      </c>
      <c r="BS145" s="49" t="s">
        <v>6</v>
      </c>
      <c r="BT145" s="49" t="s">
        <v>6</v>
      </c>
      <c r="BU145" s="49" t="s">
        <v>6</v>
      </c>
      <c r="BV145" s="49" t="s">
        <v>6</v>
      </c>
      <c r="BW145" s="49" t="s">
        <v>6</v>
      </c>
      <c r="BX145" s="49" t="s">
        <v>6</v>
      </c>
      <c r="BY145" s="49" t="s">
        <v>6</v>
      </c>
      <c r="BZ145" s="49" t="s">
        <v>6</v>
      </c>
      <c r="CA145" s="49" t="s">
        <v>6</v>
      </c>
      <c r="CB145" s="49" t="s">
        <v>6</v>
      </c>
      <c r="CC145" s="49" t="s">
        <v>6</v>
      </c>
      <c r="CD145" s="49" t="s">
        <v>6</v>
      </c>
      <c r="CE145" s="49" t="s">
        <v>6</v>
      </c>
    </row>
    <row r="146" spans="1:83" ht="45">
      <c r="A146" s="15" t="s">
        <v>232</v>
      </c>
      <c r="B146" s="4" t="s">
        <v>32</v>
      </c>
      <c r="C146" s="4" t="s">
        <v>233</v>
      </c>
      <c r="D146" s="4"/>
      <c r="E146" s="29" t="s">
        <v>499</v>
      </c>
      <c r="F146" s="4" t="s">
        <v>723</v>
      </c>
      <c r="G146" s="24" t="s">
        <v>592</v>
      </c>
      <c r="H146" s="4">
        <v>918862597</v>
      </c>
      <c r="I146" s="4">
        <v>619535249</v>
      </c>
      <c r="J146" s="4"/>
      <c r="K146" s="4"/>
      <c r="L146" s="4"/>
      <c r="M146" s="4"/>
      <c r="N146" s="4"/>
      <c r="O146" s="4"/>
      <c r="P146" s="4" t="s">
        <v>8</v>
      </c>
      <c r="Q146" s="4" t="s">
        <v>6</v>
      </c>
      <c r="R146" s="4" t="s">
        <v>8</v>
      </c>
      <c r="S146" s="5"/>
      <c r="T146" s="5"/>
      <c r="U146" s="5"/>
      <c r="V146" s="5"/>
      <c r="W146" s="5"/>
      <c r="X146" s="5"/>
      <c r="Y146" s="5"/>
      <c r="Z146" s="4" t="s">
        <v>19</v>
      </c>
      <c r="AA146" s="4" t="s">
        <v>173</v>
      </c>
      <c r="AB146" s="4">
        <v>200</v>
      </c>
      <c r="AC146" s="17"/>
      <c r="AD146" s="4">
        <v>306</v>
      </c>
      <c r="AE146" s="4">
        <v>29.9</v>
      </c>
      <c r="AF146" s="4">
        <v>6</v>
      </c>
      <c r="AG146" s="4">
        <v>442240</v>
      </c>
      <c r="AH146" s="4">
        <v>60.32</v>
      </c>
      <c r="AI146" s="4">
        <v>57.94</v>
      </c>
      <c r="AJ146" s="4">
        <v>64.099999999999994</v>
      </c>
      <c r="AK146" s="4">
        <v>72</v>
      </c>
      <c r="AL146" s="4">
        <v>3.06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6">
        <f>Tabla1[[#This Row],[Visitas año 20]]/Tabla1[[#This Row],[Visitas año 19]]-1</f>
        <v>-1</v>
      </c>
      <c r="BF146" s="46">
        <f>Tabla1[[#This Row],[Posición media 20]]/Tabla1[[#This Row],[Posición media 19]]-1</f>
        <v>-1</v>
      </c>
      <c r="BG146" s="46">
        <f>Tabla1[[#This Row],[Índice Posicionamiento 20]]/Tabla1[[#This Row],[Índice Posicionamiento 19]]-1</f>
        <v>-1</v>
      </c>
      <c r="BH146" s="46">
        <f>Tabla1[[#This Row],[Tasa Rebote 20]]/Tabla1[[#This Row],[Tasa Rebote 19]]-1</f>
        <v>-1</v>
      </c>
      <c r="BI146" s="46">
        <f>Tabla1[[#This Row],[Rebote Desktop 20]]/Tabla1[[#This Row],[Rebote Desktop 19]]-1</f>
        <v>-1</v>
      </c>
      <c r="BJ146" s="46">
        <f>Tabla1[[#This Row],[Rebote Móvil 20]]/Tabla1[[#This Row],[Rebote Móvil 19]]-1</f>
        <v>-1</v>
      </c>
      <c r="BK146" s="46">
        <f>Tabla1[[#This Row],[Tiempo en web 20]]/Tabla1[[#This Row],[Tiempo en web 19]]-1</f>
        <v>-1</v>
      </c>
      <c r="BL146" s="46">
        <f>Tabla1[[#This Row],[Páginas por sesión 20]]/Tabla1[[#This Row],[Páginas por sesión 19]]-1</f>
        <v>-1</v>
      </c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</row>
    <row r="147" spans="1:83" ht="60">
      <c r="A147" s="15" t="s">
        <v>136</v>
      </c>
      <c r="B147" s="4" t="s">
        <v>32</v>
      </c>
      <c r="C147" s="4" t="s">
        <v>53</v>
      </c>
      <c r="D147" s="4"/>
      <c r="E147" s="29" t="s">
        <v>500</v>
      </c>
      <c r="F147" s="4" t="s">
        <v>724</v>
      </c>
      <c r="G147" s="24" t="s">
        <v>593</v>
      </c>
      <c r="H147" s="4">
        <v>938932441</v>
      </c>
      <c r="I147" s="4">
        <v>626554707</v>
      </c>
      <c r="J147" s="4"/>
      <c r="K147" s="4"/>
      <c r="L147" s="4"/>
      <c r="M147" s="4"/>
      <c r="N147" s="4"/>
      <c r="O147" s="4"/>
      <c r="P147" s="4" t="s">
        <v>6</v>
      </c>
      <c r="Q147" s="4" t="s">
        <v>6</v>
      </c>
      <c r="R147" s="4" t="s">
        <v>8</v>
      </c>
      <c r="S147" s="5"/>
      <c r="T147" s="5"/>
      <c r="U147" s="5"/>
      <c r="V147" s="5"/>
      <c r="W147" s="5"/>
      <c r="X147" s="5"/>
      <c r="Y147" s="5"/>
      <c r="Z147" s="4" t="s">
        <v>16</v>
      </c>
      <c r="AA147" s="4" t="s">
        <v>173</v>
      </c>
      <c r="AB147" s="4">
        <v>1100</v>
      </c>
      <c r="AC147" s="17"/>
      <c r="AD147" s="4">
        <v>221</v>
      </c>
      <c r="AE147" s="4">
        <v>29.6</v>
      </c>
      <c r="AF147" s="4">
        <v>120</v>
      </c>
      <c r="AG147" s="4">
        <v>368330</v>
      </c>
      <c r="AH147" s="4">
        <v>52.55</v>
      </c>
      <c r="AI147" s="4">
        <v>50.14</v>
      </c>
      <c r="AJ147" s="4">
        <v>57.11</v>
      </c>
      <c r="AK147" s="4">
        <v>107</v>
      </c>
      <c r="AL147" s="4">
        <v>3.13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6">
        <f>Tabla1[[#This Row],[Visitas año 20]]/Tabla1[[#This Row],[Visitas año 19]]-1</f>
        <v>-1</v>
      </c>
      <c r="BF147" s="46">
        <f>Tabla1[[#This Row],[Posición media 20]]/Tabla1[[#This Row],[Posición media 19]]-1</f>
        <v>-1</v>
      </c>
      <c r="BG147" s="46">
        <f>Tabla1[[#This Row],[Índice Posicionamiento 20]]/Tabla1[[#This Row],[Índice Posicionamiento 19]]-1</f>
        <v>-1</v>
      </c>
      <c r="BH147" s="46">
        <f>Tabla1[[#This Row],[Tasa Rebote 20]]/Tabla1[[#This Row],[Tasa Rebote 19]]-1</f>
        <v>-1</v>
      </c>
      <c r="BI147" s="46">
        <f>Tabla1[[#This Row],[Rebote Desktop 20]]/Tabla1[[#This Row],[Rebote Desktop 19]]-1</f>
        <v>-1</v>
      </c>
      <c r="BJ147" s="46">
        <f>Tabla1[[#This Row],[Rebote Móvil 20]]/Tabla1[[#This Row],[Rebote Móvil 19]]-1</f>
        <v>-1</v>
      </c>
      <c r="BK147" s="46">
        <f>Tabla1[[#This Row],[Tiempo en web 20]]/Tabla1[[#This Row],[Tiempo en web 19]]-1</f>
        <v>-1</v>
      </c>
      <c r="BL147" s="46">
        <f>Tabla1[[#This Row],[Páginas por sesión 20]]/Tabla1[[#This Row],[Páginas por sesión 19]]-1</f>
        <v>-1</v>
      </c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</row>
    <row r="148" spans="1:83" ht="60">
      <c r="A148" s="33" t="s">
        <v>295</v>
      </c>
      <c r="B148" s="34" t="s">
        <v>7</v>
      </c>
      <c r="C148" s="34" t="s">
        <v>296</v>
      </c>
      <c r="D148" s="34"/>
      <c r="E148" s="36" t="s">
        <v>501</v>
      </c>
      <c r="F148" s="34" t="s">
        <v>796</v>
      </c>
      <c r="G148" s="39" t="s">
        <v>659</v>
      </c>
      <c r="H148" s="34"/>
      <c r="I148" s="34"/>
      <c r="J148" s="34"/>
      <c r="K148" s="34"/>
      <c r="L148" s="34"/>
      <c r="M148" s="34"/>
      <c r="N148" s="34" t="s">
        <v>8</v>
      </c>
      <c r="O148" s="34"/>
      <c r="P148" s="34" t="s">
        <v>8</v>
      </c>
      <c r="Q148" s="34" t="s">
        <v>8</v>
      </c>
      <c r="R148" s="34" t="s">
        <v>6</v>
      </c>
      <c r="S148" s="34" t="s">
        <v>8</v>
      </c>
      <c r="T148" s="34"/>
      <c r="U148" s="34"/>
      <c r="V148" s="34"/>
      <c r="W148" s="34" t="s">
        <v>326</v>
      </c>
      <c r="X148" s="34"/>
      <c r="Y148" s="34"/>
      <c r="Z148" s="34" t="s">
        <v>19</v>
      </c>
      <c r="AA148" s="34"/>
      <c r="AB148" s="34"/>
      <c r="AC148" s="37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47" t="e">
        <f>Tabla1[[#This Row],[Visitas año 20]]/Tabla1[[#This Row],[Visitas año 19]]-1</f>
        <v>#DIV/0!</v>
      </c>
      <c r="BF148" s="34" t="e">
        <f>Tabla1[[#This Row],[Posición media 20]]/Tabla1[[#This Row],[Posición media 19]]-1</f>
        <v>#DIV/0!</v>
      </c>
      <c r="BG148" s="34" t="e">
        <f>Tabla1[[#This Row],[Índice Posicionamiento 20]]/Tabla1[[#This Row],[Índice Posicionamiento 19]]-1</f>
        <v>#DIV/0!</v>
      </c>
      <c r="BH148" s="34" t="e">
        <f>Tabla1[[#This Row],[Tasa Rebote 20]]/Tabla1[[#This Row],[Tasa Rebote 19]]-1</f>
        <v>#DIV/0!</v>
      </c>
      <c r="BI148" s="50" t="e">
        <f>Tabla1[[#This Row],[Rebote Desktop 20]]/Tabla1[[#This Row],[Rebote Desktop 19]]-1</f>
        <v>#DIV/0!</v>
      </c>
      <c r="BJ148" s="50" t="e">
        <f>Tabla1[[#This Row],[Rebote Móvil 20]]/Tabla1[[#This Row],[Rebote Móvil 19]]-1</f>
        <v>#DIV/0!</v>
      </c>
      <c r="BK148" s="50" t="e">
        <f>Tabla1[[#This Row],[Tiempo en web 20]]/Tabla1[[#This Row],[Tiempo en web 19]]-1</f>
        <v>#DIV/0!</v>
      </c>
      <c r="BL148" s="50" t="e">
        <f>Tabla1[[#This Row],[Páginas por sesión 20]]/Tabla1[[#This Row],[Páginas por sesión 19]]-1</f>
        <v>#DIV/0!</v>
      </c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</row>
    <row r="149" spans="1:83" ht="45">
      <c r="A149" s="15" t="s">
        <v>137</v>
      </c>
      <c r="B149" s="4" t="s">
        <v>44</v>
      </c>
      <c r="C149" s="4" t="s">
        <v>14</v>
      </c>
      <c r="D149" s="4"/>
      <c r="E149" s="29" t="s">
        <v>502</v>
      </c>
      <c r="F149" s="4" t="s">
        <v>725</v>
      </c>
      <c r="G149" s="24" t="s">
        <v>594</v>
      </c>
      <c r="H149" s="4">
        <v>914651859</v>
      </c>
      <c r="I149" s="4">
        <v>654384955</v>
      </c>
      <c r="J149" s="4"/>
      <c r="K149" s="4"/>
      <c r="L149" s="4"/>
      <c r="M149" s="4"/>
      <c r="N149" s="4"/>
      <c r="O149" s="4"/>
      <c r="P149" s="4" t="s">
        <v>8</v>
      </c>
      <c r="Q149" s="4" t="s">
        <v>6</v>
      </c>
      <c r="R149" s="4" t="s">
        <v>8</v>
      </c>
      <c r="S149" s="5"/>
      <c r="T149" s="5"/>
      <c r="U149" s="5"/>
      <c r="V149" s="5"/>
      <c r="W149" s="5"/>
      <c r="X149" s="5"/>
      <c r="Y149" s="5"/>
      <c r="Z149" s="4" t="s">
        <v>19</v>
      </c>
      <c r="AA149" s="4" t="s">
        <v>173</v>
      </c>
      <c r="AB149" s="4">
        <v>1400</v>
      </c>
      <c r="AC149" s="17"/>
      <c r="AD149" s="4">
        <v>466</v>
      </c>
      <c r="AE149" s="4">
        <v>29.7</v>
      </c>
      <c r="AF149" s="4">
        <v>743</v>
      </c>
      <c r="AG149" s="4">
        <v>2061730</v>
      </c>
      <c r="AH149" s="4">
        <v>47.33</v>
      </c>
      <c r="AI149" s="4">
        <v>41.88</v>
      </c>
      <c r="AJ149" s="4">
        <v>54.78</v>
      </c>
      <c r="AK149" s="4">
        <v>105</v>
      </c>
      <c r="AL149" s="4">
        <v>3.08</v>
      </c>
      <c r="AM149" s="4">
        <v>1110</v>
      </c>
      <c r="AN149" s="4">
        <v>575</v>
      </c>
      <c r="AO149" s="4">
        <v>29.7</v>
      </c>
      <c r="AP149" s="4">
        <v>3000</v>
      </c>
      <c r="AQ149" s="4">
        <v>1461150</v>
      </c>
      <c r="AR149" s="4">
        <v>47.57</v>
      </c>
      <c r="AS149" s="4">
        <v>40.15</v>
      </c>
      <c r="AT149" s="4">
        <v>55.75</v>
      </c>
      <c r="AU149" s="4">
        <v>101</v>
      </c>
      <c r="AV149" s="4">
        <v>2.97</v>
      </c>
      <c r="AW149" s="4">
        <v>20</v>
      </c>
      <c r="AX149" s="4">
        <v>15</v>
      </c>
      <c r="AY149" s="4">
        <v>13</v>
      </c>
      <c r="AZ149" s="4">
        <v>1.103</v>
      </c>
      <c r="BA149" s="4">
        <v>0.40100000000000002</v>
      </c>
      <c r="BB149" s="4">
        <v>0.89500000000000002</v>
      </c>
      <c r="BC149" s="4">
        <v>93</v>
      </c>
      <c r="BD149" s="4">
        <v>73</v>
      </c>
      <c r="BE149" s="46">
        <f>Tabla1[[#This Row],[Visitas año 20]]/Tabla1[[#This Row],[Visitas año 19]]-1</f>
        <v>-0.20714285714285718</v>
      </c>
      <c r="BF149" s="46">
        <f>Tabla1[[#This Row],[Posición media 20]]/Tabla1[[#This Row],[Posición media 19]]-1</f>
        <v>0</v>
      </c>
      <c r="BG149" s="46">
        <f>Tabla1[[#This Row],[Índice Posicionamiento 20]]/Tabla1[[#This Row],[Índice Posicionamiento 19]]-1</f>
        <v>3.0376850605652761</v>
      </c>
      <c r="BH149" s="46">
        <f>Tabla1[[#This Row],[Tasa Rebote 20]]/Tabla1[[#This Row],[Tasa Rebote 19]]-1</f>
        <v>5.0707796323685717E-3</v>
      </c>
      <c r="BI149" s="46">
        <f>Tabla1[[#This Row],[Rebote Desktop 20]]/Tabla1[[#This Row],[Rebote Desktop 19]]-1</f>
        <v>-4.1308500477554966E-2</v>
      </c>
      <c r="BJ149" s="46">
        <f>Tabla1[[#This Row],[Rebote Móvil 20]]/Tabla1[[#This Row],[Rebote Móvil 19]]-1</f>
        <v>1.7707192405987504E-2</v>
      </c>
      <c r="BK149" s="46">
        <f>Tabla1[[#This Row],[Tiempo en web 20]]/Tabla1[[#This Row],[Tiempo en web 19]]-1</f>
        <v>-3.8095238095238071E-2</v>
      </c>
      <c r="BL149" s="46">
        <f>Tabla1[[#This Row],[Páginas por sesión 20]]/Tabla1[[#This Row],[Páginas por sesión 19]]-1</f>
        <v>-3.5714285714285698E-2</v>
      </c>
      <c r="BM149" s="49" t="s">
        <v>6</v>
      </c>
      <c r="BN149" s="49" t="s">
        <v>6</v>
      </c>
      <c r="BO149" s="49" t="s">
        <v>6</v>
      </c>
      <c r="BP149" s="49" t="s">
        <v>6</v>
      </c>
      <c r="BQ149" s="49" t="s">
        <v>6</v>
      </c>
      <c r="BR149" s="49" t="s">
        <v>6</v>
      </c>
      <c r="BS149" s="49" t="s">
        <v>6</v>
      </c>
      <c r="BT149" s="49" t="s">
        <v>6</v>
      </c>
      <c r="BU149" s="49" t="s">
        <v>6</v>
      </c>
      <c r="BV149" s="49" t="s">
        <v>6</v>
      </c>
      <c r="BW149" s="49" t="s">
        <v>6</v>
      </c>
      <c r="BX149" s="49" t="s">
        <v>6</v>
      </c>
      <c r="BY149" s="49" t="s">
        <v>6</v>
      </c>
      <c r="BZ149" s="49" t="s">
        <v>6</v>
      </c>
      <c r="CA149" s="49" t="s">
        <v>6</v>
      </c>
      <c r="CB149" s="49" t="s">
        <v>6</v>
      </c>
      <c r="CC149" s="49" t="s">
        <v>6</v>
      </c>
      <c r="CD149" s="49" t="s">
        <v>6</v>
      </c>
      <c r="CE149" s="49" t="s">
        <v>6</v>
      </c>
    </row>
    <row r="150" spans="1:83" ht="75">
      <c r="A150" s="15" t="s">
        <v>962</v>
      </c>
      <c r="B150" s="4" t="s">
        <v>7</v>
      </c>
      <c r="C150" s="4" t="s">
        <v>221</v>
      </c>
      <c r="D150" s="4"/>
      <c r="E150" s="29" t="s">
        <v>503</v>
      </c>
      <c r="F150" s="4" t="s">
        <v>797</v>
      </c>
      <c r="G150" s="24" t="s">
        <v>660</v>
      </c>
      <c r="H150" s="4">
        <v>913567102</v>
      </c>
      <c r="I150" s="4">
        <v>655806323</v>
      </c>
      <c r="J150" s="4"/>
      <c r="K150" s="4"/>
      <c r="L150" s="4"/>
      <c r="M150" s="4"/>
      <c r="N150" s="4"/>
      <c r="O150" s="4"/>
      <c r="P150" s="4" t="s">
        <v>8</v>
      </c>
      <c r="Q150" s="4" t="s">
        <v>8</v>
      </c>
      <c r="R150" s="4" t="s">
        <v>8</v>
      </c>
      <c r="S150" s="4" t="s">
        <v>8</v>
      </c>
      <c r="T150" s="5"/>
      <c r="U150" s="5"/>
      <c r="V150" s="5"/>
      <c r="W150" s="5"/>
      <c r="X150" s="4" t="s">
        <v>251</v>
      </c>
      <c r="Y150" s="4" t="s">
        <v>322</v>
      </c>
      <c r="Z150" s="4" t="s">
        <v>19</v>
      </c>
      <c r="AA150" s="4" t="s">
        <v>89</v>
      </c>
      <c r="AB150" s="4">
        <v>2900</v>
      </c>
      <c r="AC150" s="17"/>
      <c r="AD150" s="4">
        <v>480</v>
      </c>
      <c r="AE150" s="4">
        <v>28.3</v>
      </c>
      <c r="AF150" s="4">
        <v>1751</v>
      </c>
      <c r="AG150" s="4">
        <v>748420</v>
      </c>
      <c r="AH150" s="4">
        <v>63.84</v>
      </c>
      <c r="AI150" s="4">
        <v>53.67</v>
      </c>
      <c r="AJ150" s="4">
        <v>78.319999999999993</v>
      </c>
      <c r="AK150" s="4">
        <v>81</v>
      </c>
      <c r="AL150" s="4">
        <v>2.35</v>
      </c>
      <c r="AM150" s="4">
        <v>2433</v>
      </c>
      <c r="AN150" s="4">
        <v>585</v>
      </c>
      <c r="AO150" s="4">
        <v>29.5</v>
      </c>
      <c r="AP150" s="4">
        <v>662900</v>
      </c>
      <c r="AQ150" s="4">
        <v>557</v>
      </c>
      <c r="AR150" s="4">
        <v>61.53</v>
      </c>
      <c r="AS150" s="4">
        <v>50.04</v>
      </c>
      <c r="AT150" s="4">
        <v>78.17</v>
      </c>
      <c r="AU150" s="4">
        <v>101</v>
      </c>
      <c r="AV150" s="4">
        <v>2.52</v>
      </c>
      <c r="AW150" s="4">
        <v>398</v>
      </c>
      <c r="AX150" s="4">
        <v>352</v>
      </c>
      <c r="AY150" s="4">
        <v>30</v>
      </c>
      <c r="AZ150" s="4">
        <v>4.7089999999999996</v>
      </c>
      <c r="BA150" s="4">
        <v>0.998</v>
      </c>
      <c r="BB150" s="4">
        <v>3.0550000000000002</v>
      </c>
      <c r="BC150" s="4">
        <v>62</v>
      </c>
      <c r="BD150" s="4">
        <v>19</v>
      </c>
      <c r="BE150" s="46">
        <f>Tabla1[[#This Row],[Visitas año 20]]/Tabla1[[#This Row],[Visitas año 19]]-1</f>
        <v>-0.16103448275862065</v>
      </c>
      <c r="BF150" s="46">
        <f>Tabla1[[#This Row],[Posición media 20]]/Tabla1[[#This Row],[Posición media 19]]-1</f>
        <v>4.2402826855123754E-2</v>
      </c>
      <c r="BG150" s="46">
        <f>Tabla1[[#This Row],[Índice Posicionamiento 20]]/Tabla1[[#This Row],[Índice Posicionamiento 19]]-1</f>
        <v>377.58366647629924</v>
      </c>
      <c r="BH150" s="46">
        <f>Tabla1[[#This Row],[Tasa Rebote 20]]/Tabla1[[#This Row],[Tasa Rebote 19]]-1</f>
        <v>-3.6184210526315819E-2</v>
      </c>
      <c r="BI150" s="46">
        <f>Tabla1[[#This Row],[Rebote Desktop 20]]/Tabla1[[#This Row],[Rebote Desktop 19]]-1</f>
        <v>-6.7635550586920168E-2</v>
      </c>
      <c r="BJ150" s="46">
        <f>Tabla1[[#This Row],[Rebote Móvil 20]]/Tabla1[[#This Row],[Rebote Móvil 19]]-1</f>
        <v>-1.9152196118487064E-3</v>
      </c>
      <c r="BK150" s="46">
        <f>Tabla1[[#This Row],[Tiempo en web 20]]/Tabla1[[#This Row],[Tiempo en web 19]]-1</f>
        <v>0.24691358024691357</v>
      </c>
      <c r="BL150" s="46">
        <f>Tabla1[[#This Row],[Páginas por sesión 20]]/Tabla1[[#This Row],[Páginas por sesión 19]]-1</f>
        <v>7.2340425531914887E-2</v>
      </c>
      <c r="BM150" s="49" t="s">
        <v>8</v>
      </c>
      <c r="BN150" s="49" t="s">
        <v>8</v>
      </c>
      <c r="BO150" s="49" t="s">
        <v>6</v>
      </c>
      <c r="BP150" s="49" t="s">
        <v>6</v>
      </c>
      <c r="BQ150" s="49" t="s">
        <v>6</v>
      </c>
      <c r="BR150" s="49" t="s">
        <v>8</v>
      </c>
      <c r="BS150" s="49" t="s">
        <v>8</v>
      </c>
      <c r="BT150" s="49" t="s">
        <v>6</v>
      </c>
      <c r="BU150" s="49" t="s">
        <v>6</v>
      </c>
      <c r="BV150" s="49" t="s">
        <v>6</v>
      </c>
      <c r="BW150" s="49" t="s">
        <v>8</v>
      </c>
      <c r="BX150" s="49" t="s">
        <v>6</v>
      </c>
      <c r="BY150" s="49" t="s">
        <v>6</v>
      </c>
      <c r="BZ150" s="49" t="s">
        <v>6</v>
      </c>
      <c r="CA150" s="49" t="s">
        <v>6</v>
      </c>
      <c r="CB150" s="49" t="s">
        <v>6</v>
      </c>
      <c r="CC150" s="49" t="s">
        <v>8</v>
      </c>
      <c r="CD150" s="49"/>
      <c r="CE150" s="49" t="s">
        <v>6</v>
      </c>
    </row>
    <row r="151" spans="1:83" ht="75">
      <c r="A151" s="15" t="s">
        <v>158</v>
      </c>
      <c r="B151" s="4" t="s">
        <v>7</v>
      </c>
      <c r="C151" s="4" t="s">
        <v>39</v>
      </c>
      <c r="D151" s="4"/>
      <c r="E151" s="29" t="s">
        <v>504</v>
      </c>
      <c r="F151" s="4" t="s">
        <v>798</v>
      </c>
      <c r="G151" s="24" t="s">
        <v>661</v>
      </c>
      <c r="H151" s="4">
        <v>921198735</v>
      </c>
      <c r="I151" s="4">
        <v>659193641</v>
      </c>
      <c r="J151" s="4"/>
      <c r="K151" s="4"/>
      <c r="L151" s="4"/>
      <c r="M151" s="4"/>
      <c r="N151" s="4"/>
      <c r="O151" s="4"/>
      <c r="P151" s="4" t="s">
        <v>8</v>
      </c>
      <c r="Q151" s="4" t="s">
        <v>8</v>
      </c>
      <c r="R151" s="4" t="s">
        <v>8</v>
      </c>
      <c r="S151" s="4" t="s">
        <v>8</v>
      </c>
      <c r="T151" s="5"/>
      <c r="U151" s="5"/>
      <c r="V151" s="5"/>
      <c r="W151" s="5"/>
      <c r="X151" s="4" t="s">
        <v>251</v>
      </c>
      <c r="Y151" s="4"/>
      <c r="Z151" s="4" t="s">
        <v>19</v>
      </c>
      <c r="AA151" s="4" t="s">
        <v>173</v>
      </c>
      <c r="AB151" s="4">
        <v>2300</v>
      </c>
      <c r="AC151" s="17"/>
      <c r="AD151" s="4">
        <v>583</v>
      </c>
      <c r="AE151" s="4">
        <v>29.7</v>
      </c>
      <c r="AF151" s="4">
        <v>703</v>
      </c>
      <c r="AG151" s="4">
        <v>1300140</v>
      </c>
      <c r="AH151" s="4">
        <v>58.2</v>
      </c>
      <c r="AI151" s="4">
        <v>52.76</v>
      </c>
      <c r="AJ151" s="4">
        <v>66.84</v>
      </c>
      <c r="AK151" s="4">
        <v>112</v>
      </c>
      <c r="AL151" s="4">
        <v>2.59</v>
      </c>
      <c r="AM151" s="4">
        <v>1062</v>
      </c>
      <c r="AN151" s="4">
        <v>664</v>
      </c>
      <c r="AO151" s="4">
        <v>29.6</v>
      </c>
      <c r="AP151" s="4">
        <v>216</v>
      </c>
      <c r="AQ151" s="4">
        <v>1259800</v>
      </c>
      <c r="AR151" s="4">
        <v>62.71</v>
      </c>
      <c r="AS151" s="4">
        <v>55.96</v>
      </c>
      <c r="AT151" s="4">
        <v>71.739999999999995</v>
      </c>
      <c r="AU151" s="4">
        <v>87</v>
      </c>
      <c r="AV151" s="4">
        <v>2.2200000000000002</v>
      </c>
      <c r="AW151" s="4">
        <v>973</v>
      </c>
      <c r="AX151" s="4">
        <v>960</v>
      </c>
      <c r="AY151" s="4">
        <v>60</v>
      </c>
      <c r="AZ151" s="4">
        <v>2.2170000000000001</v>
      </c>
      <c r="BA151" s="4">
        <v>1.1080000000000001</v>
      </c>
      <c r="BB151" s="4">
        <v>1.992</v>
      </c>
      <c r="BC151" s="4">
        <v>95</v>
      </c>
      <c r="BD151" s="4">
        <v>72</v>
      </c>
      <c r="BE151" s="46">
        <f>Tabla1[[#This Row],[Visitas año 20]]/Tabla1[[#This Row],[Visitas año 19]]-1</f>
        <v>-0.53826086956521735</v>
      </c>
      <c r="BF151" s="46">
        <f>Tabla1[[#This Row],[Posición media 20]]/Tabla1[[#This Row],[Posición media 19]]-1</f>
        <v>-3.3670033670032407E-3</v>
      </c>
      <c r="BG151" s="46">
        <f>Tabla1[[#This Row],[Índice Posicionamiento 20]]/Tabla1[[#This Row],[Índice Posicionamiento 19]]-1</f>
        <v>-0.69274537695590332</v>
      </c>
      <c r="BH151" s="46">
        <f>Tabla1[[#This Row],[Tasa Rebote 20]]/Tabla1[[#This Row],[Tasa Rebote 19]]-1</f>
        <v>7.7491408934707851E-2</v>
      </c>
      <c r="BI151" s="46">
        <f>Tabla1[[#This Row],[Rebote Desktop 20]]/Tabla1[[#This Row],[Rebote Desktop 19]]-1</f>
        <v>6.0652009097801329E-2</v>
      </c>
      <c r="BJ151" s="46">
        <f>Tabla1[[#This Row],[Rebote Móvil 20]]/Tabla1[[#This Row],[Rebote Móvil 19]]-1</f>
        <v>7.3309395571513836E-2</v>
      </c>
      <c r="BK151" s="46">
        <f>Tabla1[[#This Row],[Tiempo en web 20]]/Tabla1[[#This Row],[Tiempo en web 19]]-1</f>
        <v>-0.2232142857142857</v>
      </c>
      <c r="BL151" s="46">
        <f>Tabla1[[#This Row],[Páginas por sesión 20]]/Tabla1[[#This Row],[Páginas por sesión 19]]-1</f>
        <v>-0.14285714285714268</v>
      </c>
      <c r="BM151" s="49" t="s">
        <v>6</v>
      </c>
      <c r="BN151" s="49" t="s">
        <v>8</v>
      </c>
      <c r="BO151" s="49" t="s">
        <v>6</v>
      </c>
      <c r="BP151" s="49" t="s">
        <v>6</v>
      </c>
      <c r="BQ151" s="49" t="s">
        <v>8</v>
      </c>
      <c r="BR151" s="49" t="s">
        <v>8</v>
      </c>
      <c r="BS151" s="49" t="s">
        <v>8</v>
      </c>
      <c r="BT151" s="49" t="s">
        <v>6</v>
      </c>
      <c r="BU151" s="49" t="s">
        <v>6</v>
      </c>
      <c r="BV151" s="49" t="s">
        <v>6</v>
      </c>
      <c r="BW151" s="49" t="s">
        <v>6</v>
      </c>
      <c r="BX151" s="49"/>
      <c r="BY151" s="49" t="s">
        <v>6</v>
      </c>
      <c r="BZ151" s="49" t="s">
        <v>6</v>
      </c>
      <c r="CA151" s="49" t="s">
        <v>6</v>
      </c>
      <c r="CB151" s="49" t="s">
        <v>6</v>
      </c>
      <c r="CC151" s="49"/>
      <c r="CD151" s="49"/>
      <c r="CE151" s="49"/>
    </row>
    <row r="152" spans="1:83" ht="90">
      <c r="A152" s="15" t="s">
        <v>297</v>
      </c>
      <c r="B152" s="4" t="s">
        <v>32</v>
      </c>
      <c r="C152" s="4" t="s">
        <v>298</v>
      </c>
      <c r="D152" s="4"/>
      <c r="E152" s="29" t="s">
        <v>505</v>
      </c>
      <c r="F152" s="4" t="s">
        <v>726</v>
      </c>
      <c r="G152" s="24" t="s">
        <v>595</v>
      </c>
      <c r="H152" s="4">
        <v>916831021</v>
      </c>
      <c r="I152" s="4">
        <v>685923393</v>
      </c>
      <c r="J152" s="4"/>
      <c r="K152" s="4"/>
      <c r="L152" s="4"/>
      <c r="M152" s="4"/>
      <c r="N152" s="4"/>
      <c r="O152" s="4"/>
      <c r="P152" s="4" t="s">
        <v>6</v>
      </c>
      <c r="Q152" s="4" t="s">
        <v>6</v>
      </c>
      <c r="R152" s="4" t="s">
        <v>8</v>
      </c>
      <c r="S152" s="5"/>
      <c r="T152" s="5"/>
      <c r="U152" s="5"/>
      <c r="V152" s="5"/>
      <c r="W152" s="5"/>
      <c r="X152" s="5"/>
      <c r="Y152" s="5"/>
      <c r="Z152" s="4" t="s">
        <v>19</v>
      </c>
      <c r="AA152" s="4" t="s">
        <v>173</v>
      </c>
      <c r="AB152" s="4">
        <v>700</v>
      </c>
      <c r="AC152" s="17"/>
      <c r="AD152" s="4">
        <v>532</v>
      </c>
      <c r="AE152" s="4">
        <v>29</v>
      </c>
      <c r="AF152" s="4">
        <v>1000</v>
      </c>
      <c r="AG152" s="4">
        <v>416710</v>
      </c>
      <c r="AH152" s="4">
        <v>71.45</v>
      </c>
      <c r="AI152" s="4">
        <v>72.650000000000006</v>
      </c>
      <c r="AJ152" s="4">
        <v>68.42</v>
      </c>
      <c r="AK152" s="4">
        <v>104</v>
      </c>
      <c r="AL152" s="4">
        <v>2.4300000000000002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6">
        <f>Tabla1[[#This Row],[Visitas año 20]]/Tabla1[[#This Row],[Visitas año 19]]-1</f>
        <v>-1</v>
      </c>
      <c r="BF152" s="46">
        <f>Tabla1[[#This Row],[Posición media 20]]/Tabla1[[#This Row],[Posición media 19]]-1</f>
        <v>-1</v>
      </c>
      <c r="BG152" s="46">
        <f>Tabla1[[#This Row],[Índice Posicionamiento 20]]/Tabla1[[#This Row],[Índice Posicionamiento 19]]-1</f>
        <v>-1</v>
      </c>
      <c r="BH152" s="46">
        <f>Tabla1[[#This Row],[Tasa Rebote 20]]/Tabla1[[#This Row],[Tasa Rebote 19]]-1</f>
        <v>-1</v>
      </c>
      <c r="BI152" s="46">
        <f>Tabla1[[#This Row],[Rebote Desktop 20]]/Tabla1[[#This Row],[Rebote Desktop 19]]-1</f>
        <v>-1</v>
      </c>
      <c r="BJ152" s="46">
        <f>Tabla1[[#This Row],[Rebote Móvil 20]]/Tabla1[[#This Row],[Rebote Móvil 19]]-1</f>
        <v>-1</v>
      </c>
      <c r="BK152" s="46">
        <f>Tabla1[[#This Row],[Tiempo en web 20]]/Tabla1[[#This Row],[Tiempo en web 19]]-1</f>
        <v>-1</v>
      </c>
      <c r="BL152" s="46">
        <f>Tabla1[[#This Row],[Páginas por sesión 20]]/Tabla1[[#This Row],[Páginas por sesión 19]]-1</f>
        <v>-1</v>
      </c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</row>
    <row r="153" spans="1:83" ht="90">
      <c r="A153" s="15" t="s">
        <v>299</v>
      </c>
      <c r="B153" s="4" t="s">
        <v>7</v>
      </c>
      <c r="C153" s="4" t="s">
        <v>298</v>
      </c>
      <c r="D153" s="4"/>
      <c r="E153" s="29" t="s">
        <v>506</v>
      </c>
      <c r="F153" s="4" t="s">
        <v>727</v>
      </c>
      <c r="G153" s="24" t="s">
        <v>596</v>
      </c>
      <c r="H153" s="4">
        <v>911136153</v>
      </c>
      <c r="I153" s="4">
        <v>630826313</v>
      </c>
      <c r="J153" s="4"/>
      <c r="K153" s="4"/>
      <c r="L153" s="4"/>
      <c r="M153" s="4"/>
      <c r="N153" s="4"/>
      <c r="O153" s="4"/>
      <c r="P153" s="4" t="s">
        <v>6</v>
      </c>
      <c r="Q153" s="4" t="s">
        <v>8</v>
      </c>
      <c r="R153" s="4" t="s">
        <v>8</v>
      </c>
      <c r="S153" s="4" t="s">
        <v>8</v>
      </c>
      <c r="T153" s="5"/>
      <c r="U153" s="5"/>
      <c r="V153" s="5"/>
      <c r="W153" s="5"/>
      <c r="X153" s="4" t="s">
        <v>251</v>
      </c>
      <c r="Y153" s="4"/>
      <c r="Z153" s="4" t="s">
        <v>19</v>
      </c>
      <c r="AA153" s="4" t="s">
        <v>368</v>
      </c>
      <c r="AB153" s="4">
        <v>1300</v>
      </c>
      <c r="AC153" s="17"/>
      <c r="AD153" s="4">
        <v>423</v>
      </c>
      <c r="AE153" s="4">
        <v>28.9</v>
      </c>
      <c r="AF153" s="4">
        <v>1604</v>
      </c>
      <c r="AG153" s="4">
        <v>1291560</v>
      </c>
      <c r="AH153" s="4">
        <v>70.900000000000006</v>
      </c>
      <c r="AI153" s="4">
        <v>68.53</v>
      </c>
      <c r="AJ153" s="4">
        <v>74.47</v>
      </c>
      <c r="AK153" s="4">
        <v>69</v>
      </c>
      <c r="AL153" s="4">
        <v>1.89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6">
        <f>Tabla1[[#This Row],[Visitas año 20]]/Tabla1[[#This Row],[Visitas año 19]]-1</f>
        <v>-1</v>
      </c>
      <c r="BF153" s="46">
        <f>Tabla1[[#This Row],[Posición media 20]]/Tabla1[[#This Row],[Posición media 19]]-1</f>
        <v>-1</v>
      </c>
      <c r="BG153" s="46">
        <f>Tabla1[[#This Row],[Índice Posicionamiento 20]]/Tabla1[[#This Row],[Índice Posicionamiento 19]]-1</f>
        <v>-1</v>
      </c>
      <c r="BH153" s="46">
        <f>Tabla1[[#This Row],[Tasa Rebote 20]]/Tabla1[[#This Row],[Tasa Rebote 19]]-1</f>
        <v>-1</v>
      </c>
      <c r="BI153" s="46">
        <f>Tabla1[[#This Row],[Rebote Desktop 20]]/Tabla1[[#This Row],[Rebote Desktop 19]]-1</f>
        <v>-1</v>
      </c>
      <c r="BJ153" s="46">
        <f>Tabla1[[#This Row],[Rebote Móvil 20]]/Tabla1[[#This Row],[Rebote Móvil 19]]-1</f>
        <v>-1</v>
      </c>
      <c r="BK153" s="46">
        <f>Tabla1[[#This Row],[Tiempo en web 20]]/Tabla1[[#This Row],[Tiempo en web 19]]-1</f>
        <v>-1</v>
      </c>
      <c r="BL153" s="46">
        <f>Tabla1[[#This Row],[Páginas por sesión 20]]/Tabla1[[#This Row],[Páginas por sesión 19]]-1</f>
        <v>-1</v>
      </c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</row>
    <row r="154" spans="1:83" ht="45">
      <c r="A154" s="33" t="s">
        <v>964</v>
      </c>
      <c r="B154" s="34"/>
      <c r="C154" s="34"/>
      <c r="D154" s="34"/>
      <c r="E154" s="41" t="s">
        <v>946</v>
      </c>
      <c r="F154" s="34"/>
      <c r="G154" s="35" t="s">
        <v>909</v>
      </c>
      <c r="H154" s="34"/>
      <c r="I154" s="34"/>
      <c r="J154" s="34"/>
      <c r="K154" s="34"/>
      <c r="L154" s="34"/>
      <c r="M154" s="34"/>
      <c r="N154" s="34"/>
      <c r="O154" s="34"/>
      <c r="P154" s="34" t="s">
        <v>8</v>
      </c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7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47" t="e">
        <f>Tabla1[[#This Row],[Visitas año 20]]/Tabla1[[#This Row],[Visitas año 19]]-1</f>
        <v>#DIV/0!</v>
      </c>
      <c r="BF154" s="34" t="e">
        <f>Tabla1[[#This Row],[Posición media 20]]/Tabla1[[#This Row],[Posición media 19]]-1</f>
        <v>#DIV/0!</v>
      </c>
      <c r="BG154" s="34" t="e">
        <f>Tabla1[[#This Row],[Índice Posicionamiento 20]]/Tabla1[[#This Row],[Índice Posicionamiento 19]]-1</f>
        <v>#DIV/0!</v>
      </c>
      <c r="BH154" s="34" t="e">
        <f>Tabla1[[#This Row],[Tasa Rebote 20]]/Tabla1[[#This Row],[Tasa Rebote 19]]-1</f>
        <v>#DIV/0!</v>
      </c>
      <c r="BI154" s="50" t="e">
        <f>Tabla1[[#This Row],[Rebote Desktop 20]]/Tabla1[[#This Row],[Rebote Desktop 19]]-1</f>
        <v>#DIV/0!</v>
      </c>
      <c r="BJ154" s="50" t="e">
        <f>Tabla1[[#This Row],[Rebote Móvil 20]]/Tabla1[[#This Row],[Rebote Móvil 19]]-1</f>
        <v>#DIV/0!</v>
      </c>
      <c r="BK154" s="50" t="e">
        <f>Tabla1[[#This Row],[Tiempo en web 20]]/Tabla1[[#This Row],[Tiempo en web 19]]-1</f>
        <v>#DIV/0!</v>
      </c>
      <c r="BL154" s="50" t="e">
        <f>Tabla1[[#This Row],[Páginas por sesión 20]]/Tabla1[[#This Row],[Páginas por sesión 19]]-1</f>
        <v>#DIV/0!</v>
      </c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</row>
    <row r="155" spans="1:83" ht="45">
      <c r="A155" s="15" t="s">
        <v>963</v>
      </c>
      <c r="B155" s="4" t="s">
        <v>7</v>
      </c>
      <c r="C155" s="4" t="s">
        <v>210</v>
      </c>
      <c r="D155" s="4"/>
      <c r="E155" s="29" t="s">
        <v>507</v>
      </c>
      <c r="F155" s="4" t="s">
        <v>728</v>
      </c>
      <c r="G155" s="24" t="s">
        <v>597</v>
      </c>
      <c r="H155" s="4">
        <v>918719483</v>
      </c>
      <c r="I155" s="4">
        <v>660076171</v>
      </c>
      <c r="J155" s="4"/>
      <c r="K155" s="4"/>
      <c r="L155" s="4"/>
      <c r="M155" s="4"/>
      <c r="N155" s="4"/>
      <c r="O155" s="4"/>
      <c r="P155" s="4" t="s">
        <v>8</v>
      </c>
      <c r="Q155" s="4" t="s">
        <v>8</v>
      </c>
      <c r="R155" s="4" t="s">
        <v>8</v>
      </c>
      <c r="S155" s="4" t="s">
        <v>8</v>
      </c>
      <c r="T155" s="5"/>
      <c r="U155" s="5"/>
      <c r="V155" s="5"/>
      <c r="W155" s="5"/>
      <c r="X155" s="4" t="s">
        <v>251</v>
      </c>
      <c r="Y155" s="4"/>
      <c r="Z155" s="4" t="s">
        <v>19</v>
      </c>
      <c r="AA155" s="4" t="s">
        <v>173</v>
      </c>
      <c r="AB155" s="4">
        <v>1200</v>
      </c>
      <c r="AC155" s="17"/>
      <c r="AD155" s="4">
        <v>130</v>
      </c>
      <c r="AE155" s="4">
        <v>30</v>
      </c>
      <c r="AF155" s="4">
        <v>0</v>
      </c>
      <c r="AG155" s="4">
        <v>156710</v>
      </c>
      <c r="AH155" s="4">
        <v>69.86</v>
      </c>
      <c r="AI155" s="4">
        <v>69.27</v>
      </c>
      <c r="AJ155" s="4">
        <v>74.09</v>
      </c>
      <c r="AK155" s="4">
        <v>73</v>
      </c>
      <c r="AL155" s="4">
        <v>1.91</v>
      </c>
      <c r="AM155" s="4">
        <v>1056</v>
      </c>
      <c r="AN155" s="4">
        <v>114</v>
      </c>
      <c r="AO155" s="4">
        <v>29.4</v>
      </c>
      <c r="AP155" s="4">
        <v>41</v>
      </c>
      <c r="AQ155" s="4">
        <v>82900</v>
      </c>
      <c r="AR155" s="4">
        <v>64.87</v>
      </c>
      <c r="AS155" s="4">
        <v>63.62</v>
      </c>
      <c r="AT155" s="4">
        <v>69.400000000000006</v>
      </c>
      <c r="AU155" s="4">
        <v>91</v>
      </c>
      <c r="AV155" s="4">
        <v>2.12</v>
      </c>
      <c r="AW155" s="4">
        <v>17</v>
      </c>
      <c r="AX155" s="4">
        <v>8</v>
      </c>
      <c r="AY155" s="4">
        <v>6</v>
      </c>
      <c r="AZ155" s="4">
        <v>4.51</v>
      </c>
      <c r="BA155" s="4">
        <v>0.84399999999999997</v>
      </c>
      <c r="BB155" s="4">
        <v>1.841</v>
      </c>
      <c r="BC155" s="4">
        <v>74</v>
      </c>
      <c r="BD155" s="4">
        <v>22</v>
      </c>
      <c r="BE155" s="46">
        <f>Tabla1[[#This Row],[Visitas año 20]]/Tabla1[[#This Row],[Visitas año 19]]-1</f>
        <v>-0.12</v>
      </c>
      <c r="BF155" s="46">
        <f>Tabla1[[#This Row],[Posición media 20]]/Tabla1[[#This Row],[Posición media 19]]-1</f>
        <v>-2.0000000000000018E-2</v>
      </c>
      <c r="BG155" s="46" t="e">
        <f>Tabla1[[#This Row],[Índice Posicionamiento 20]]/Tabla1[[#This Row],[Índice Posicionamiento 19]]-1</f>
        <v>#DIV/0!</v>
      </c>
      <c r="BH155" s="46">
        <f>Tabla1[[#This Row],[Tasa Rebote 20]]/Tabla1[[#This Row],[Tasa Rebote 19]]-1</f>
        <v>-7.1428571428571397E-2</v>
      </c>
      <c r="BI155" s="46">
        <f>Tabla1[[#This Row],[Rebote Desktop 20]]/Tabla1[[#This Row],[Rebote Desktop 19]]-1</f>
        <v>-8.1564891006207563E-2</v>
      </c>
      <c r="BJ155" s="46">
        <f>Tabla1[[#This Row],[Rebote Móvil 20]]/Tabla1[[#This Row],[Rebote Móvil 19]]-1</f>
        <v>-6.33013902011067E-2</v>
      </c>
      <c r="BK155" s="46">
        <f>Tabla1[[#This Row],[Tiempo en web 20]]/Tabla1[[#This Row],[Tiempo en web 19]]-1</f>
        <v>0.24657534246575352</v>
      </c>
      <c r="BL155" s="46">
        <f>Tabla1[[#This Row],[Páginas por sesión 20]]/Tabla1[[#This Row],[Páginas por sesión 19]]-1</f>
        <v>0.10994764397905765</v>
      </c>
      <c r="BM155" s="49" t="s">
        <v>8</v>
      </c>
      <c r="BN155" s="49" t="s">
        <v>8</v>
      </c>
      <c r="BO155" s="49" t="s">
        <v>6</v>
      </c>
      <c r="BP155" s="49" t="s">
        <v>6</v>
      </c>
      <c r="BQ155" s="49" t="s">
        <v>6</v>
      </c>
      <c r="BR155" s="49" t="s">
        <v>8</v>
      </c>
      <c r="BS155" s="49" t="s">
        <v>8</v>
      </c>
      <c r="BT155" s="49" t="s">
        <v>6</v>
      </c>
      <c r="BU155" s="49" t="s">
        <v>6</v>
      </c>
      <c r="BV155" s="49" t="s">
        <v>6</v>
      </c>
      <c r="BW155" s="49" t="s">
        <v>6</v>
      </c>
      <c r="BX155" s="49" t="s">
        <v>6</v>
      </c>
      <c r="BY155" s="49" t="s">
        <v>6</v>
      </c>
      <c r="BZ155" s="49" t="s">
        <v>6</v>
      </c>
      <c r="CA155" s="49" t="s">
        <v>6</v>
      </c>
      <c r="CB155" s="49" t="s">
        <v>6</v>
      </c>
      <c r="CC155" s="49" t="s">
        <v>8</v>
      </c>
      <c r="CD155" s="49" t="s">
        <v>6</v>
      </c>
      <c r="CE155" s="49" t="s">
        <v>6</v>
      </c>
    </row>
    <row r="156" spans="1:83" ht="60">
      <c r="A156" s="15" t="s">
        <v>138</v>
      </c>
      <c r="B156" s="4" t="s">
        <v>7</v>
      </c>
      <c r="C156" s="4" t="s">
        <v>40</v>
      </c>
      <c r="D156" s="20">
        <v>43434</v>
      </c>
      <c r="E156" s="29" t="s">
        <v>401</v>
      </c>
      <c r="F156" s="4" t="s">
        <v>729</v>
      </c>
      <c r="G156" s="24" t="s">
        <v>598</v>
      </c>
      <c r="H156" s="4">
        <v>914485615</v>
      </c>
      <c r="I156" s="4">
        <v>669484868</v>
      </c>
      <c r="J156" s="4"/>
      <c r="K156" s="4"/>
      <c r="L156" s="4"/>
      <c r="M156" s="4"/>
      <c r="N156" s="4"/>
      <c r="O156" s="4"/>
      <c r="P156" s="4" t="s">
        <v>8</v>
      </c>
      <c r="Q156" s="4" t="s">
        <v>8</v>
      </c>
      <c r="R156" s="4" t="s">
        <v>8</v>
      </c>
      <c r="S156" s="5"/>
      <c r="T156" s="5"/>
      <c r="U156" s="4" t="s">
        <v>8</v>
      </c>
      <c r="V156" s="5"/>
      <c r="W156" s="4" t="s">
        <v>326</v>
      </c>
      <c r="X156" s="5"/>
      <c r="Y156" s="4"/>
      <c r="Z156" s="4" t="s">
        <v>19</v>
      </c>
      <c r="AA156" s="4" t="s">
        <v>198</v>
      </c>
      <c r="AB156" s="4">
        <v>8500</v>
      </c>
      <c r="AC156" s="17"/>
      <c r="AD156" s="4">
        <v>692</v>
      </c>
      <c r="AE156" s="4">
        <v>25.2</v>
      </c>
      <c r="AF156" s="4">
        <v>10171</v>
      </c>
      <c r="AG156" s="4">
        <v>892290</v>
      </c>
      <c r="AH156" s="4">
        <v>47.95</v>
      </c>
      <c r="AI156" s="4">
        <v>41.53</v>
      </c>
      <c r="AJ156" s="4">
        <v>57.53</v>
      </c>
      <c r="AK156" s="4">
        <v>82</v>
      </c>
      <c r="AL156" s="4">
        <v>2.71</v>
      </c>
      <c r="AM156" s="4">
        <v>8569</v>
      </c>
      <c r="AN156" s="4">
        <v>1247</v>
      </c>
      <c r="AO156" s="4">
        <v>25.7</v>
      </c>
      <c r="AP156" s="4">
        <v>49693</v>
      </c>
      <c r="AQ156" s="4">
        <v>1629940</v>
      </c>
      <c r="AR156" s="4">
        <v>21.93</v>
      </c>
      <c r="AS156" s="4">
        <v>19.86</v>
      </c>
      <c r="AT156" s="4">
        <v>24.36</v>
      </c>
      <c r="AU156" s="4">
        <v>77</v>
      </c>
      <c r="AV156" s="4">
        <v>3.63</v>
      </c>
      <c r="AW156" s="4">
        <v>45</v>
      </c>
      <c r="AX156" s="4">
        <v>27</v>
      </c>
      <c r="AY156" s="4">
        <v>28</v>
      </c>
      <c r="AZ156" s="4">
        <v>3.0939999999999999</v>
      </c>
      <c r="BA156" s="4">
        <v>0.745</v>
      </c>
      <c r="BB156" s="4">
        <v>1.984</v>
      </c>
      <c r="BC156" s="4">
        <v>80</v>
      </c>
      <c r="BD156" s="4">
        <v>39</v>
      </c>
      <c r="BE156" s="46">
        <f>Tabla1[[#This Row],[Visitas año 20]]/Tabla1[[#This Row],[Visitas año 19]]-1</f>
        <v>8.1176470588235627E-3</v>
      </c>
      <c r="BF156" s="46">
        <f>Tabla1[[#This Row],[Posición media 20]]/Tabla1[[#This Row],[Posición media 19]]-1</f>
        <v>1.9841269841269771E-2</v>
      </c>
      <c r="BG156" s="46">
        <f>Tabla1[[#This Row],[Índice Posicionamiento 20]]/Tabla1[[#This Row],[Índice Posicionamiento 19]]-1</f>
        <v>3.8857536132140398</v>
      </c>
      <c r="BH156" s="46">
        <f>Tabla1[[#This Row],[Tasa Rebote 20]]/Tabla1[[#This Row],[Tasa Rebote 19]]-1</f>
        <v>-0.54264859228362883</v>
      </c>
      <c r="BI156" s="46">
        <f>Tabla1[[#This Row],[Rebote Desktop 20]]/Tabla1[[#This Row],[Rebote Desktop 19]]-1</f>
        <v>-0.52179147604141585</v>
      </c>
      <c r="BJ156" s="46">
        <f>Tabla1[[#This Row],[Rebote Móvil 20]]/Tabla1[[#This Row],[Rebote Móvil 19]]-1</f>
        <v>-0.57656874674083092</v>
      </c>
      <c r="BK156" s="46">
        <f>Tabla1[[#This Row],[Tiempo en web 20]]/Tabla1[[#This Row],[Tiempo en web 19]]-1</f>
        <v>-6.0975609756097615E-2</v>
      </c>
      <c r="BL156" s="46">
        <f>Tabla1[[#This Row],[Páginas por sesión 20]]/Tabla1[[#This Row],[Páginas por sesión 19]]-1</f>
        <v>0.3394833948339484</v>
      </c>
      <c r="BM156" s="49" t="s">
        <v>6</v>
      </c>
      <c r="BN156" s="49" t="s">
        <v>8</v>
      </c>
      <c r="BO156" s="49" t="s">
        <v>6</v>
      </c>
      <c r="BP156" s="49" t="s">
        <v>6</v>
      </c>
      <c r="BQ156" s="49" t="s">
        <v>8</v>
      </c>
      <c r="BR156" s="49" t="s">
        <v>6</v>
      </c>
      <c r="BS156" s="49" t="s">
        <v>8</v>
      </c>
      <c r="BT156" s="49" t="s">
        <v>8</v>
      </c>
      <c r="BU156" s="49" t="s">
        <v>8</v>
      </c>
      <c r="BV156" s="49" t="s">
        <v>8</v>
      </c>
      <c r="BW156" s="49" t="s">
        <v>6</v>
      </c>
      <c r="BX156" s="49"/>
      <c r="BY156" s="49" t="s">
        <v>8</v>
      </c>
      <c r="BZ156" s="49" t="s">
        <v>6</v>
      </c>
      <c r="CA156" s="49" t="s">
        <v>6</v>
      </c>
      <c r="CB156" s="49" t="s">
        <v>6</v>
      </c>
      <c r="CC156" s="49"/>
      <c r="CD156" s="49"/>
      <c r="CE156" s="49"/>
    </row>
    <row r="157" spans="1:83" ht="45">
      <c r="A157" s="15" t="s">
        <v>159</v>
      </c>
      <c r="B157" s="4" t="s">
        <v>7</v>
      </c>
      <c r="C157" s="4" t="s">
        <v>11</v>
      </c>
      <c r="D157" s="4"/>
      <c r="E157" s="29" t="s">
        <v>508</v>
      </c>
      <c r="F157" s="4" t="s">
        <v>730</v>
      </c>
      <c r="G157" s="24" t="s">
        <v>599</v>
      </c>
      <c r="H157" s="4">
        <v>916376706</v>
      </c>
      <c r="I157" s="4"/>
      <c r="J157" s="4"/>
      <c r="K157" s="4"/>
      <c r="L157" s="4"/>
      <c r="M157" s="4"/>
      <c r="N157" s="4"/>
      <c r="O157" s="4"/>
      <c r="P157" s="4" t="s">
        <v>8</v>
      </c>
      <c r="Q157" s="4" t="s">
        <v>8</v>
      </c>
      <c r="R157" s="4" t="s">
        <v>8</v>
      </c>
      <c r="S157" s="5"/>
      <c r="T157" s="4" t="s">
        <v>8</v>
      </c>
      <c r="U157" s="5"/>
      <c r="V157" s="5"/>
      <c r="W157" s="5"/>
      <c r="X157" s="4" t="s">
        <v>251</v>
      </c>
      <c r="Y157" s="4"/>
      <c r="Z157" s="4" t="s">
        <v>18</v>
      </c>
      <c r="AA157" s="4" t="s">
        <v>91</v>
      </c>
      <c r="AB157" s="4">
        <v>10800</v>
      </c>
      <c r="AC157" s="17"/>
      <c r="AD157" s="4">
        <v>230</v>
      </c>
      <c r="AE157" s="4">
        <v>25.6</v>
      </c>
      <c r="AF157" s="4">
        <v>3401</v>
      </c>
      <c r="AG157" s="4">
        <v>94890</v>
      </c>
      <c r="AH157" s="4">
        <v>55.95</v>
      </c>
      <c r="AI157" s="4">
        <v>53.78</v>
      </c>
      <c r="AJ157" s="4">
        <v>59.29</v>
      </c>
      <c r="AK157" s="4">
        <v>99</v>
      </c>
      <c r="AL157" s="4">
        <v>2.83</v>
      </c>
      <c r="AM157" s="4">
        <v>10035</v>
      </c>
      <c r="AN157" s="4">
        <v>301</v>
      </c>
      <c r="AO157" s="4">
        <v>26.1</v>
      </c>
      <c r="AP157" s="4">
        <v>5149</v>
      </c>
      <c r="AQ157" s="4">
        <v>134100</v>
      </c>
      <c r="AR157" s="4">
        <v>60.22</v>
      </c>
      <c r="AS157" s="4">
        <v>55.67</v>
      </c>
      <c r="AT157" s="4">
        <v>65.430000000000007</v>
      </c>
      <c r="AU157" s="4">
        <v>90</v>
      </c>
      <c r="AV157" s="4">
        <v>2.62</v>
      </c>
      <c r="AW157" s="4">
        <v>176</v>
      </c>
      <c r="AX157" s="4">
        <v>129</v>
      </c>
      <c r="AY157" s="4">
        <v>36</v>
      </c>
      <c r="AZ157" s="4">
        <v>21.036000000000001</v>
      </c>
      <c r="BA157" s="4">
        <v>1.087</v>
      </c>
      <c r="BB157" s="4">
        <v>2.1840000000000002</v>
      </c>
      <c r="BC157" s="4">
        <v>69</v>
      </c>
      <c r="BD157" s="4">
        <v>52</v>
      </c>
      <c r="BE157" s="46">
        <f>Tabla1[[#This Row],[Visitas año 20]]/Tabla1[[#This Row],[Visitas año 19]]-1</f>
        <v>-7.0833333333333304E-2</v>
      </c>
      <c r="BF157" s="46">
        <f>Tabla1[[#This Row],[Posición media 20]]/Tabla1[[#This Row],[Posición media 19]]-1</f>
        <v>1.953125E-2</v>
      </c>
      <c r="BG157" s="46">
        <f>Tabla1[[#This Row],[Índice Posicionamiento 20]]/Tabla1[[#This Row],[Índice Posicionamiento 19]]-1</f>
        <v>0.51396648044692728</v>
      </c>
      <c r="BH157" s="46">
        <f>Tabla1[[#This Row],[Tasa Rebote 20]]/Tabla1[[#This Row],[Tasa Rebote 19]]-1</f>
        <v>7.631814119749758E-2</v>
      </c>
      <c r="BI157" s="46">
        <f>Tabla1[[#This Row],[Rebote Desktop 20]]/Tabla1[[#This Row],[Rebote Desktop 19]]-1</f>
        <v>3.5143175901822143E-2</v>
      </c>
      <c r="BJ157" s="46">
        <f>Tabla1[[#This Row],[Rebote Móvil 20]]/Tabla1[[#This Row],[Rebote Móvil 19]]-1</f>
        <v>0.10355877888345444</v>
      </c>
      <c r="BK157" s="46">
        <f>Tabla1[[#This Row],[Tiempo en web 20]]/Tabla1[[#This Row],[Tiempo en web 19]]-1</f>
        <v>-9.0909090909090939E-2</v>
      </c>
      <c r="BL157" s="46">
        <f>Tabla1[[#This Row],[Páginas por sesión 20]]/Tabla1[[#This Row],[Páginas por sesión 19]]-1</f>
        <v>-7.4204946996466403E-2</v>
      </c>
      <c r="BM157" s="49" t="s">
        <v>8</v>
      </c>
      <c r="BN157" s="49" t="s">
        <v>6</v>
      </c>
      <c r="BO157" s="49" t="s">
        <v>8</v>
      </c>
      <c r="BP157" s="49" t="s">
        <v>6</v>
      </c>
      <c r="BQ157" s="49" t="s">
        <v>6</v>
      </c>
      <c r="BR157" s="49" t="s">
        <v>6</v>
      </c>
      <c r="BS157" s="49" t="s">
        <v>6</v>
      </c>
      <c r="BT157" s="49" t="s">
        <v>6</v>
      </c>
      <c r="BU157" s="49" t="s">
        <v>6</v>
      </c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</row>
    <row r="158" spans="1:83" ht="45">
      <c r="A158" s="15" t="s">
        <v>237</v>
      </c>
      <c r="B158" s="4" t="s">
        <v>7</v>
      </c>
      <c r="C158" s="4" t="s">
        <v>238</v>
      </c>
      <c r="D158" s="4"/>
      <c r="E158" s="29" t="s">
        <v>509</v>
      </c>
      <c r="F158" s="4" t="s">
        <v>731</v>
      </c>
      <c r="G158" s="24" t="s">
        <v>600</v>
      </c>
      <c r="H158" s="4">
        <v>699915132</v>
      </c>
      <c r="I158" s="4" t="s">
        <v>824</v>
      </c>
      <c r="J158" s="4"/>
      <c r="K158" s="4"/>
      <c r="L158" s="4"/>
      <c r="M158" s="4"/>
      <c r="N158" s="4"/>
      <c r="O158" s="4"/>
      <c r="P158" s="4" t="s">
        <v>8</v>
      </c>
      <c r="Q158" s="4" t="s">
        <v>8</v>
      </c>
      <c r="R158" s="4" t="s">
        <v>8</v>
      </c>
      <c r="S158" s="5"/>
      <c r="T158" s="4" t="s">
        <v>8</v>
      </c>
      <c r="U158" s="5"/>
      <c r="V158" s="5"/>
      <c r="W158" s="5"/>
      <c r="X158" s="4" t="s">
        <v>251</v>
      </c>
      <c r="Y158" s="4"/>
      <c r="Z158" s="4" t="s">
        <v>19</v>
      </c>
      <c r="AA158" s="4" t="s">
        <v>91</v>
      </c>
      <c r="AB158" s="4">
        <v>7000</v>
      </c>
      <c r="AC158" s="17"/>
      <c r="AD158" s="4">
        <v>288</v>
      </c>
      <c r="AE158" s="4">
        <v>27.6</v>
      </c>
      <c r="AF158" s="4">
        <v>1983</v>
      </c>
      <c r="AG158" s="4">
        <v>1289490</v>
      </c>
      <c r="AH158" s="4">
        <v>49.34</v>
      </c>
      <c r="AI158" s="4">
        <v>41.73</v>
      </c>
      <c r="AJ158" s="4">
        <v>56.99</v>
      </c>
      <c r="AK158" s="4">
        <v>116</v>
      </c>
      <c r="AL158" s="4">
        <v>3.03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6">
        <f>Tabla1[[#This Row],[Visitas año 20]]/Tabla1[[#This Row],[Visitas año 19]]-1</f>
        <v>-1</v>
      </c>
      <c r="BF158" s="46">
        <f>Tabla1[[#This Row],[Posición media 20]]/Tabla1[[#This Row],[Posición media 19]]-1</f>
        <v>-1</v>
      </c>
      <c r="BG158" s="46">
        <f>Tabla1[[#This Row],[Índice Posicionamiento 20]]/Tabla1[[#This Row],[Índice Posicionamiento 19]]-1</f>
        <v>-1</v>
      </c>
      <c r="BH158" s="46">
        <f>Tabla1[[#This Row],[Tasa Rebote 20]]/Tabla1[[#This Row],[Tasa Rebote 19]]-1</f>
        <v>-1</v>
      </c>
      <c r="BI158" s="46">
        <f>Tabla1[[#This Row],[Rebote Desktop 20]]/Tabla1[[#This Row],[Rebote Desktop 19]]-1</f>
        <v>-1</v>
      </c>
      <c r="BJ158" s="46">
        <f>Tabla1[[#This Row],[Rebote Móvil 20]]/Tabla1[[#This Row],[Rebote Móvil 19]]-1</f>
        <v>-1</v>
      </c>
      <c r="BK158" s="46">
        <f>Tabla1[[#This Row],[Tiempo en web 20]]/Tabla1[[#This Row],[Tiempo en web 19]]-1</f>
        <v>-1</v>
      </c>
      <c r="BL158" s="46">
        <f>Tabla1[[#This Row],[Páginas por sesión 20]]/Tabla1[[#This Row],[Páginas por sesión 19]]-1</f>
        <v>-1</v>
      </c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</row>
    <row r="159" spans="1:83" ht="60">
      <c r="A159" s="15" t="s">
        <v>300</v>
      </c>
      <c r="B159" s="4" t="s">
        <v>5</v>
      </c>
      <c r="C159" s="4" t="s">
        <v>301</v>
      </c>
      <c r="D159" s="4"/>
      <c r="E159" s="29" t="s">
        <v>510</v>
      </c>
      <c r="F159" s="4" t="s">
        <v>732</v>
      </c>
      <c r="G159" s="24" t="s">
        <v>601</v>
      </c>
      <c r="H159" s="4">
        <v>916522947</v>
      </c>
      <c r="I159" s="4">
        <v>696540831</v>
      </c>
      <c r="J159" s="4"/>
      <c r="K159" s="4"/>
      <c r="L159" s="4"/>
      <c r="M159" s="4"/>
      <c r="N159" s="4"/>
      <c r="O159" s="4"/>
      <c r="P159" s="4" t="s">
        <v>6</v>
      </c>
      <c r="Q159" s="4" t="s">
        <v>6</v>
      </c>
      <c r="R159" s="4" t="s">
        <v>8</v>
      </c>
      <c r="S159" s="5"/>
      <c r="T159" s="5"/>
      <c r="U159" s="5"/>
      <c r="V159" s="5"/>
      <c r="W159" s="5"/>
      <c r="X159" s="5"/>
      <c r="Y159" s="5"/>
      <c r="Z159" s="4" t="s">
        <v>19</v>
      </c>
      <c r="AA159" s="4" t="s">
        <v>89</v>
      </c>
      <c r="AB159" s="4">
        <v>4000</v>
      </c>
      <c r="AC159" s="17"/>
      <c r="AD159" s="4">
        <v>577</v>
      </c>
      <c r="AE159" s="4">
        <v>29.3</v>
      </c>
      <c r="AF159" s="4">
        <v>1091</v>
      </c>
      <c r="AG159" s="4">
        <v>960660</v>
      </c>
      <c r="AH159" s="4">
        <v>45.19</v>
      </c>
      <c r="AI159" s="4">
        <v>33.299999999999997</v>
      </c>
      <c r="AJ159" s="4">
        <v>51.16</v>
      </c>
      <c r="AK159" s="4">
        <v>74</v>
      </c>
      <c r="AL159" s="4">
        <v>3.34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6">
        <f>Tabla1[[#This Row],[Visitas año 20]]/Tabla1[[#This Row],[Visitas año 19]]-1</f>
        <v>-1</v>
      </c>
      <c r="BF159" s="46">
        <f>Tabla1[[#This Row],[Posición media 20]]/Tabla1[[#This Row],[Posición media 19]]-1</f>
        <v>-1</v>
      </c>
      <c r="BG159" s="46">
        <f>Tabla1[[#This Row],[Índice Posicionamiento 20]]/Tabla1[[#This Row],[Índice Posicionamiento 19]]-1</f>
        <v>-1</v>
      </c>
      <c r="BH159" s="46">
        <f>Tabla1[[#This Row],[Tasa Rebote 20]]/Tabla1[[#This Row],[Tasa Rebote 19]]-1</f>
        <v>-1</v>
      </c>
      <c r="BI159" s="46">
        <f>Tabla1[[#This Row],[Rebote Desktop 20]]/Tabla1[[#This Row],[Rebote Desktop 19]]-1</f>
        <v>-1</v>
      </c>
      <c r="BJ159" s="46">
        <f>Tabla1[[#This Row],[Rebote Móvil 20]]/Tabla1[[#This Row],[Rebote Móvil 19]]-1</f>
        <v>-1</v>
      </c>
      <c r="BK159" s="46">
        <f>Tabla1[[#This Row],[Tiempo en web 20]]/Tabla1[[#This Row],[Tiempo en web 19]]-1</f>
        <v>-1</v>
      </c>
      <c r="BL159" s="46">
        <f>Tabla1[[#This Row],[Páginas por sesión 20]]/Tabla1[[#This Row],[Páginas por sesión 19]]-1</f>
        <v>-1</v>
      </c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</row>
    <row r="160" spans="1:83" ht="45">
      <c r="A160" s="15" t="s">
        <v>302</v>
      </c>
      <c r="B160" s="4" t="s">
        <v>7</v>
      </c>
      <c r="C160" s="4" t="s">
        <v>305</v>
      </c>
      <c r="D160" s="4"/>
      <c r="E160" s="29" t="s">
        <v>511</v>
      </c>
      <c r="F160" s="4" t="s">
        <v>733</v>
      </c>
      <c r="G160" s="24" t="s">
        <v>602</v>
      </c>
      <c r="H160" s="4" t="s">
        <v>807</v>
      </c>
      <c r="I160" s="4">
        <v>916532700</v>
      </c>
      <c r="J160" s="4"/>
      <c r="K160" s="4"/>
      <c r="L160" s="4"/>
      <c r="M160" s="4"/>
      <c r="N160" s="4"/>
      <c r="O160" s="4"/>
      <c r="P160" s="4" t="s">
        <v>6</v>
      </c>
      <c r="Q160" s="4" t="s">
        <v>8</v>
      </c>
      <c r="R160" s="4" t="s">
        <v>6</v>
      </c>
      <c r="S160" s="4" t="s">
        <v>8</v>
      </c>
      <c r="T160" s="5"/>
      <c r="U160" s="5"/>
      <c r="V160" s="5"/>
      <c r="W160" s="5"/>
      <c r="X160" s="4" t="s">
        <v>251</v>
      </c>
      <c r="Y160" s="4"/>
      <c r="Z160" s="4" t="s">
        <v>19</v>
      </c>
      <c r="AA160" s="5"/>
      <c r="AB160" s="5"/>
      <c r="AC160" s="16"/>
      <c r="AD160" s="5"/>
      <c r="AE160" s="5"/>
      <c r="AF160" s="5"/>
      <c r="AG160" s="5"/>
      <c r="AH160" s="5"/>
      <c r="AI160" s="5"/>
      <c r="AJ160" s="5"/>
      <c r="AK160" s="5"/>
      <c r="AL160" s="5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6" t="e">
        <f>Tabla1[[#This Row],[Visitas año 20]]/Tabla1[[#This Row],[Visitas año 19]]-1</f>
        <v>#DIV/0!</v>
      </c>
      <c r="BF160" s="4" t="e">
        <f>Tabla1[[#This Row],[Posición media 20]]/Tabla1[[#This Row],[Posición media 19]]-1</f>
        <v>#DIV/0!</v>
      </c>
      <c r="BG160" s="4" t="e">
        <f>Tabla1[[#This Row],[Índice Posicionamiento 20]]/Tabla1[[#This Row],[Índice Posicionamiento 19]]-1</f>
        <v>#DIV/0!</v>
      </c>
      <c r="BH160" s="4" t="e">
        <f>Tabla1[[#This Row],[Tasa Rebote 20]]/Tabla1[[#This Row],[Tasa Rebote 19]]-1</f>
        <v>#DIV/0!</v>
      </c>
      <c r="BI160" s="49" t="e">
        <f>Tabla1[[#This Row],[Rebote Desktop 20]]/Tabla1[[#This Row],[Rebote Desktop 19]]-1</f>
        <v>#DIV/0!</v>
      </c>
      <c r="BJ160" s="49" t="e">
        <f>Tabla1[[#This Row],[Rebote Móvil 20]]/Tabla1[[#This Row],[Rebote Móvil 19]]-1</f>
        <v>#DIV/0!</v>
      </c>
      <c r="BK160" s="49" t="e">
        <f>Tabla1[[#This Row],[Tiempo en web 20]]/Tabla1[[#This Row],[Tiempo en web 19]]-1</f>
        <v>#DIV/0!</v>
      </c>
      <c r="BL160" s="49" t="e">
        <f>Tabla1[[#This Row],[Páginas por sesión 20]]/Tabla1[[#This Row],[Páginas por sesión 19]]-1</f>
        <v>#DIV/0!</v>
      </c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</row>
    <row r="161" spans="1:83" ht="45">
      <c r="A161" s="15" t="s">
        <v>303</v>
      </c>
      <c r="B161" s="4" t="s">
        <v>44</v>
      </c>
      <c r="C161" s="4" t="s">
        <v>304</v>
      </c>
      <c r="D161" s="4"/>
      <c r="E161" s="29" t="s">
        <v>512</v>
      </c>
      <c r="F161" s="4" t="s">
        <v>734</v>
      </c>
      <c r="G161" s="24" t="s">
        <v>603</v>
      </c>
      <c r="H161" s="4">
        <v>949202602</v>
      </c>
      <c r="I161" s="4">
        <v>609665995</v>
      </c>
      <c r="J161" s="4"/>
      <c r="K161" s="4"/>
      <c r="L161" s="4"/>
      <c r="M161" s="4"/>
      <c r="N161" s="4" t="s">
        <v>8</v>
      </c>
      <c r="O161" s="4"/>
      <c r="P161" s="4" t="s">
        <v>6</v>
      </c>
      <c r="Q161" s="4" t="s">
        <v>6</v>
      </c>
      <c r="R161" s="4" t="s">
        <v>6</v>
      </c>
      <c r="S161" s="5"/>
      <c r="T161" s="5"/>
      <c r="U161" s="5"/>
      <c r="V161" s="5"/>
      <c r="W161" s="5"/>
      <c r="X161" s="5"/>
      <c r="Y161" s="5"/>
      <c r="Z161" s="4" t="s">
        <v>19</v>
      </c>
      <c r="AA161" s="5"/>
      <c r="AB161" s="5"/>
      <c r="AC161" s="16"/>
      <c r="AD161" s="5"/>
      <c r="AE161" s="5"/>
      <c r="AF161" s="5"/>
      <c r="AG161" s="5"/>
      <c r="AH161" s="5"/>
      <c r="AI161" s="5"/>
      <c r="AJ161" s="5"/>
      <c r="AK161" s="5"/>
      <c r="AL161" s="5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6" t="e">
        <f>Tabla1[[#This Row],[Visitas año 20]]/Tabla1[[#This Row],[Visitas año 19]]-1</f>
        <v>#DIV/0!</v>
      </c>
      <c r="BF161" s="4" t="e">
        <f>Tabla1[[#This Row],[Posición media 20]]/Tabla1[[#This Row],[Posición media 19]]-1</f>
        <v>#DIV/0!</v>
      </c>
      <c r="BG161" s="4" t="e">
        <f>Tabla1[[#This Row],[Índice Posicionamiento 20]]/Tabla1[[#This Row],[Índice Posicionamiento 19]]-1</f>
        <v>#DIV/0!</v>
      </c>
      <c r="BH161" s="4" t="e">
        <f>Tabla1[[#This Row],[Tasa Rebote 20]]/Tabla1[[#This Row],[Tasa Rebote 19]]-1</f>
        <v>#DIV/0!</v>
      </c>
      <c r="BI161" s="49" t="e">
        <f>Tabla1[[#This Row],[Rebote Desktop 20]]/Tabla1[[#This Row],[Rebote Desktop 19]]-1</f>
        <v>#DIV/0!</v>
      </c>
      <c r="BJ161" s="49" t="e">
        <f>Tabla1[[#This Row],[Rebote Móvil 20]]/Tabla1[[#This Row],[Rebote Móvil 19]]-1</f>
        <v>#DIV/0!</v>
      </c>
      <c r="BK161" s="49" t="e">
        <f>Tabla1[[#This Row],[Tiempo en web 20]]/Tabla1[[#This Row],[Tiempo en web 19]]-1</f>
        <v>#DIV/0!</v>
      </c>
      <c r="BL161" s="49" t="e">
        <f>Tabla1[[#This Row],[Páginas por sesión 20]]/Tabla1[[#This Row],[Páginas por sesión 19]]-1</f>
        <v>#DIV/0!</v>
      </c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</row>
    <row r="162" spans="1:83" ht="45">
      <c r="A162" s="15" t="s">
        <v>306</v>
      </c>
      <c r="B162" s="4" t="s">
        <v>7</v>
      </c>
      <c r="C162" s="4" t="s">
        <v>307</v>
      </c>
      <c r="D162" s="4"/>
      <c r="E162" s="29" t="s">
        <v>513</v>
      </c>
      <c r="F162" s="4" t="s">
        <v>735</v>
      </c>
      <c r="G162" s="24" t="s">
        <v>604</v>
      </c>
      <c r="H162" s="4">
        <v>934313806</v>
      </c>
      <c r="I162" s="4">
        <v>670275966</v>
      </c>
      <c r="J162" s="4"/>
      <c r="K162" s="4"/>
      <c r="L162" s="4"/>
      <c r="M162" s="4"/>
      <c r="N162" s="4" t="s">
        <v>8</v>
      </c>
      <c r="O162" s="4"/>
      <c r="P162" s="4" t="s">
        <v>6</v>
      </c>
      <c r="Q162" s="4" t="s">
        <v>8</v>
      </c>
      <c r="R162" s="4" t="s">
        <v>6</v>
      </c>
      <c r="S162" s="7" t="s">
        <v>8</v>
      </c>
      <c r="T162" s="5"/>
      <c r="U162" s="5"/>
      <c r="V162" s="5"/>
      <c r="W162" s="5"/>
      <c r="X162" s="4" t="s">
        <v>340</v>
      </c>
      <c r="Y162" s="4"/>
      <c r="Z162" s="4" t="s">
        <v>19</v>
      </c>
      <c r="AA162" s="5"/>
      <c r="AB162" s="5"/>
      <c r="AC162" s="16"/>
      <c r="AD162" s="5"/>
      <c r="AE162" s="5"/>
      <c r="AF162" s="5"/>
      <c r="AG162" s="5"/>
      <c r="AH162" s="5"/>
      <c r="AI162" s="5"/>
      <c r="AJ162" s="5"/>
      <c r="AK162" s="5"/>
      <c r="AL162" s="5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6" t="e">
        <f>Tabla1[[#This Row],[Visitas año 20]]/Tabla1[[#This Row],[Visitas año 19]]-1</f>
        <v>#DIV/0!</v>
      </c>
      <c r="BF162" s="4" t="e">
        <f>Tabla1[[#This Row],[Posición media 20]]/Tabla1[[#This Row],[Posición media 19]]-1</f>
        <v>#DIV/0!</v>
      </c>
      <c r="BG162" s="4" t="e">
        <f>Tabla1[[#This Row],[Índice Posicionamiento 20]]/Tabla1[[#This Row],[Índice Posicionamiento 19]]-1</f>
        <v>#DIV/0!</v>
      </c>
      <c r="BH162" s="4" t="e">
        <f>Tabla1[[#This Row],[Tasa Rebote 20]]/Tabla1[[#This Row],[Tasa Rebote 19]]-1</f>
        <v>#DIV/0!</v>
      </c>
      <c r="BI162" s="49" t="e">
        <f>Tabla1[[#This Row],[Rebote Desktop 20]]/Tabla1[[#This Row],[Rebote Desktop 19]]-1</f>
        <v>#DIV/0!</v>
      </c>
      <c r="BJ162" s="49" t="e">
        <f>Tabla1[[#This Row],[Rebote Móvil 20]]/Tabla1[[#This Row],[Rebote Móvil 19]]-1</f>
        <v>#DIV/0!</v>
      </c>
      <c r="BK162" s="49" t="e">
        <f>Tabla1[[#This Row],[Tiempo en web 20]]/Tabla1[[#This Row],[Tiempo en web 19]]-1</f>
        <v>#DIV/0!</v>
      </c>
      <c r="BL162" s="49" t="e">
        <f>Tabla1[[#This Row],[Páginas por sesión 20]]/Tabla1[[#This Row],[Páginas por sesión 19]]-1</f>
        <v>#DIV/0!</v>
      </c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</row>
    <row r="163" spans="1:83" ht="45">
      <c r="A163" s="18" t="s">
        <v>308</v>
      </c>
      <c r="B163" s="6" t="s">
        <v>5</v>
      </c>
      <c r="C163" s="6" t="s">
        <v>307</v>
      </c>
      <c r="D163" s="6"/>
      <c r="E163" s="45" t="s">
        <v>514</v>
      </c>
      <c r="F163" s="6" t="s">
        <v>736</v>
      </c>
      <c r="G163" s="25" t="s">
        <v>605</v>
      </c>
      <c r="H163" s="6">
        <v>961472200</v>
      </c>
      <c r="I163" s="6">
        <v>667473405</v>
      </c>
      <c r="J163" s="6"/>
      <c r="K163" s="6"/>
      <c r="L163" s="6"/>
      <c r="M163" s="6"/>
      <c r="N163" s="6"/>
      <c r="O163" s="6"/>
      <c r="P163" s="6" t="s">
        <v>6</v>
      </c>
      <c r="Q163" s="6" t="s">
        <v>6</v>
      </c>
      <c r="R163" s="6" t="s">
        <v>8</v>
      </c>
      <c r="S163" s="6"/>
      <c r="T163" s="6"/>
      <c r="U163" s="6"/>
      <c r="V163" s="6"/>
      <c r="W163" s="6"/>
      <c r="X163" s="6"/>
      <c r="Y163" s="6"/>
      <c r="Z163" s="6" t="s">
        <v>19</v>
      </c>
      <c r="AA163" s="6" t="s">
        <v>173</v>
      </c>
      <c r="AB163" s="6"/>
      <c r="AC163" s="19" t="s">
        <v>83</v>
      </c>
      <c r="AD163" s="6">
        <v>257</v>
      </c>
      <c r="AE163" s="6">
        <v>29.9</v>
      </c>
      <c r="AF163" s="6">
        <v>0</v>
      </c>
      <c r="AG163" s="6">
        <v>343000</v>
      </c>
      <c r="AH163" s="6">
        <v>61.54</v>
      </c>
      <c r="AI163" s="6">
        <v>55.88</v>
      </c>
      <c r="AJ163" s="6">
        <v>78.260000000000005</v>
      </c>
      <c r="AK163" s="6">
        <v>34</v>
      </c>
      <c r="AL163" s="6">
        <v>2.5099999999999998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54" t="e">
        <f>Tabla1[[#This Row],[Visitas año 20]]/Tabla1[[#This Row],[Visitas año 19]]-1</f>
        <v>#DIV/0!</v>
      </c>
      <c r="BF163" s="54">
        <f>Tabla1[[#This Row],[Posición media 20]]/Tabla1[[#This Row],[Posición media 19]]-1</f>
        <v>-1</v>
      </c>
      <c r="BG163" s="54" t="e">
        <f>Tabla1[[#This Row],[Índice Posicionamiento 20]]/Tabla1[[#This Row],[Índice Posicionamiento 19]]-1</f>
        <v>#DIV/0!</v>
      </c>
      <c r="BH163" s="54">
        <f>Tabla1[[#This Row],[Tasa Rebote 20]]/Tabla1[[#This Row],[Tasa Rebote 19]]-1</f>
        <v>-1</v>
      </c>
      <c r="BI163" s="54">
        <f>Tabla1[[#This Row],[Rebote Desktop 20]]/Tabla1[[#This Row],[Rebote Desktop 19]]-1</f>
        <v>-1</v>
      </c>
      <c r="BJ163" s="54">
        <f>Tabla1[[#This Row],[Rebote Móvil 20]]/Tabla1[[#This Row],[Rebote Móvil 19]]-1</f>
        <v>-1</v>
      </c>
      <c r="BK163" s="54">
        <f>Tabla1[[#This Row],[Tiempo en web 20]]/Tabla1[[#This Row],[Tiempo en web 19]]-1</f>
        <v>-1</v>
      </c>
      <c r="BL163" s="54">
        <f>Tabla1[[#This Row],[Páginas por sesión 20]]/Tabla1[[#This Row],[Páginas por sesión 19]]-1</f>
        <v>-1</v>
      </c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</row>
    <row r="164" spans="1:83" ht="45">
      <c r="A164" s="15" t="s">
        <v>309</v>
      </c>
      <c r="B164" s="4" t="s">
        <v>5</v>
      </c>
      <c r="C164" s="4" t="s">
        <v>310</v>
      </c>
      <c r="D164" s="4"/>
      <c r="E164" s="29" t="s">
        <v>515</v>
      </c>
      <c r="F164" s="4" t="s">
        <v>737</v>
      </c>
      <c r="G164" s="24" t="s">
        <v>606</v>
      </c>
      <c r="H164" s="4" t="s">
        <v>808</v>
      </c>
      <c r="I164" s="4" t="s">
        <v>825</v>
      </c>
      <c r="J164" s="4"/>
      <c r="K164" s="4"/>
      <c r="L164" s="4"/>
      <c r="M164" s="4"/>
      <c r="N164" s="4" t="s">
        <v>8</v>
      </c>
      <c r="O164" s="4"/>
      <c r="P164" s="4" t="s">
        <v>6</v>
      </c>
      <c r="Q164" s="4" t="s">
        <v>6</v>
      </c>
      <c r="R164" s="4" t="s">
        <v>6</v>
      </c>
      <c r="S164" s="5"/>
      <c r="T164" s="5"/>
      <c r="U164" s="5"/>
      <c r="V164" s="5"/>
      <c r="W164" s="5"/>
      <c r="X164" s="5"/>
      <c r="Y164" s="5"/>
      <c r="Z164" s="4" t="s">
        <v>19</v>
      </c>
      <c r="AA164" s="5"/>
      <c r="AB164" s="5"/>
      <c r="AC164" s="16"/>
      <c r="AD164" s="5"/>
      <c r="AE164" s="5"/>
      <c r="AF164" s="5"/>
      <c r="AG164" s="5"/>
      <c r="AH164" s="5"/>
      <c r="AI164" s="5"/>
      <c r="AJ164" s="5"/>
      <c r="AK164" s="5"/>
      <c r="AL164" s="5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6" t="e">
        <f>Tabla1[[#This Row],[Visitas año 20]]/Tabla1[[#This Row],[Visitas año 19]]-1</f>
        <v>#DIV/0!</v>
      </c>
      <c r="BF164" s="4" t="e">
        <f>Tabla1[[#This Row],[Posición media 20]]/Tabla1[[#This Row],[Posición media 19]]-1</f>
        <v>#DIV/0!</v>
      </c>
      <c r="BG164" s="4" t="e">
        <f>Tabla1[[#This Row],[Índice Posicionamiento 20]]/Tabla1[[#This Row],[Índice Posicionamiento 19]]-1</f>
        <v>#DIV/0!</v>
      </c>
      <c r="BH164" s="4" t="e">
        <f>Tabla1[[#This Row],[Tasa Rebote 20]]/Tabla1[[#This Row],[Tasa Rebote 19]]-1</f>
        <v>#DIV/0!</v>
      </c>
      <c r="BI164" s="49" t="e">
        <f>Tabla1[[#This Row],[Rebote Desktop 20]]/Tabla1[[#This Row],[Rebote Desktop 19]]-1</f>
        <v>#DIV/0!</v>
      </c>
      <c r="BJ164" s="49" t="e">
        <f>Tabla1[[#This Row],[Rebote Móvil 20]]/Tabla1[[#This Row],[Rebote Móvil 19]]-1</f>
        <v>#DIV/0!</v>
      </c>
      <c r="BK164" s="49" t="e">
        <f>Tabla1[[#This Row],[Tiempo en web 20]]/Tabla1[[#This Row],[Tiempo en web 19]]-1</f>
        <v>#DIV/0!</v>
      </c>
      <c r="BL164" s="49" t="e">
        <f>Tabla1[[#This Row],[Páginas por sesión 20]]/Tabla1[[#This Row],[Páginas por sesión 19]]-1</f>
        <v>#DIV/0!</v>
      </c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</row>
    <row r="165" spans="1:83" ht="45">
      <c r="A165" s="15" t="s">
        <v>139</v>
      </c>
      <c r="B165" s="4" t="s">
        <v>32</v>
      </c>
      <c r="C165" s="4" t="s">
        <v>38</v>
      </c>
      <c r="D165" s="4"/>
      <c r="E165" s="29" t="s">
        <v>516</v>
      </c>
      <c r="F165" s="4" t="s">
        <v>738</v>
      </c>
      <c r="G165" s="24" t="s">
        <v>607</v>
      </c>
      <c r="H165" s="4">
        <v>925540320</v>
      </c>
      <c r="I165" s="4">
        <v>619277497</v>
      </c>
      <c r="J165" s="4"/>
      <c r="K165" s="4"/>
      <c r="L165" s="4"/>
      <c r="M165" s="4"/>
      <c r="N165" s="4" t="s">
        <v>8</v>
      </c>
      <c r="O165" s="4"/>
      <c r="P165" s="4" t="s">
        <v>6</v>
      </c>
      <c r="Q165" s="4" t="s">
        <v>6</v>
      </c>
      <c r="R165" s="4" t="s">
        <v>8</v>
      </c>
      <c r="S165" s="5"/>
      <c r="T165" s="5"/>
      <c r="U165" s="5"/>
      <c r="V165" s="5"/>
      <c r="W165" s="5"/>
      <c r="X165" s="5"/>
      <c r="Y165" s="5"/>
      <c r="Z165" s="4" t="s">
        <v>19</v>
      </c>
      <c r="AA165" s="4" t="s">
        <v>368</v>
      </c>
      <c r="AB165" s="4">
        <v>7700</v>
      </c>
      <c r="AC165" s="17"/>
      <c r="AD165" s="4">
        <v>959</v>
      </c>
      <c r="AE165" s="4">
        <v>29</v>
      </c>
      <c r="AF165" s="4">
        <v>493</v>
      </c>
      <c r="AG165" s="4">
        <v>1893570</v>
      </c>
      <c r="AH165" s="4">
        <v>27</v>
      </c>
      <c r="AI165" s="4">
        <v>27.37</v>
      </c>
      <c r="AJ165" s="4">
        <v>28.16</v>
      </c>
      <c r="AK165" s="4">
        <v>121</v>
      </c>
      <c r="AL165" s="4">
        <v>5.89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6">
        <f>Tabla1[[#This Row],[Visitas año 20]]/Tabla1[[#This Row],[Visitas año 19]]-1</f>
        <v>-1</v>
      </c>
      <c r="BF165" s="46">
        <f>Tabla1[[#This Row],[Posición media 20]]/Tabla1[[#This Row],[Posición media 19]]-1</f>
        <v>-1</v>
      </c>
      <c r="BG165" s="46">
        <f>Tabla1[[#This Row],[Índice Posicionamiento 20]]/Tabla1[[#This Row],[Índice Posicionamiento 19]]-1</f>
        <v>-1</v>
      </c>
      <c r="BH165" s="46">
        <f>Tabla1[[#This Row],[Tasa Rebote 20]]/Tabla1[[#This Row],[Tasa Rebote 19]]-1</f>
        <v>-1</v>
      </c>
      <c r="BI165" s="46">
        <f>Tabla1[[#This Row],[Rebote Desktop 20]]/Tabla1[[#This Row],[Rebote Desktop 19]]-1</f>
        <v>-1</v>
      </c>
      <c r="BJ165" s="46">
        <f>Tabla1[[#This Row],[Rebote Móvil 20]]/Tabla1[[#This Row],[Rebote Móvil 19]]-1</f>
        <v>-1</v>
      </c>
      <c r="BK165" s="46">
        <f>Tabla1[[#This Row],[Tiempo en web 20]]/Tabla1[[#This Row],[Tiempo en web 19]]-1</f>
        <v>-1</v>
      </c>
      <c r="BL165" s="46">
        <f>Tabla1[[#This Row],[Páginas por sesión 20]]/Tabla1[[#This Row],[Páginas por sesión 19]]-1</f>
        <v>-1</v>
      </c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</row>
    <row r="166" spans="1:83" ht="45">
      <c r="A166" s="33" t="s">
        <v>967</v>
      </c>
      <c r="B166" s="34"/>
      <c r="C166" s="34"/>
      <c r="D166" s="34"/>
      <c r="E166" s="41" t="s">
        <v>949</v>
      </c>
      <c r="F166" s="34" t="s">
        <v>917</v>
      </c>
      <c r="G166" s="34" t="s">
        <v>916</v>
      </c>
      <c r="H166" s="34">
        <v>915348320</v>
      </c>
      <c r="I166" s="34" t="s">
        <v>915</v>
      </c>
      <c r="J166" s="34"/>
      <c r="K166" s="34"/>
      <c r="L166" s="34"/>
      <c r="M166" s="34"/>
      <c r="N166" s="34"/>
      <c r="O166" s="34"/>
      <c r="P166" s="34" t="s">
        <v>8</v>
      </c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7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47" t="e">
        <f>Tabla1[[#This Row],[Visitas año 20]]/Tabla1[[#This Row],[Visitas año 19]]-1</f>
        <v>#DIV/0!</v>
      </c>
      <c r="BF166" s="34" t="e">
        <f>Tabla1[[#This Row],[Posición media 20]]/Tabla1[[#This Row],[Posición media 19]]-1</f>
        <v>#DIV/0!</v>
      </c>
      <c r="BG166" s="34" t="e">
        <f>Tabla1[[#This Row],[Índice Posicionamiento 20]]/Tabla1[[#This Row],[Índice Posicionamiento 19]]-1</f>
        <v>#DIV/0!</v>
      </c>
      <c r="BH166" s="34" t="e">
        <f>Tabla1[[#This Row],[Tasa Rebote 20]]/Tabla1[[#This Row],[Tasa Rebote 19]]-1</f>
        <v>#DIV/0!</v>
      </c>
      <c r="BI166" s="50" t="e">
        <f>Tabla1[[#This Row],[Rebote Desktop 20]]/Tabla1[[#This Row],[Rebote Desktop 19]]-1</f>
        <v>#DIV/0!</v>
      </c>
      <c r="BJ166" s="50" t="e">
        <f>Tabla1[[#This Row],[Rebote Móvil 20]]/Tabla1[[#This Row],[Rebote Móvil 19]]-1</f>
        <v>#DIV/0!</v>
      </c>
      <c r="BK166" s="50" t="e">
        <f>Tabla1[[#This Row],[Tiempo en web 20]]/Tabla1[[#This Row],[Tiempo en web 19]]-1</f>
        <v>#DIV/0!</v>
      </c>
      <c r="BL166" s="50" t="e">
        <f>Tabla1[[#This Row],[Páginas por sesión 20]]/Tabla1[[#This Row],[Páginas por sesión 19]]-1</f>
        <v>#DIV/0!</v>
      </c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</row>
    <row r="167" spans="1:83" ht="90">
      <c r="A167" s="15" t="s">
        <v>365</v>
      </c>
      <c r="B167" s="4" t="s">
        <v>32</v>
      </c>
      <c r="C167" s="4" t="s">
        <v>366</v>
      </c>
      <c r="D167" s="4"/>
      <c r="E167" s="29" t="s">
        <v>517</v>
      </c>
      <c r="F167" s="4" t="s">
        <v>739</v>
      </c>
      <c r="G167" s="24" t="s">
        <v>874</v>
      </c>
      <c r="H167" s="4">
        <v>934268302</v>
      </c>
      <c r="I167" s="4">
        <v>678662950</v>
      </c>
      <c r="J167" s="4" t="s">
        <v>875</v>
      </c>
      <c r="K167" s="4"/>
      <c r="L167" s="4"/>
      <c r="M167" s="4"/>
      <c r="N167" s="4"/>
      <c r="O167" s="4"/>
      <c r="P167" s="4" t="s">
        <v>8</v>
      </c>
      <c r="Q167" s="4" t="s">
        <v>6</v>
      </c>
      <c r="R167" s="4" t="s">
        <v>8</v>
      </c>
      <c r="S167" s="5"/>
      <c r="T167" s="5"/>
      <c r="U167" s="5"/>
      <c r="V167" s="5"/>
      <c r="W167" s="5"/>
      <c r="X167" s="5"/>
      <c r="Y167" s="5"/>
      <c r="Z167" s="4" t="s">
        <v>16</v>
      </c>
      <c r="AA167" s="4" t="s">
        <v>173</v>
      </c>
      <c r="AB167" s="4">
        <v>300</v>
      </c>
      <c r="AC167" s="17"/>
      <c r="AD167" s="4">
        <v>352</v>
      </c>
      <c r="AE167" s="4">
        <v>30</v>
      </c>
      <c r="AF167" s="4">
        <v>0</v>
      </c>
      <c r="AG167" s="4">
        <v>714300</v>
      </c>
      <c r="AH167" s="4">
        <v>55.52</v>
      </c>
      <c r="AI167" s="4">
        <v>55.49</v>
      </c>
      <c r="AJ167" s="4">
        <v>59.14</v>
      </c>
      <c r="AK167" s="4">
        <v>71</v>
      </c>
      <c r="AL167" s="4">
        <v>2.63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6">
        <f>Tabla1[[#This Row],[Visitas año 20]]/Tabla1[[#This Row],[Visitas año 19]]-1</f>
        <v>-1</v>
      </c>
      <c r="BF167" s="46">
        <f>Tabla1[[#This Row],[Posición media 20]]/Tabla1[[#This Row],[Posición media 19]]-1</f>
        <v>-1</v>
      </c>
      <c r="BG167" s="46" t="e">
        <f>Tabla1[[#This Row],[Índice Posicionamiento 20]]/Tabla1[[#This Row],[Índice Posicionamiento 19]]-1</f>
        <v>#DIV/0!</v>
      </c>
      <c r="BH167" s="46">
        <f>Tabla1[[#This Row],[Tasa Rebote 20]]/Tabla1[[#This Row],[Tasa Rebote 19]]-1</f>
        <v>-1</v>
      </c>
      <c r="BI167" s="46">
        <f>Tabla1[[#This Row],[Rebote Desktop 20]]/Tabla1[[#This Row],[Rebote Desktop 19]]-1</f>
        <v>-1</v>
      </c>
      <c r="BJ167" s="46">
        <f>Tabla1[[#This Row],[Rebote Móvil 20]]/Tabla1[[#This Row],[Rebote Móvil 19]]-1</f>
        <v>-1</v>
      </c>
      <c r="BK167" s="46">
        <f>Tabla1[[#This Row],[Tiempo en web 20]]/Tabla1[[#This Row],[Tiempo en web 19]]-1</f>
        <v>-1</v>
      </c>
      <c r="BL167" s="46">
        <f>Tabla1[[#This Row],[Páginas por sesión 20]]/Tabla1[[#This Row],[Páginas por sesión 19]]-1</f>
        <v>-1</v>
      </c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</row>
    <row r="168" spans="1:83" ht="30">
      <c r="A168" s="15" t="s">
        <v>311</v>
      </c>
      <c r="B168" s="4" t="s">
        <v>7</v>
      </c>
      <c r="C168" s="4" t="s">
        <v>844</v>
      </c>
      <c r="D168" s="20">
        <v>43727</v>
      </c>
      <c r="E168" s="29" t="s">
        <v>373</v>
      </c>
      <c r="F168" s="4" t="s">
        <v>845</v>
      </c>
      <c r="G168" s="24" t="s">
        <v>608</v>
      </c>
      <c r="H168" s="4" t="s">
        <v>809</v>
      </c>
      <c r="I168" s="4"/>
      <c r="J168" s="4"/>
      <c r="K168" s="4"/>
      <c r="L168" s="4"/>
      <c r="M168" s="4"/>
      <c r="N168" s="4" t="s">
        <v>8</v>
      </c>
      <c r="O168" s="4"/>
      <c r="P168" s="4" t="s">
        <v>8</v>
      </c>
      <c r="Q168" s="4" t="s">
        <v>8</v>
      </c>
      <c r="R168" s="4" t="s">
        <v>6</v>
      </c>
      <c r="S168" s="5"/>
      <c r="T168" s="5"/>
      <c r="U168" s="7" t="s">
        <v>8</v>
      </c>
      <c r="V168" s="5"/>
      <c r="W168" s="4" t="s">
        <v>326</v>
      </c>
      <c r="X168" s="5"/>
      <c r="Y168" s="4"/>
      <c r="Z168" s="4" t="s">
        <v>19</v>
      </c>
      <c r="AA168" s="5"/>
      <c r="AB168" s="5"/>
      <c r="AC168" s="16"/>
      <c r="AD168" s="5"/>
      <c r="AE168" s="5"/>
      <c r="AF168" s="5"/>
      <c r="AG168" s="5"/>
      <c r="AH168" s="5"/>
      <c r="AI168" s="5"/>
      <c r="AJ168" s="5"/>
      <c r="AK168" s="5"/>
      <c r="AL168" s="5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6" t="e">
        <f>Tabla1[[#This Row],[Visitas año 20]]/Tabla1[[#This Row],[Visitas año 19]]-1</f>
        <v>#DIV/0!</v>
      </c>
      <c r="BF168" s="4" t="e">
        <f>Tabla1[[#This Row],[Posición media 20]]/Tabla1[[#This Row],[Posición media 19]]-1</f>
        <v>#DIV/0!</v>
      </c>
      <c r="BG168" s="4" t="e">
        <f>Tabla1[[#This Row],[Índice Posicionamiento 20]]/Tabla1[[#This Row],[Índice Posicionamiento 19]]-1</f>
        <v>#DIV/0!</v>
      </c>
      <c r="BH168" s="4" t="e">
        <f>Tabla1[[#This Row],[Tasa Rebote 20]]/Tabla1[[#This Row],[Tasa Rebote 19]]-1</f>
        <v>#DIV/0!</v>
      </c>
      <c r="BI168" s="49" t="e">
        <f>Tabla1[[#This Row],[Rebote Desktop 20]]/Tabla1[[#This Row],[Rebote Desktop 19]]-1</f>
        <v>#DIV/0!</v>
      </c>
      <c r="BJ168" s="49" t="e">
        <f>Tabla1[[#This Row],[Rebote Móvil 20]]/Tabla1[[#This Row],[Rebote Móvil 19]]-1</f>
        <v>#DIV/0!</v>
      </c>
      <c r="BK168" s="49" t="e">
        <f>Tabla1[[#This Row],[Tiempo en web 20]]/Tabla1[[#This Row],[Tiempo en web 19]]-1</f>
        <v>#DIV/0!</v>
      </c>
      <c r="BL168" s="49" t="e">
        <f>Tabla1[[#This Row],[Páginas por sesión 20]]/Tabla1[[#This Row],[Páginas por sesión 19]]-1</f>
        <v>#DIV/0!</v>
      </c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</row>
    <row r="169" spans="1:83" ht="45">
      <c r="A169" s="15" t="s">
        <v>189</v>
      </c>
      <c r="B169" s="4" t="s">
        <v>7</v>
      </c>
      <c r="C169" s="4" t="s">
        <v>190</v>
      </c>
      <c r="D169" s="4"/>
      <c r="E169" s="29" t="s">
        <v>518</v>
      </c>
      <c r="F169" s="4" t="s">
        <v>740</v>
      </c>
      <c r="G169" s="24" t="s">
        <v>609</v>
      </c>
      <c r="H169" s="4">
        <v>917256945</v>
      </c>
      <c r="I169" s="4">
        <v>690739780</v>
      </c>
      <c r="J169" s="4"/>
      <c r="K169" s="4"/>
      <c r="L169" s="4"/>
      <c r="M169" s="4"/>
      <c r="N169" s="4"/>
      <c r="O169" s="4"/>
      <c r="P169" s="4" t="s">
        <v>6</v>
      </c>
      <c r="Q169" s="4" t="s">
        <v>8</v>
      </c>
      <c r="R169" s="4" t="s">
        <v>8</v>
      </c>
      <c r="S169" s="5"/>
      <c r="T169" s="5"/>
      <c r="U169" s="4" t="s">
        <v>8</v>
      </c>
      <c r="V169" s="5"/>
      <c r="W169" s="5"/>
      <c r="X169" s="4" t="s">
        <v>327</v>
      </c>
      <c r="Y169" s="4"/>
      <c r="Z169" s="4" t="s">
        <v>191</v>
      </c>
      <c r="AA169" s="4" t="s">
        <v>207</v>
      </c>
      <c r="AB169" s="4">
        <v>3400</v>
      </c>
      <c r="AC169" s="17"/>
      <c r="AD169" s="4">
        <v>94</v>
      </c>
      <c r="AE169" s="4">
        <v>25.4</v>
      </c>
      <c r="AF169" s="4">
        <v>1460</v>
      </c>
      <c r="AG169" s="4">
        <v>157260</v>
      </c>
      <c r="AH169" s="4">
        <v>34.799999999999997</v>
      </c>
      <c r="AI169" s="4">
        <v>34.799999999999997</v>
      </c>
      <c r="AJ169" s="4">
        <v>34.76</v>
      </c>
      <c r="AK169" s="4">
        <v>113</v>
      </c>
      <c r="AL169" s="4">
        <v>3.65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6">
        <f>Tabla1[[#This Row],[Visitas año 20]]/Tabla1[[#This Row],[Visitas año 19]]-1</f>
        <v>-1</v>
      </c>
      <c r="BF169" s="46">
        <f>Tabla1[[#This Row],[Posición media 20]]/Tabla1[[#This Row],[Posición media 19]]-1</f>
        <v>-1</v>
      </c>
      <c r="BG169" s="46">
        <f>Tabla1[[#This Row],[Índice Posicionamiento 20]]/Tabla1[[#This Row],[Índice Posicionamiento 19]]-1</f>
        <v>-1</v>
      </c>
      <c r="BH169" s="46">
        <f>Tabla1[[#This Row],[Tasa Rebote 20]]/Tabla1[[#This Row],[Tasa Rebote 19]]-1</f>
        <v>-1</v>
      </c>
      <c r="BI169" s="46">
        <f>Tabla1[[#This Row],[Rebote Desktop 20]]/Tabla1[[#This Row],[Rebote Desktop 19]]-1</f>
        <v>-1</v>
      </c>
      <c r="BJ169" s="46">
        <f>Tabla1[[#This Row],[Rebote Móvil 20]]/Tabla1[[#This Row],[Rebote Móvil 19]]-1</f>
        <v>-1</v>
      </c>
      <c r="BK169" s="46">
        <f>Tabla1[[#This Row],[Tiempo en web 20]]/Tabla1[[#This Row],[Tiempo en web 19]]-1</f>
        <v>-1</v>
      </c>
      <c r="BL169" s="46">
        <f>Tabla1[[#This Row],[Páginas por sesión 20]]/Tabla1[[#This Row],[Páginas por sesión 19]]-1</f>
        <v>-1</v>
      </c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</row>
    <row r="170" spans="1:83" ht="45">
      <c r="A170" s="18" t="s">
        <v>140</v>
      </c>
      <c r="B170" s="6" t="s">
        <v>5</v>
      </c>
      <c r="C170" s="6" t="s">
        <v>10</v>
      </c>
      <c r="D170" s="6"/>
      <c r="E170" s="6" t="s">
        <v>519</v>
      </c>
      <c r="F170" s="6"/>
      <c r="G170" s="25"/>
      <c r="H170" s="6"/>
      <c r="I170" s="6"/>
      <c r="J170" s="45"/>
      <c r="K170" s="45"/>
      <c r="L170" s="6"/>
      <c r="M170" s="6"/>
      <c r="N170" s="6"/>
      <c r="O170" s="6"/>
      <c r="P170" s="6" t="s">
        <v>6</v>
      </c>
      <c r="Q170" s="6" t="s">
        <v>6</v>
      </c>
      <c r="R170" s="6" t="s">
        <v>8</v>
      </c>
      <c r="S170" s="6"/>
      <c r="T170" s="6"/>
      <c r="U170" s="6"/>
      <c r="V170" s="6"/>
      <c r="W170" s="6"/>
      <c r="X170" s="6"/>
      <c r="Y170" s="6"/>
      <c r="Z170" s="6" t="s">
        <v>19</v>
      </c>
      <c r="AA170" s="6"/>
      <c r="AB170" s="6"/>
      <c r="AC170" s="19" t="s">
        <v>83</v>
      </c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54" t="e">
        <f>Tabla1[[#This Row],[Visitas año 20]]/Tabla1[[#This Row],[Visitas año 19]]-1</f>
        <v>#DIV/0!</v>
      </c>
      <c r="BF170" s="54" t="e">
        <f>Tabla1[[#This Row],[Posición media 20]]/Tabla1[[#This Row],[Posición media 19]]-1</f>
        <v>#DIV/0!</v>
      </c>
      <c r="BG170" s="54" t="e">
        <f>Tabla1[[#This Row],[Índice Posicionamiento 20]]/Tabla1[[#This Row],[Índice Posicionamiento 19]]-1</f>
        <v>#DIV/0!</v>
      </c>
      <c r="BH170" s="54" t="e">
        <f>Tabla1[[#This Row],[Tasa Rebote 20]]/Tabla1[[#This Row],[Tasa Rebote 19]]-1</f>
        <v>#DIV/0!</v>
      </c>
      <c r="BI170" s="54" t="e">
        <f>Tabla1[[#This Row],[Rebote Desktop 20]]/Tabla1[[#This Row],[Rebote Desktop 19]]-1</f>
        <v>#DIV/0!</v>
      </c>
      <c r="BJ170" s="54" t="e">
        <f>Tabla1[[#This Row],[Rebote Móvil 20]]/Tabla1[[#This Row],[Rebote Móvil 19]]-1</f>
        <v>#DIV/0!</v>
      </c>
      <c r="BK170" s="54" t="e">
        <f>Tabla1[[#This Row],[Tiempo en web 20]]/Tabla1[[#This Row],[Tiempo en web 19]]-1</f>
        <v>#DIV/0!</v>
      </c>
      <c r="BL170" s="54" t="e">
        <f>Tabla1[[#This Row],[Páginas por sesión 20]]/Tabla1[[#This Row],[Páginas por sesión 19]]-1</f>
        <v>#DIV/0!</v>
      </c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</row>
    <row r="171" spans="1:83" ht="45">
      <c r="A171" s="15" t="s">
        <v>234</v>
      </c>
      <c r="B171" s="7" t="s">
        <v>5</v>
      </c>
      <c r="C171" s="7" t="s">
        <v>54</v>
      </c>
      <c r="D171" s="4"/>
      <c r="E171" s="29" t="s">
        <v>520</v>
      </c>
      <c r="F171" s="4" t="s">
        <v>741</v>
      </c>
      <c r="G171" s="24" t="s">
        <v>610</v>
      </c>
      <c r="H171" s="4">
        <v>918940255</v>
      </c>
      <c r="I171" s="4">
        <v>645762159</v>
      </c>
      <c r="J171" s="4"/>
      <c r="K171" s="4"/>
      <c r="L171" s="4"/>
      <c r="M171" s="4"/>
      <c r="N171" s="4"/>
      <c r="O171" s="4"/>
      <c r="P171" s="7" t="s">
        <v>8</v>
      </c>
      <c r="Q171" s="7" t="s">
        <v>6</v>
      </c>
      <c r="R171" s="7" t="s">
        <v>8</v>
      </c>
      <c r="S171" s="5"/>
      <c r="T171" s="5"/>
      <c r="U171" s="5"/>
      <c r="V171" s="5"/>
      <c r="W171" s="5"/>
      <c r="X171" s="5"/>
      <c r="Y171" s="5"/>
      <c r="Z171" s="7" t="s">
        <v>19</v>
      </c>
      <c r="AA171" s="7" t="s">
        <v>198</v>
      </c>
      <c r="AB171" s="4">
        <v>5000</v>
      </c>
      <c r="AC171" s="17"/>
      <c r="AD171" s="4">
        <v>742</v>
      </c>
      <c r="AE171" s="4">
        <v>26.3</v>
      </c>
      <c r="AF171" s="4">
        <v>14461</v>
      </c>
      <c r="AG171" s="4">
        <v>1034900</v>
      </c>
      <c r="AH171" s="4">
        <v>61.48</v>
      </c>
      <c r="AI171" s="4">
        <v>56.75</v>
      </c>
      <c r="AJ171" s="4">
        <v>68.55</v>
      </c>
      <c r="AK171" s="4">
        <v>69</v>
      </c>
      <c r="AL171" s="4">
        <v>2.38</v>
      </c>
      <c r="AM171" s="4">
        <v>3974</v>
      </c>
      <c r="AN171" s="4">
        <v>833</v>
      </c>
      <c r="AO171" s="4">
        <v>28.8</v>
      </c>
      <c r="AP171" s="4">
        <v>904</v>
      </c>
      <c r="AQ171" s="4">
        <v>730760</v>
      </c>
      <c r="AR171" s="4">
        <v>59.08</v>
      </c>
      <c r="AS171" s="4">
        <v>54.06</v>
      </c>
      <c r="AT171" s="4">
        <v>65.5</v>
      </c>
      <c r="AU171" s="4">
        <v>80</v>
      </c>
      <c r="AV171" s="4">
        <v>2.4500000000000002</v>
      </c>
      <c r="AW171" s="4">
        <v>574</v>
      </c>
      <c r="AX171" s="4">
        <v>561</v>
      </c>
      <c r="AY171" s="4">
        <v>57</v>
      </c>
      <c r="AZ171" s="4">
        <v>0.89</v>
      </c>
      <c r="BA171" s="4">
        <v>0.246</v>
      </c>
      <c r="BB171" s="4">
        <v>0.72399999999999998</v>
      </c>
      <c r="BC171" s="4">
        <v>93</v>
      </c>
      <c r="BD171" s="4">
        <v>80</v>
      </c>
      <c r="BE171" s="46">
        <f>Tabla1[[#This Row],[Visitas año 20]]/Tabla1[[#This Row],[Visitas año 19]]-1</f>
        <v>-0.20520000000000005</v>
      </c>
      <c r="BF171" s="46">
        <f>Tabla1[[#This Row],[Posición media 20]]/Tabla1[[#This Row],[Posición media 19]]-1</f>
        <v>9.5057034220532355E-2</v>
      </c>
      <c r="BG171" s="46">
        <f>Tabla1[[#This Row],[Índice Posicionamiento 20]]/Tabla1[[#This Row],[Índice Posicionamiento 19]]-1</f>
        <v>-0.93748703409169487</v>
      </c>
      <c r="BH171" s="46">
        <f>Tabla1[[#This Row],[Tasa Rebote 20]]/Tabla1[[#This Row],[Tasa Rebote 19]]-1</f>
        <v>-3.9037085230969382E-2</v>
      </c>
      <c r="BI171" s="46">
        <f>Tabla1[[#This Row],[Rebote Desktop 20]]/Tabla1[[#This Row],[Rebote Desktop 19]]-1</f>
        <v>-4.7400881057268696E-2</v>
      </c>
      <c r="BJ171" s="46">
        <f>Tabla1[[#This Row],[Rebote Móvil 20]]/Tabla1[[#This Row],[Rebote Móvil 19]]-1</f>
        <v>-4.4493070751276398E-2</v>
      </c>
      <c r="BK171" s="46">
        <f>Tabla1[[#This Row],[Tiempo en web 20]]/Tabla1[[#This Row],[Tiempo en web 19]]-1</f>
        <v>0.15942028985507251</v>
      </c>
      <c r="BL171" s="46">
        <f>Tabla1[[#This Row],[Páginas por sesión 20]]/Tabla1[[#This Row],[Páginas por sesión 19]]-1</f>
        <v>2.941176470588247E-2</v>
      </c>
      <c r="BM171" s="49" t="s">
        <v>6</v>
      </c>
      <c r="BN171" s="49" t="s">
        <v>6</v>
      </c>
      <c r="BO171" s="49" t="s">
        <v>6</v>
      </c>
      <c r="BP171" s="49" t="s">
        <v>6</v>
      </c>
      <c r="BQ171" s="49" t="s">
        <v>6</v>
      </c>
      <c r="BR171" s="49" t="s">
        <v>6</v>
      </c>
      <c r="BS171" s="49" t="s">
        <v>6</v>
      </c>
      <c r="BT171" s="49" t="s">
        <v>6</v>
      </c>
      <c r="BU171" s="49" t="s">
        <v>6</v>
      </c>
      <c r="BV171" s="49" t="s">
        <v>6</v>
      </c>
      <c r="BW171" s="49" t="s">
        <v>6</v>
      </c>
      <c r="BX171" s="49" t="s">
        <v>6</v>
      </c>
      <c r="BY171" s="49" t="s">
        <v>6</v>
      </c>
      <c r="BZ171" s="49" t="s">
        <v>6</v>
      </c>
      <c r="CA171" s="49" t="s">
        <v>6</v>
      </c>
      <c r="CB171" s="49" t="s">
        <v>6</v>
      </c>
      <c r="CC171" s="49" t="s">
        <v>6</v>
      </c>
      <c r="CD171" s="49" t="s">
        <v>6</v>
      </c>
      <c r="CE171" s="49" t="s">
        <v>6</v>
      </c>
    </row>
    <row r="172" spans="1:83" ht="75">
      <c r="A172" s="15" t="s">
        <v>252</v>
      </c>
      <c r="B172" s="7" t="s">
        <v>5</v>
      </c>
      <c r="C172" s="7" t="s">
        <v>75</v>
      </c>
      <c r="D172" s="4"/>
      <c r="E172" s="29" t="s">
        <v>489</v>
      </c>
      <c r="F172" s="4" t="s">
        <v>708</v>
      </c>
      <c r="G172" s="24" t="s">
        <v>578</v>
      </c>
      <c r="H172" s="4">
        <v>913078815</v>
      </c>
      <c r="I172" s="4">
        <v>639110204</v>
      </c>
      <c r="J172" s="4"/>
      <c r="K172" s="4"/>
      <c r="L172" s="4"/>
      <c r="M172" s="4"/>
      <c r="N172" s="4"/>
      <c r="O172" s="4"/>
      <c r="P172" s="7" t="s">
        <v>6</v>
      </c>
      <c r="Q172" s="7" t="s">
        <v>6</v>
      </c>
      <c r="R172" s="7" t="s">
        <v>8</v>
      </c>
      <c r="S172" s="5"/>
      <c r="T172" s="5"/>
      <c r="U172" s="5"/>
      <c r="V172" s="5"/>
      <c r="W172" s="5"/>
      <c r="X172" s="5"/>
      <c r="Y172" s="5"/>
      <c r="Z172" s="7" t="s">
        <v>19</v>
      </c>
      <c r="AA172" s="7" t="s">
        <v>173</v>
      </c>
      <c r="AB172" s="4">
        <v>900</v>
      </c>
      <c r="AC172" s="17"/>
      <c r="AD172" s="4">
        <v>548</v>
      </c>
      <c r="AE172" s="4">
        <v>29.1</v>
      </c>
      <c r="AF172" s="4">
        <v>860</v>
      </c>
      <c r="AG172" s="4">
        <v>2663690</v>
      </c>
      <c r="AH172" s="4">
        <v>64.56</v>
      </c>
      <c r="AI172" s="4">
        <v>59.11</v>
      </c>
      <c r="AJ172" s="4">
        <v>68.88</v>
      </c>
      <c r="AK172" s="4">
        <v>48</v>
      </c>
      <c r="AL172" s="4">
        <v>1.79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6">
        <f>Tabla1[[#This Row],[Visitas año 20]]/Tabla1[[#This Row],[Visitas año 19]]-1</f>
        <v>-1</v>
      </c>
      <c r="BF172" s="46">
        <f>Tabla1[[#This Row],[Posición media 20]]/Tabla1[[#This Row],[Posición media 19]]-1</f>
        <v>-1</v>
      </c>
      <c r="BG172" s="46">
        <f>Tabla1[[#This Row],[Índice Posicionamiento 20]]/Tabla1[[#This Row],[Índice Posicionamiento 19]]-1</f>
        <v>-1</v>
      </c>
      <c r="BH172" s="46">
        <f>Tabla1[[#This Row],[Tasa Rebote 20]]/Tabla1[[#This Row],[Tasa Rebote 19]]-1</f>
        <v>-1</v>
      </c>
      <c r="BI172" s="46">
        <f>Tabla1[[#This Row],[Rebote Desktop 20]]/Tabla1[[#This Row],[Rebote Desktop 19]]-1</f>
        <v>-1</v>
      </c>
      <c r="BJ172" s="46">
        <f>Tabla1[[#This Row],[Rebote Móvil 20]]/Tabla1[[#This Row],[Rebote Móvil 19]]-1</f>
        <v>-1</v>
      </c>
      <c r="BK172" s="46">
        <f>Tabla1[[#This Row],[Tiempo en web 20]]/Tabla1[[#This Row],[Tiempo en web 19]]-1</f>
        <v>-1</v>
      </c>
      <c r="BL172" s="46">
        <f>Tabla1[[#This Row],[Páginas por sesión 20]]/Tabla1[[#This Row],[Páginas por sesión 19]]-1</f>
        <v>-1</v>
      </c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</row>
    <row r="173" spans="1:83" ht="60">
      <c r="A173" s="15" t="s">
        <v>178</v>
      </c>
      <c r="B173" s="7" t="s">
        <v>7</v>
      </c>
      <c r="C173" s="7" t="s">
        <v>179</v>
      </c>
      <c r="D173" s="20">
        <v>43677</v>
      </c>
      <c r="E173" s="29" t="s">
        <v>374</v>
      </c>
      <c r="F173" s="4" t="s">
        <v>742</v>
      </c>
      <c r="G173" s="24" t="s">
        <v>611</v>
      </c>
      <c r="H173" s="4" t="s">
        <v>810</v>
      </c>
      <c r="I173" s="4" t="s">
        <v>826</v>
      </c>
      <c r="J173" s="4"/>
      <c r="K173" s="4"/>
      <c r="L173" s="4"/>
      <c r="M173" s="4"/>
      <c r="N173" s="4"/>
      <c r="O173" s="4"/>
      <c r="P173" s="7" t="s">
        <v>8</v>
      </c>
      <c r="Q173" s="7" t="s">
        <v>312</v>
      </c>
      <c r="R173" s="7" t="s">
        <v>8</v>
      </c>
      <c r="S173" s="7" t="s">
        <v>8</v>
      </c>
      <c r="T173" s="5"/>
      <c r="U173" s="5"/>
      <c r="V173" s="5"/>
      <c r="W173" s="7" t="s">
        <v>326</v>
      </c>
      <c r="X173" s="5"/>
      <c r="Y173" s="7"/>
      <c r="Z173" s="7" t="s">
        <v>19</v>
      </c>
      <c r="AA173" s="7" t="s">
        <v>173</v>
      </c>
      <c r="AB173" s="4">
        <v>1200</v>
      </c>
      <c r="AC173" s="17"/>
      <c r="AD173" s="4">
        <v>380</v>
      </c>
      <c r="AE173" s="4">
        <v>29.7</v>
      </c>
      <c r="AF173" s="4">
        <v>506</v>
      </c>
      <c r="AG173" s="4">
        <v>747920</v>
      </c>
      <c r="AH173" s="4">
        <v>51.63</v>
      </c>
      <c r="AI173" s="4">
        <v>44.99</v>
      </c>
      <c r="AJ173" s="4">
        <v>59.67</v>
      </c>
      <c r="AK173" s="4">
        <v>109</v>
      </c>
      <c r="AL173" s="4">
        <v>2.48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6">
        <f>Tabla1[[#This Row],[Visitas año 20]]/Tabla1[[#This Row],[Visitas año 19]]-1</f>
        <v>-1</v>
      </c>
      <c r="BF173" s="46">
        <f>Tabla1[[#This Row],[Posición media 20]]/Tabla1[[#This Row],[Posición media 19]]-1</f>
        <v>-1</v>
      </c>
      <c r="BG173" s="46">
        <f>Tabla1[[#This Row],[Índice Posicionamiento 20]]/Tabla1[[#This Row],[Índice Posicionamiento 19]]-1</f>
        <v>-1</v>
      </c>
      <c r="BH173" s="46">
        <f>Tabla1[[#This Row],[Tasa Rebote 20]]/Tabla1[[#This Row],[Tasa Rebote 19]]-1</f>
        <v>-1</v>
      </c>
      <c r="BI173" s="46">
        <f>Tabla1[[#This Row],[Rebote Desktop 20]]/Tabla1[[#This Row],[Rebote Desktop 19]]-1</f>
        <v>-1</v>
      </c>
      <c r="BJ173" s="46">
        <f>Tabla1[[#This Row],[Rebote Móvil 20]]/Tabla1[[#This Row],[Rebote Móvil 19]]-1</f>
        <v>-1</v>
      </c>
      <c r="BK173" s="46">
        <f>Tabla1[[#This Row],[Tiempo en web 20]]/Tabla1[[#This Row],[Tiempo en web 19]]-1</f>
        <v>-1</v>
      </c>
      <c r="BL173" s="46">
        <f>Tabla1[[#This Row],[Páginas por sesión 20]]/Tabla1[[#This Row],[Páginas por sesión 19]]-1</f>
        <v>-1</v>
      </c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</row>
    <row r="174" spans="1:83" ht="75">
      <c r="A174" s="15" t="s">
        <v>219</v>
      </c>
      <c r="B174" s="7" t="s">
        <v>7</v>
      </c>
      <c r="C174" s="7" t="s">
        <v>220</v>
      </c>
      <c r="D174" s="20">
        <v>43213</v>
      </c>
      <c r="E174" s="29" t="s">
        <v>375</v>
      </c>
      <c r="F174" s="4" t="s">
        <v>679</v>
      </c>
      <c r="G174" s="24" t="s">
        <v>866</v>
      </c>
      <c r="H174" s="4">
        <v>916680090</v>
      </c>
      <c r="I174" s="4" t="s">
        <v>827</v>
      </c>
      <c r="J174" s="4" t="s">
        <v>867</v>
      </c>
      <c r="K174" s="4"/>
      <c r="L174" s="4"/>
      <c r="M174" s="4"/>
      <c r="N174" s="4"/>
      <c r="O174" s="4"/>
      <c r="P174" s="7" t="s">
        <v>8</v>
      </c>
      <c r="Q174" s="7" t="s">
        <v>8</v>
      </c>
      <c r="R174" s="7" t="s">
        <v>8</v>
      </c>
      <c r="S174" s="5"/>
      <c r="T174" s="7" t="s">
        <v>8</v>
      </c>
      <c r="U174" s="5"/>
      <c r="V174" s="5"/>
      <c r="W174" s="7" t="s">
        <v>326</v>
      </c>
      <c r="X174" s="5"/>
      <c r="Y174" s="7"/>
      <c r="Z174" s="7" t="s">
        <v>19</v>
      </c>
      <c r="AA174" s="7" t="s">
        <v>89</v>
      </c>
      <c r="AB174" s="4">
        <v>8400</v>
      </c>
      <c r="AC174" s="17"/>
      <c r="AD174" s="4">
        <v>305</v>
      </c>
      <c r="AE174" s="4">
        <v>27.2</v>
      </c>
      <c r="AF174" s="4">
        <v>756</v>
      </c>
      <c r="AG174" s="4">
        <v>285290</v>
      </c>
      <c r="AH174" s="4">
        <v>45.79</v>
      </c>
      <c r="AI174" s="4">
        <v>43.46</v>
      </c>
      <c r="AJ174" s="4">
        <v>52.51</v>
      </c>
      <c r="AK174" s="4">
        <v>160</v>
      </c>
      <c r="AL174" s="4">
        <v>4.5199999999999996</v>
      </c>
      <c r="AM174" s="4">
        <v>8698</v>
      </c>
      <c r="AN174" s="4">
        <v>379</v>
      </c>
      <c r="AO174" s="4">
        <v>26.9</v>
      </c>
      <c r="AP174" s="4">
        <v>3253</v>
      </c>
      <c r="AQ174" s="4">
        <v>255180</v>
      </c>
      <c r="AR174" s="4">
        <v>48.46</v>
      </c>
      <c r="AS174" s="4">
        <v>43.63</v>
      </c>
      <c r="AT174" s="4">
        <v>59.65</v>
      </c>
      <c r="AU174" s="4">
        <v>149</v>
      </c>
      <c r="AV174" s="4">
        <v>4.51</v>
      </c>
      <c r="AW174" s="4">
        <v>123</v>
      </c>
      <c r="AX174" s="4">
        <v>103</v>
      </c>
      <c r="AY174" s="4">
        <v>23</v>
      </c>
      <c r="AZ174" s="4">
        <v>2.8849999999999998</v>
      </c>
      <c r="BA174" s="4">
        <v>1.645</v>
      </c>
      <c r="BB174" s="4">
        <v>2.4239999999999999</v>
      </c>
      <c r="BC174" s="4">
        <v>93</v>
      </c>
      <c r="BD174" s="4">
        <v>39</v>
      </c>
      <c r="BE174" s="46">
        <f>Tabla1[[#This Row],[Visitas año 20]]/Tabla1[[#This Row],[Visitas año 19]]-1</f>
        <v>3.5476190476190439E-2</v>
      </c>
      <c r="BF174" s="46">
        <f>Tabla1[[#This Row],[Posición media 20]]/Tabla1[[#This Row],[Posición media 19]]-1</f>
        <v>-1.1029411764705954E-2</v>
      </c>
      <c r="BG174" s="46">
        <f>Tabla1[[#This Row],[Índice Posicionamiento 20]]/Tabla1[[#This Row],[Índice Posicionamiento 19]]-1</f>
        <v>3.302910052910053</v>
      </c>
      <c r="BH174" s="46">
        <f>Tabla1[[#This Row],[Tasa Rebote 20]]/Tabla1[[#This Row],[Tasa Rebote 19]]-1</f>
        <v>5.8309674601441319E-2</v>
      </c>
      <c r="BI174" s="46">
        <f>Tabla1[[#This Row],[Rebote Desktop 20]]/Tabla1[[#This Row],[Rebote Desktop 19]]-1</f>
        <v>3.9116428900138889E-3</v>
      </c>
      <c r="BJ174" s="46">
        <f>Tabla1[[#This Row],[Rebote Móvil 20]]/Tabla1[[#This Row],[Rebote Móvil 19]]-1</f>
        <v>0.13597410017139588</v>
      </c>
      <c r="BK174" s="46">
        <f>Tabla1[[#This Row],[Tiempo en web 20]]/Tabla1[[#This Row],[Tiempo en web 19]]-1</f>
        <v>-6.8749999999999978E-2</v>
      </c>
      <c r="BL174" s="46">
        <f>Tabla1[[#This Row],[Páginas por sesión 20]]/Tabla1[[#This Row],[Páginas por sesión 19]]-1</f>
        <v>-2.2123893805309214E-3</v>
      </c>
      <c r="BM174" s="49" t="s">
        <v>8</v>
      </c>
      <c r="BN174" s="49" t="s">
        <v>6</v>
      </c>
      <c r="BO174" s="49" t="s">
        <v>8</v>
      </c>
      <c r="BP174" s="49" t="s">
        <v>6</v>
      </c>
      <c r="BQ174" s="49" t="s">
        <v>6</v>
      </c>
      <c r="BR174" s="49" t="s">
        <v>6</v>
      </c>
      <c r="BS174" s="49" t="s">
        <v>6</v>
      </c>
      <c r="BT174" s="49" t="s">
        <v>8</v>
      </c>
      <c r="BU174" s="49" t="s">
        <v>8</v>
      </c>
      <c r="BV174" s="49" t="s">
        <v>8</v>
      </c>
      <c r="BW174" s="49" t="s">
        <v>6</v>
      </c>
      <c r="BX174" s="49" t="s">
        <v>6</v>
      </c>
      <c r="BY174" s="49" t="s">
        <v>8</v>
      </c>
      <c r="BZ174" s="49" t="s">
        <v>8</v>
      </c>
      <c r="CA174" s="49" t="s">
        <v>6</v>
      </c>
      <c r="CB174" s="49" t="s">
        <v>8</v>
      </c>
      <c r="CC174" s="49" t="s">
        <v>8</v>
      </c>
      <c r="CD174" s="49"/>
      <c r="CE174" s="49"/>
    </row>
    <row r="175" spans="1:83" ht="75">
      <c r="A175" s="15" t="s">
        <v>160</v>
      </c>
      <c r="B175" s="4" t="s">
        <v>7</v>
      </c>
      <c r="C175" s="4" t="s">
        <v>63</v>
      </c>
      <c r="D175" s="4"/>
      <c r="E175" s="29" t="s">
        <v>521</v>
      </c>
      <c r="F175" s="4" t="s">
        <v>743</v>
      </c>
      <c r="G175" s="24" t="s">
        <v>612</v>
      </c>
      <c r="H175" s="4">
        <v>914272699</v>
      </c>
      <c r="I175" s="4">
        <v>647677652</v>
      </c>
      <c r="J175" s="4"/>
      <c r="K175" s="4"/>
      <c r="L175" s="4"/>
      <c r="M175" s="4"/>
      <c r="N175" s="4"/>
      <c r="O175" s="4"/>
      <c r="P175" s="4" t="s">
        <v>8</v>
      </c>
      <c r="Q175" s="4" t="s">
        <v>8</v>
      </c>
      <c r="R175" s="4" t="s">
        <v>8</v>
      </c>
      <c r="S175" s="4" t="s">
        <v>8</v>
      </c>
      <c r="T175" s="4" t="s">
        <v>6</v>
      </c>
      <c r="U175" s="4" t="s">
        <v>6</v>
      </c>
      <c r="V175" s="4" t="s">
        <v>6</v>
      </c>
      <c r="W175" s="5"/>
      <c r="X175" s="4" t="s">
        <v>251</v>
      </c>
      <c r="Y175" s="4"/>
      <c r="Z175" s="4" t="s">
        <v>19</v>
      </c>
      <c r="AA175" s="4" t="s">
        <v>207</v>
      </c>
      <c r="AB175" s="4">
        <v>6500</v>
      </c>
      <c r="AC175" s="17"/>
      <c r="AD175" s="4">
        <v>275</v>
      </c>
      <c r="AE175" s="4">
        <v>24.3</v>
      </c>
      <c r="AF175" s="4">
        <v>4775</v>
      </c>
      <c r="AG175" s="4">
        <v>213410</v>
      </c>
      <c r="AH175" s="4">
        <v>51.64</v>
      </c>
      <c r="AI175" s="4">
        <v>48.44</v>
      </c>
      <c r="AJ175" s="4">
        <v>54.63</v>
      </c>
      <c r="AK175" s="4">
        <v>123</v>
      </c>
      <c r="AL175" s="4">
        <v>2.84</v>
      </c>
      <c r="AM175" s="4">
        <v>6155</v>
      </c>
      <c r="AN175" s="4">
        <v>368</v>
      </c>
      <c r="AO175" s="4">
        <v>25.1</v>
      </c>
      <c r="AP175" s="4">
        <v>4544</v>
      </c>
      <c r="AQ175" s="4">
        <v>228950</v>
      </c>
      <c r="AR175" s="4">
        <v>55.13</v>
      </c>
      <c r="AS175" s="4">
        <v>49.83</v>
      </c>
      <c r="AT175" s="4">
        <v>59.37</v>
      </c>
      <c r="AU175" s="4">
        <v>124</v>
      </c>
      <c r="AV175" s="4">
        <v>2.99</v>
      </c>
      <c r="AW175" s="4">
        <v>38</v>
      </c>
      <c r="AX175" s="4">
        <v>25</v>
      </c>
      <c r="AY175" s="4">
        <v>12</v>
      </c>
      <c r="AZ175" s="4">
        <v>1.5569999999999999</v>
      </c>
      <c r="BA175" s="4">
        <v>0.55800000000000005</v>
      </c>
      <c r="BB175" s="4">
        <v>1.7849999999999999</v>
      </c>
      <c r="BC175" s="4">
        <v>67</v>
      </c>
      <c r="BD175" s="4">
        <v>27</v>
      </c>
      <c r="BE175" s="46">
        <f>Tabla1[[#This Row],[Visitas año 20]]/Tabla1[[#This Row],[Visitas año 19]]-1</f>
        <v>-5.3076923076923022E-2</v>
      </c>
      <c r="BF175" s="46">
        <f>Tabla1[[#This Row],[Posición media 20]]/Tabla1[[#This Row],[Posición media 19]]-1</f>
        <v>3.292181069958855E-2</v>
      </c>
      <c r="BG175" s="46">
        <f>Tabla1[[#This Row],[Índice Posicionamiento 20]]/Tabla1[[#This Row],[Índice Posicionamiento 19]]-1</f>
        <v>-4.837696335078534E-2</v>
      </c>
      <c r="BH175" s="46">
        <f>Tabla1[[#This Row],[Tasa Rebote 20]]/Tabla1[[#This Row],[Tasa Rebote 19]]-1</f>
        <v>6.7583268783888428E-2</v>
      </c>
      <c r="BI175" s="46">
        <f>Tabla1[[#This Row],[Rebote Desktop 20]]/Tabla1[[#This Row],[Rebote Desktop 19]]-1</f>
        <v>2.869529314616015E-2</v>
      </c>
      <c r="BJ175" s="46">
        <f>Tabla1[[#This Row],[Rebote Móvil 20]]/Tabla1[[#This Row],[Rebote Móvil 19]]-1</f>
        <v>8.676551345414607E-2</v>
      </c>
      <c r="BK175" s="46">
        <f>Tabla1[[#This Row],[Tiempo en web 20]]/Tabla1[[#This Row],[Tiempo en web 19]]-1</f>
        <v>8.1300813008129413E-3</v>
      </c>
      <c r="BL175" s="46">
        <f>Tabla1[[#This Row],[Páginas por sesión 20]]/Tabla1[[#This Row],[Páginas por sesión 19]]-1</f>
        <v>5.2816901408450745E-2</v>
      </c>
      <c r="BM175" s="49" t="s">
        <v>6</v>
      </c>
      <c r="BN175" s="49" t="s">
        <v>8</v>
      </c>
      <c r="BO175" s="49" t="s">
        <v>6</v>
      </c>
      <c r="BP175" s="49" t="s">
        <v>6</v>
      </c>
      <c r="BQ175" s="49" t="s">
        <v>8</v>
      </c>
      <c r="BR175" s="49" t="s">
        <v>8</v>
      </c>
      <c r="BS175" s="49" t="s">
        <v>8</v>
      </c>
      <c r="BT175" s="49" t="s">
        <v>6</v>
      </c>
      <c r="BU175" s="49" t="s">
        <v>6</v>
      </c>
      <c r="BV175" s="49" t="s">
        <v>6</v>
      </c>
      <c r="BW175" s="49" t="s">
        <v>6</v>
      </c>
      <c r="BX175" s="49"/>
      <c r="BY175" s="49" t="s">
        <v>6</v>
      </c>
      <c r="BZ175" s="49" t="s">
        <v>6</v>
      </c>
      <c r="CA175" s="49" t="s">
        <v>6</v>
      </c>
      <c r="CB175" s="49" t="s">
        <v>6</v>
      </c>
      <c r="CC175" s="49" t="s">
        <v>6</v>
      </c>
      <c r="CD175" s="49"/>
      <c r="CE175" s="49"/>
    </row>
    <row r="176" spans="1:83" ht="75">
      <c r="A176" s="15" t="s">
        <v>201</v>
      </c>
      <c r="B176" s="4" t="s">
        <v>5</v>
      </c>
      <c r="C176" s="4" t="s">
        <v>202</v>
      </c>
      <c r="D176" s="4"/>
      <c r="E176" s="29" t="s">
        <v>522</v>
      </c>
      <c r="F176" s="4" t="s">
        <v>744</v>
      </c>
      <c r="G176" s="24" t="s">
        <v>876</v>
      </c>
      <c r="H176" s="4">
        <v>962779424</v>
      </c>
      <c r="I176" s="4">
        <v>669937635</v>
      </c>
      <c r="J176" s="4" t="s">
        <v>877</v>
      </c>
      <c r="K176" s="4"/>
      <c r="L176" s="4"/>
      <c r="M176" s="4"/>
      <c r="N176" s="4"/>
      <c r="O176" s="4"/>
      <c r="P176" s="4" t="s">
        <v>6</v>
      </c>
      <c r="Q176" s="4" t="s">
        <v>6</v>
      </c>
      <c r="R176" s="4" t="s">
        <v>8</v>
      </c>
      <c r="S176" s="5"/>
      <c r="T176" s="5"/>
      <c r="U176" s="5"/>
      <c r="V176" s="5"/>
      <c r="W176" s="5"/>
      <c r="X176" s="5"/>
      <c r="Y176" s="5"/>
      <c r="Z176" s="4" t="s">
        <v>19</v>
      </c>
      <c r="AA176" s="4" t="s">
        <v>173</v>
      </c>
      <c r="AB176" s="4">
        <v>300</v>
      </c>
      <c r="AC176" s="17"/>
      <c r="AD176" s="4">
        <v>248</v>
      </c>
      <c r="AE176" s="4">
        <v>29.9</v>
      </c>
      <c r="AF176" s="4">
        <v>6</v>
      </c>
      <c r="AG176" s="4">
        <v>230400</v>
      </c>
      <c r="AH176" s="4">
        <v>59.37</v>
      </c>
      <c r="AI176" s="4">
        <v>54.71</v>
      </c>
      <c r="AJ176" s="4">
        <v>70.89</v>
      </c>
      <c r="AK176" s="4">
        <v>105</v>
      </c>
      <c r="AL176" s="4">
        <v>2.64</v>
      </c>
      <c r="AM176" s="4">
        <v>280</v>
      </c>
      <c r="AN176" s="4">
        <v>341</v>
      </c>
      <c r="AO176" s="4">
        <v>29.8</v>
      </c>
      <c r="AP176" s="4">
        <v>42</v>
      </c>
      <c r="AQ176" s="4">
        <v>180030</v>
      </c>
      <c r="AR176" s="4">
        <v>75.709999999999994</v>
      </c>
      <c r="AS176" s="4">
        <v>79.150000000000006</v>
      </c>
      <c r="AT176" s="4">
        <v>66.150000000000006</v>
      </c>
      <c r="AU176" s="4">
        <v>46</v>
      </c>
      <c r="AV176" s="4">
        <v>2.14</v>
      </c>
      <c r="AW176" s="4">
        <v>33</v>
      </c>
      <c r="AX176" s="4">
        <v>31</v>
      </c>
      <c r="AY176" s="4">
        <v>12</v>
      </c>
      <c r="AZ176" s="4">
        <v>0.78900000000000003</v>
      </c>
      <c r="BA176" s="4">
        <v>0.26800000000000002</v>
      </c>
      <c r="BB176" s="4">
        <v>0.54500000000000004</v>
      </c>
      <c r="BC176" s="4">
        <v>97</v>
      </c>
      <c r="BD176" s="4">
        <v>99</v>
      </c>
      <c r="BE176" s="46">
        <f>Tabla1[[#This Row],[Visitas año 20]]/Tabla1[[#This Row],[Visitas año 19]]-1</f>
        <v>-6.6666666666666652E-2</v>
      </c>
      <c r="BF176" s="46">
        <f>Tabla1[[#This Row],[Posición media 20]]/Tabla1[[#This Row],[Posición media 19]]-1</f>
        <v>-3.3444816053510573E-3</v>
      </c>
      <c r="BG176" s="46">
        <f>Tabla1[[#This Row],[Índice Posicionamiento 20]]/Tabla1[[#This Row],[Índice Posicionamiento 19]]-1</f>
        <v>6</v>
      </c>
      <c r="BH176" s="46">
        <f>Tabla1[[#This Row],[Tasa Rebote 20]]/Tabla1[[#This Row],[Tasa Rebote 19]]-1</f>
        <v>0.27522317668856311</v>
      </c>
      <c r="BI176" s="46">
        <f>Tabla1[[#This Row],[Rebote Desktop 20]]/Tabla1[[#This Row],[Rebote Desktop 19]]-1</f>
        <v>0.44671906415646134</v>
      </c>
      <c r="BJ176" s="46">
        <f>Tabla1[[#This Row],[Rebote Móvil 20]]/Tabla1[[#This Row],[Rebote Móvil 19]]-1</f>
        <v>-6.6864155734236097E-2</v>
      </c>
      <c r="BK176" s="46">
        <f>Tabla1[[#This Row],[Tiempo en web 20]]/Tabla1[[#This Row],[Tiempo en web 19]]-1</f>
        <v>-0.56190476190476191</v>
      </c>
      <c r="BL176" s="46">
        <f>Tabla1[[#This Row],[Páginas por sesión 20]]/Tabla1[[#This Row],[Páginas por sesión 19]]-1</f>
        <v>-0.18939393939393934</v>
      </c>
      <c r="BM176" s="49" t="s">
        <v>6</v>
      </c>
      <c r="BN176" s="49" t="s">
        <v>6</v>
      </c>
      <c r="BO176" s="49" t="s">
        <v>6</v>
      </c>
      <c r="BP176" s="49" t="s">
        <v>6</v>
      </c>
      <c r="BQ176" s="49" t="s">
        <v>8</v>
      </c>
      <c r="BR176" s="49" t="s">
        <v>6</v>
      </c>
      <c r="BS176" s="49" t="s">
        <v>6</v>
      </c>
      <c r="BT176" s="49" t="s">
        <v>6</v>
      </c>
      <c r="BU176" s="49" t="s">
        <v>6</v>
      </c>
      <c r="BV176" s="49" t="s">
        <v>6</v>
      </c>
      <c r="BW176" s="49" t="s">
        <v>6</v>
      </c>
      <c r="BX176" s="49"/>
      <c r="BY176" s="49" t="s">
        <v>6</v>
      </c>
      <c r="BZ176" s="49" t="s">
        <v>6</v>
      </c>
      <c r="CA176" s="49" t="s">
        <v>6</v>
      </c>
      <c r="CB176" s="49" t="s">
        <v>6</v>
      </c>
      <c r="CC176" s="49" t="s">
        <v>6</v>
      </c>
      <c r="CD176" s="49"/>
      <c r="CE176" s="49"/>
    </row>
    <row r="177" spans="1:83" ht="45">
      <c r="A177" s="15" t="s">
        <v>313</v>
      </c>
      <c r="B177" s="4" t="s">
        <v>5</v>
      </c>
      <c r="C177" s="4" t="s">
        <v>314</v>
      </c>
      <c r="D177" s="4"/>
      <c r="E177" s="29" t="s">
        <v>523</v>
      </c>
      <c r="F177" s="4" t="s">
        <v>745</v>
      </c>
      <c r="G177" s="24" t="s">
        <v>613</v>
      </c>
      <c r="H177" s="4">
        <v>914300922</v>
      </c>
      <c r="I177" s="4"/>
      <c r="J177" s="4"/>
      <c r="K177" s="4"/>
      <c r="L177" s="4"/>
      <c r="M177" s="4"/>
      <c r="N177" s="4"/>
      <c r="O177" s="4"/>
      <c r="P177" s="4" t="s">
        <v>6</v>
      </c>
      <c r="Q177" s="4" t="s">
        <v>6</v>
      </c>
      <c r="R177" s="4" t="s">
        <v>8</v>
      </c>
      <c r="S177" s="5"/>
      <c r="T177" s="5"/>
      <c r="U177" s="5"/>
      <c r="V177" s="5"/>
      <c r="W177" s="5"/>
      <c r="X177" s="5"/>
      <c r="Y177" s="5"/>
      <c r="Z177" s="4" t="s">
        <v>19</v>
      </c>
      <c r="AA177" s="4" t="s">
        <v>89</v>
      </c>
      <c r="AB177" s="4">
        <v>1200</v>
      </c>
      <c r="AC177" s="17"/>
      <c r="AD177" s="4">
        <v>499</v>
      </c>
      <c r="AE177" s="4">
        <v>28.6</v>
      </c>
      <c r="AF177" s="4">
        <v>1377</v>
      </c>
      <c r="AG177" s="4">
        <v>254140</v>
      </c>
      <c r="AH177" s="4">
        <v>50.9</v>
      </c>
      <c r="AI177" s="4">
        <v>44.54</v>
      </c>
      <c r="AJ177" s="4">
        <v>58.22</v>
      </c>
      <c r="AK177" s="4">
        <v>100</v>
      </c>
      <c r="AL177" s="4">
        <v>3.06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6">
        <f>Tabla1[[#This Row],[Visitas año 20]]/Tabla1[[#This Row],[Visitas año 19]]-1</f>
        <v>-1</v>
      </c>
      <c r="BF177" s="46">
        <f>Tabla1[[#This Row],[Posición media 20]]/Tabla1[[#This Row],[Posición media 19]]-1</f>
        <v>-1</v>
      </c>
      <c r="BG177" s="46">
        <f>Tabla1[[#This Row],[Índice Posicionamiento 20]]/Tabla1[[#This Row],[Índice Posicionamiento 19]]-1</f>
        <v>-1</v>
      </c>
      <c r="BH177" s="46">
        <f>Tabla1[[#This Row],[Tasa Rebote 20]]/Tabla1[[#This Row],[Tasa Rebote 19]]-1</f>
        <v>-1</v>
      </c>
      <c r="BI177" s="46">
        <f>Tabla1[[#This Row],[Rebote Desktop 20]]/Tabla1[[#This Row],[Rebote Desktop 19]]-1</f>
        <v>-1</v>
      </c>
      <c r="BJ177" s="46">
        <f>Tabla1[[#This Row],[Rebote Móvil 20]]/Tabla1[[#This Row],[Rebote Móvil 19]]-1</f>
        <v>-1</v>
      </c>
      <c r="BK177" s="46">
        <f>Tabla1[[#This Row],[Tiempo en web 20]]/Tabla1[[#This Row],[Tiempo en web 19]]-1</f>
        <v>-1</v>
      </c>
      <c r="BL177" s="46">
        <f>Tabla1[[#This Row],[Páginas por sesión 20]]/Tabla1[[#This Row],[Páginas por sesión 19]]-1</f>
        <v>-1</v>
      </c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</row>
    <row r="178" spans="1:83" ht="45">
      <c r="A178" s="15" t="s">
        <v>165</v>
      </c>
      <c r="B178" s="4" t="s">
        <v>7</v>
      </c>
      <c r="C178" s="4" t="s">
        <v>88</v>
      </c>
      <c r="D178" s="4"/>
      <c r="E178" s="29" t="s">
        <v>524</v>
      </c>
      <c r="F178" s="4" t="s">
        <v>746</v>
      </c>
      <c r="G178" s="24" t="s">
        <v>614</v>
      </c>
      <c r="H178" s="4">
        <v>916464417</v>
      </c>
      <c r="I178" s="4">
        <v>627401568</v>
      </c>
      <c r="J178" s="4"/>
      <c r="K178" s="4"/>
      <c r="L178" s="4"/>
      <c r="M178" s="4"/>
      <c r="N178" s="4"/>
      <c r="O178" s="4"/>
      <c r="P178" s="4" t="s">
        <v>8</v>
      </c>
      <c r="Q178" s="4" t="s">
        <v>8</v>
      </c>
      <c r="R178" s="4" t="s">
        <v>8</v>
      </c>
      <c r="S178" s="4" t="s">
        <v>8</v>
      </c>
      <c r="T178" s="5"/>
      <c r="U178" s="5"/>
      <c r="V178" s="5"/>
      <c r="W178" s="5"/>
      <c r="X178" s="4" t="s">
        <v>328</v>
      </c>
      <c r="Y178" s="4"/>
      <c r="Z178" s="4" t="s">
        <v>19</v>
      </c>
      <c r="AA178" s="4" t="s">
        <v>198</v>
      </c>
      <c r="AB178" s="4">
        <v>18400</v>
      </c>
      <c r="AC178" s="17"/>
      <c r="AD178" s="4">
        <v>841</v>
      </c>
      <c r="AE178" s="4">
        <v>24.9</v>
      </c>
      <c r="AF178" s="4">
        <v>13257</v>
      </c>
      <c r="AG178" s="4">
        <v>685020</v>
      </c>
      <c r="AH178" s="4">
        <v>60.45</v>
      </c>
      <c r="AI178" s="4">
        <v>56.48</v>
      </c>
      <c r="AJ178" s="4">
        <v>64.290000000000006</v>
      </c>
      <c r="AK178" s="4">
        <v>92</v>
      </c>
      <c r="AL178" s="4">
        <v>2.68</v>
      </c>
      <c r="AM178" s="4">
        <v>16313</v>
      </c>
      <c r="AN178" s="4"/>
      <c r="AO178" s="4"/>
      <c r="AP178" s="4"/>
      <c r="AQ178" s="4"/>
      <c r="AR178" s="4">
        <v>61.93</v>
      </c>
      <c r="AS178" s="4">
        <v>57.61</v>
      </c>
      <c r="AT178" s="4">
        <v>65.28</v>
      </c>
      <c r="AU178" s="4">
        <v>93</v>
      </c>
      <c r="AV178" s="4">
        <v>2.65</v>
      </c>
      <c r="AW178" s="4">
        <v>17052</v>
      </c>
      <c r="AX178" s="4">
        <v>16885</v>
      </c>
      <c r="AY178" s="4">
        <v>139</v>
      </c>
      <c r="AZ178" s="4">
        <v>3.8940000000000001</v>
      </c>
      <c r="BA178" s="4">
        <v>1.2589999999999999</v>
      </c>
      <c r="BB178" s="4">
        <v>1.881</v>
      </c>
      <c r="BC178" s="4">
        <v>53</v>
      </c>
      <c r="BD178" s="4">
        <v>16</v>
      </c>
      <c r="BE178" s="46">
        <f>Tabla1[[#This Row],[Visitas año 20]]/Tabla1[[#This Row],[Visitas año 19]]-1</f>
        <v>-0.11342391304347821</v>
      </c>
      <c r="BF178" s="46">
        <f>Tabla1[[#This Row],[Posición media 20]]/Tabla1[[#This Row],[Posición media 19]]-1</f>
        <v>-1</v>
      </c>
      <c r="BG178" s="46">
        <f>Tabla1[[#This Row],[Índice Posicionamiento 20]]/Tabla1[[#This Row],[Índice Posicionamiento 19]]-1</f>
        <v>-1</v>
      </c>
      <c r="BH178" s="46">
        <f>Tabla1[[#This Row],[Tasa Rebote 20]]/Tabla1[[#This Row],[Tasa Rebote 19]]-1</f>
        <v>2.4483043837882468E-2</v>
      </c>
      <c r="BI178" s="46">
        <f>Tabla1[[#This Row],[Rebote Desktop 20]]/Tabla1[[#This Row],[Rebote Desktop 19]]-1</f>
        <v>2.0007082152974531E-2</v>
      </c>
      <c r="BJ178" s="46">
        <f>Tabla1[[#This Row],[Rebote Móvil 20]]/Tabla1[[#This Row],[Rebote Móvil 19]]-1</f>
        <v>1.5398973401773208E-2</v>
      </c>
      <c r="BK178" s="46">
        <f>Tabla1[[#This Row],[Tiempo en web 20]]/Tabla1[[#This Row],[Tiempo en web 19]]-1</f>
        <v>1.0869565217391353E-2</v>
      </c>
      <c r="BL178" s="46">
        <f>Tabla1[[#This Row],[Páginas por sesión 20]]/Tabla1[[#This Row],[Páginas por sesión 19]]-1</f>
        <v>-1.1194029850746356E-2</v>
      </c>
      <c r="BM178" s="49" t="s">
        <v>6</v>
      </c>
      <c r="BN178" s="49" t="s">
        <v>8</v>
      </c>
      <c r="BO178" s="49" t="s">
        <v>8</v>
      </c>
      <c r="BP178" s="49" t="s">
        <v>6</v>
      </c>
      <c r="BQ178" s="49" t="s">
        <v>6</v>
      </c>
      <c r="BR178" s="49" t="s">
        <v>8</v>
      </c>
      <c r="BS178" s="49" t="s">
        <v>8</v>
      </c>
      <c r="BT178" s="49" t="s">
        <v>6</v>
      </c>
      <c r="BU178" s="49" t="s">
        <v>6</v>
      </c>
      <c r="BV178" s="49" t="s">
        <v>6</v>
      </c>
      <c r="BW178" s="49" t="s">
        <v>6</v>
      </c>
      <c r="BX178" s="49"/>
      <c r="BY178" s="49" t="s">
        <v>6</v>
      </c>
      <c r="BZ178" s="49"/>
      <c r="CA178" s="49"/>
      <c r="CB178" s="49"/>
      <c r="CC178" s="49"/>
      <c r="CD178" s="49"/>
      <c r="CE178" s="49"/>
    </row>
    <row r="179" spans="1:83" ht="45">
      <c r="A179" s="15" t="s">
        <v>141</v>
      </c>
      <c r="B179" s="4" t="s">
        <v>7</v>
      </c>
      <c r="C179" s="4" t="s">
        <v>73</v>
      </c>
      <c r="D179" s="4"/>
      <c r="E179" s="29" t="s">
        <v>525</v>
      </c>
      <c r="F179" s="4" t="s">
        <v>747</v>
      </c>
      <c r="G179" s="24" t="s">
        <v>615</v>
      </c>
      <c r="H179" s="4" t="s">
        <v>811</v>
      </c>
      <c r="I179" s="4" t="s">
        <v>828</v>
      </c>
      <c r="J179" s="4"/>
      <c r="K179" s="4"/>
      <c r="L179" s="4"/>
      <c r="M179" s="4"/>
      <c r="N179" s="4"/>
      <c r="O179" s="4"/>
      <c r="P179" s="4" t="s">
        <v>6</v>
      </c>
      <c r="Q179" s="4" t="s">
        <v>8</v>
      </c>
      <c r="R179" s="4" t="s">
        <v>8</v>
      </c>
      <c r="S179" s="4" t="s">
        <v>8</v>
      </c>
      <c r="T179" s="5"/>
      <c r="U179" s="5"/>
      <c r="V179" s="5"/>
      <c r="W179" s="5"/>
      <c r="X179" s="4" t="s">
        <v>329</v>
      </c>
      <c r="Y179" s="4"/>
      <c r="Z179" s="4" t="s">
        <v>19</v>
      </c>
      <c r="AA179" s="4" t="s">
        <v>89</v>
      </c>
      <c r="AB179" s="4">
        <v>1200</v>
      </c>
      <c r="AC179" s="17"/>
      <c r="AD179" s="4">
        <v>413</v>
      </c>
      <c r="AE179" s="4">
        <v>27.7</v>
      </c>
      <c r="AF179" s="4">
        <v>9037</v>
      </c>
      <c r="AG179" s="4">
        <v>617260</v>
      </c>
      <c r="AH179" s="4">
        <v>59.6</v>
      </c>
      <c r="AI179" s="4">
        <v>49.16</v>
      </c>
      <c r="AJ179" s="4">
        <v>74.510000000000005</v>
      </c>
      <c r="AK179" s="4">
        <v>90</v>
      </c>
      <c r="AL179" s="4">
        <v>2.2999999999999998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6">
        <f>Tabla1[[#This Row],[Visitas año 20]]/Tabla1[[#This Row],[Visitas año 19]]-1</f>
        <v>-1</v>
      </c>
      <c r="BF179" s="46">
        <f>Tabla1[[#This Row],[Posición media 20]]/Tabla1[[#This Row],[Posición media 19]]-1</f>
        <v>-1</v>
      </c>
      <c r="BG179" s="46">
        <f>Tabla1[[#This Row],[Índice Posicionamiento 20]]/Tabla1[[#This Row],[Índice Posicionamiento 19]]-1</f>
        <v>-1</v>
      </c>
      <c r="BH179" s="46">
        <f>Tabla1[[#This Row],[Tasa Rebote 20]]/Tabla1[[#This Row],[Tasa Rebote 19]]-1</f>
        <v>-1</v>
      </c>
      <c r="BI179" s="46">
        <f>Tabla1[[#This Row],[Rebote Desktop 20]]/Tabla1[[#This Row],[Rebote Desktop 19]]-1</f>
        <v>-1</v>
      </c>
      <c r="BJ179" s="46">
        <f>Tabla1[[#This Row],[Rebote Móvil 20]]/Tabla1[[#This Row],[Rebote Móvil 19]]-1</f>
        <v>-1</v>
      </c>
      <c r="BK179" s="46">
        <f>Tabla1[[#This Row],[Tiempo en web 20]]/Tabla1[[#This Row],[Tiempo en web 19]]-1</f>
        <v>-1</v>
      </c>
      <c r="BL179" s="46">
        <f>Tabla1[[#This Row],[Páginas por sesión 20]]/Tabla1[[#This Row],[Páginas por sesión 19]]-1</f>
        <v>-1</v>
      </c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</row>
    <row r="180" spans="1:83" ht="45">
      <c r="A180" s="15" t="s">
        <v>209</v>
      </c>
      <c r="B180" s="4" t="s">
        <v>7</v>
      </c>
      <c r="C180" s="4" t="s">
        <v>210</v>
      </c>
      <c r="D180" s="4"/>
      <c r="E180" s="29" t="s">
        <v>526</v>
      </c>
      <c r="F180" s="4" t="s">
        <v>748</v>
      </c>
      <c r="G180" s="24" t="s">
        <v>616</v>
      </c>
      <c r="H180" s="4">
        <v>925775194</v>
      </c>
      <c r="I180" s="4">
        <v>686988169</v>
      </c>
      <c r="J180" s="4"/>
      <c r="K180" s="4"/>
      <c r="L180" s="4"/>
      <c r="M180" s="4"/>
      <c r="N180" s="4"/>
      <c r="O180" s="4"/>
      <c r="P180" s="4" t="s">
        <v>8</v>
      </c>
      <c r="Q180" s="4" t="s">
        <v>8</v>
      </c>
      <c r="R180" s="4" t="s">
        <v>8</v>
      </c>
      <c r="S180" s="5"/>
      <c r="T180" s="4" t="s">
        <v>8</v>
      </c>
      <c r="U180" s="5"/>
      <c r="V180" s="5"/>
      <c r="W180" s="5"/>
      <c r="X180" s="4" t="s">
        <v>330</v>
      </c>
      <c r="Y180" s="4"/>
      <c r="Z180" s="4" t="s">
        <v>24</v>
      </c>
      <c r="AA180" s="4" t="s">
        <v>173</v>
      </c>
      <c r="AB180" s="4">
        <v>1100</v>
      </c>
      <c r="AC180" s="17"/>
      <c r="AD180" s="4">
        <v>153</v>
      </c>
      <c r="AE180" s="4">
        <v>29.7</v>
      </c>
      <c r="AF180" s="4">
        <v>14</v>
      </c>
      <c r="AG180" s="4">
        <v>87620</v>
      </c>
      <c r="AH180" s="4">
        <v>44.96</v>
      </c>
      <c r="AI180" s="4">
        <v>38.1</v>
      </c>
      <c r="AJ180" s="4">
        <v>60.47</v>
      </c>
      <c r="AK180" s="4">
        <v>129</v>
      </c>
      <c r="AL180" s="4">
        <v>3.84</v>
      </c>
      <c r="AM180" s="4">
        <v>1259</v>
      </c>
      <c r="AN180" s="4">
        <v>148</v>
      </c>
      <c r="AO180" s="4">
        <v>29.6</v>
      </c>
      <c r="AP180" s="4">
        <v>25</v>
      </c>
      <c r="AQ180" s="4">
        <v>61050</v>
      </c>
      <c r="AR180" s="4">
        <v>51.39</v>
      </c>
      <c r="AS180" s="4">
        <v>47.61</v>
      </c>
      <c r="AT180" s="4">
        <v>61.16</v>
      </c>
      <c r="AU180" s="4">
        <v>140</v>
      </c>
      <c r="AV180" s="4">
        <v>3.5</v>
      </c>
      <c r="AW180" s="4">
        <v>29</v>
      </c>
      <c r="AX180" s="4">
        <v>26</v>
      </c>
      <c r="AY180" s="4">
        <v>26</v>
      </c>
      <c r="AZ180" s="4">
        <v>5.508</v>
      </c>
      <c r="BA180" s="4">
        <v>1.57</v>
      </c>
      <c r="BB180" s="4">
        <v>3.371</v>
      </c>
      <c r="BC180" s="4">
        <v>49</v>
      </c>
      <c r="BD180" s="4">
        <v>11</v>
      </c>
      <c r="BE180" s="46">
        <f>Tabla1[[#This Row],[Visitas año 20]]/Tabla1[[#This Row],[Visitas año 19]]-1</f>
        <v>0.14454545454545453</v>
      </c>
      <c r="BF180" s="46">
        <f>Tabla1[[#This Row],[Posición media 20]]/Tabla1[[#This Row],[Posición media 19]]-1</f>
        <v>-3.3670033670032407E-3</v>
      </c>
      <c r="BG180" s="46">
        <f>Tabla1[[#This Row],[Índice Posicionamiento 20]]/Tabla1[[#This Row],[Índice Posicionamiento 19]]-1</f>
        <v>0.78571428571428581</v>
      </c>
      <c r="BH180" s="46">
        <f>Tabla1[[#This Row],[Tasa Rebote 20]]/Tabla1[[#This Row],[Tasa Rebote 19]]-1</f>
        <v>0.14301601423487553</v>
      </c>
      <c r="BI180" s="46">
        <f>Tabla1[[#This Row],[Rebote Desktop 20]]/Tabla1[[#This Row],[Rebote Desktop 19]]-1</f>
        <v>0.24960629921259847</v>
      </c>
      <c r="BJ180" s="46">
        <f>Tabla1[[#This Row],[Rebote Móvil 20]]/Tabla1[[#This Row],[Rebote Móvil 19]]-1</f>
        <v>1.1410616834794052E-2</v>
      </c>
      <c r="BK180" s="46">
        <f>Tabla1[[#This Row],[Tiempo en web 20]]/Tabla1[[#This Row],[Tiempo en web 19]]-1</f>
        <v>8.5271317829457294E-2</v>
      </c>
      <c r="BL180" s="46">
        <f>Tabla1[[#This Row],[Páginas por sesión 20]]/Tabla1[[#This Row],[Páginas por sesión 19]]-1</f>
        <v>-8.854166666666663E-2</v>
      </c>
      <c r="BM180" s="49" t="s">
        <v>8</v>
      </c>
      <c r="BN180" s="49" t="s">
        <v>8</v>
      </c>
      <c r="BO180" s="49" t="s">
        <v>8</v>
      </c>
      <c r="BP180" s="49" t="s">
        <v>6</v>
      </c>
      <c r="BQ180" s="49" t="s">
        <v>6</v>
      </c>
      <c r="BR180" s="49" t="s">
        <v>6</v>
      </c>
      <c r="BS180" s="49" t="s">
        <v>8</v>
      </c>
      <c r="BT180" s="49" t="s">
        <v>6</v>
      </c>
      <c r="BU180" s="49" t="s">
        <v>6</v>
      </c>
      <c r="BV180" s="49" t="s">
        <v>6</v>
      </c>
      <c r="BW180" s="49" t="s">
        <v>6</v>
      </c>
      <c r="BX180" s="49" t="s">
        <v>6</v>
      </c>
      <c r="BY180" s="49" t="s">
        <v>6</v>
      </c>
      <c r="BZ180" s="49" t="s">
        <v>6</v>
      </c>
      <c r="CA180" s="49" t="s">
        <v>6</v>
      </c>
      <c r="CB180" s="49" t="s">
        <v>6</v>
      </c>
      <c r="CC180" s="49" t="s">
        <v>8</v>
      </c>
      <c r="CD180" s="49"/>
      <c r="CE180" s="49" t="s">
        <v>6</v>
      </c>
    </row>
    <row r="181" spans="1:83" ht="45">
      <c r="A181" s="15" t="s">
        <v>166</v>
      </c>
      <c r="B181" s="4" t="s">
        <v>5</v>
      </c>
      <c r="C181" s="4" t="s">
        <v>90</v>
      </c>
      <c r="D181" s="4"/>
      <c r="E181" s="29" t="s">
        <v>527</v>
      </c>
      <c r="F181" s="4" t="s">
        <v>749</v>
      </c>
      <c r="G181" s="27" t="s">
        <v>617</v>
      </c>
      <c r="H181" s="4">
        <v>925232810</v>
      </c>
      <c r="I181" s="4" t="s">
        <v>829</v>
      </c>
      <c r="J181" s="4"/>
      <c r="K181" s="4"/>
      <c r="L181" s="4"/>
      <c r="M181" s="4"/>
      <c r="N181" s="4"/>
      <c r="O181" s="4"/>
      <c r="P181" s="4" t="s">
        <v>8</v>
      </c>
      <c r="Q181" s="4" t="s">
        <v>6</v>
      </c>
      <c r="R181" s="4" t="s">
        <v>8</v>
      </c>
      <c r="S181" s="5"/>
      <c r="T181" s="5"/>
      <c r="U181" s="5"/>
      <c r="V181" s="5"/>
      <c r="W181" s="5"/>
      <c r="X181" s="5"/>
      <c r="Y181" s="5"/>
      <c r="Z181" s="4" t="s">
        <v>19</v>
      </c>
      <c r="AA181" s="4" t="s">
        <v>91</v>
      </c>
      <c r="AB181" s="4">
        <v>3000</v>
      </c>
      <c r="AC181" s="17"/>
      <c r="AD181" s="4">
        <v>300</v>
      </c>
      <c r="AE181" s="4">
        <v>29.5</v>
      </c>
      <c r="AF181" s="4">
        <v>212</v>
      </c>
      <c r="AG181" s="4">
        <v>891880</v>
      </c>
      <c r="AH181" s="4">
        <v>40.619999999999997</v>
      </c>
      <c r="AI181" s="4">
        <v>35.36</v>
      </c>
      <c r="AJ181" s="4">
        <v>45.62</v>
      </c>
      <c r="AK181" s="4">
        <v>112</v>
      </c>
      <c r="AL181" s="4">
        <v>3.67</v>
      </c>
      <c r="AM181" s="4">
        <v>2631</v>
      </c>
      <c r="AN181" s="4">
        <v>572</v>
      </c>
      <c r="AO181" s="4">
        <v>29.6</v>
      </c>
      <c r="AP181" s="4">
        <v>417</v>
      </c>
      <c r="AQ181" s="4">
        <v>633720</v>
      </c>
      <c r="AR181" s="4">
        <v>38.43</v>
      </c>
      <c r="AS181" s="4">
        <v>32.99</v>
      </c>
      <c r="AT181" s="4">
        <v>42.54</v>
      </c>
      <c r="AU181" s="4">
        <v>106</v>
      </c>
      <c r="AV181" s="4">
        <v>3.91</v>
      </c>
      <c r="AW181" s="4">
        <v>288</v>
      </c>
      <c r="AX181" s="4">
        <v>50</v>
      </c>
      <c r="AY181" s="4">
        <v>52</v>
      </c>
      <c r="AZ181" s="4">
        <v>1.9179999999999999</v>
      </c>
      <c r="BA181" s="4">
        <v>0.27</v>
      </c>
      <c r="BB181" s="4">
        <v>1.5269999999999999</v>
      </c>
      <c r="BC181" s="4">
        <v>90</v>
      </c>
      <c r="BD181" s="4">
        <v>79</v>
      </c>
      <c r="BE181" s="46">
        <f>Tabla1[[#This Row],[Visitas año 20]]/Tabla1[[#This Row],[Visitas año 19]]-1</f>
        <v>-0.123</v>
      </c>
      <c r="BF181" s="46">
        <f>Tabla1[[#This Row],[Posición media 20]]/Tabla1[[#This Row],[Posición media 19]]-1</f>
        <v>3.3898305084745228E-3</v>
      </c>
      <c r="BG181" s="46">
        <f>Tabla1[[#This Row],[Índice Posicionamiento 20]]/Tabla1[[#This Row],[Índice Posicionamiento 19]]-1</f>
        <v>0.96698113207547176</v>
      </c>
      <c r="BH181" s="46">
        <f>Tabla1[[#This Row],[Tasa Rebote 20]]/Tabla1[[#This Row],[Tasa Rebote 19]]-1</f>
        <v>-5.3914327917282123E-2</v>
      </c>
      <c r="BI181" s="46">
        <f>Tabla1[[#This Row],[Rebote Desktop 20]]/Tabla1[[#This Row],[Rebote Desktop 19]]-1</f>
        <v>-6.7024886877828038E-2</v>
      </c>
      <c r="BJ181" s="46">
        <f>Tabla1[[#This Row],[Rebote Móvil 20]]/Tabla1[[#This Row],[Rebote Móvil 19]]-1</f>
        <v>-6.7514248136782085E-2</v>
      </c>
      <c r="BK181" s="46">
        <f>Tabla1[[#This Row],[Tiempo en web 20]]/Tabla1[[#This Row],[Tiempo en web 19]]-1</f>
        <v>-5.3571428571428603E-2</v>
      </c>
      <c r="BL181" s="46">
        <f>Tabla1[[#This Row],[Páginas por sesión 20]]/Tabla1[[#This Row],[Páginas por sesión 19]]-1</f>
        <v>6.5395095367847489E-2</v>
      </c>
      <c r="BM181" s="49" t="s">
        <v>6</v>
      </c>
      <c r="BN181" s="49" t="s">
        <v>6</v>
      </c>
      <c r="BO181" s="49" t="s">
        <v>6</v>
      </c>
      <c r="BP181" s="49" t="s">
        <v>6</v>
      </c>
      <c r="BQ181" s="49" t="s">
        <v>6</v>
      </c>
      <c r="BR181" s="49" t="s">
        <v>6</v>
      </c>
      <c r="BS181" s="49" t="s">
        <v>6</v>
      </c>
      <c r="BT181" s="49" t="s">
        <v>6</v>
      </c>
      <c r="BU181" s="49" t="s">
        <v>6</v>
      </c>
      <c r="BV181" s="49" t="s">
        <v>6</v>
      </c>
      <c r="BW181" s="49" t="s">
        <v>6</v>
      </c>
      <c r="BX181" s="49"/>
      <c r="BY181" s="49" t="s">
        <v>6</v>
      </c>
      <c r="BZ181" s="49"/>
      <c r="CA181" s="49"/>
      <c r="CB181" s="49"/>
      <c r="CC181" s="49"/>
      <c r="CD181" s="49"/>
      <c r="CE181" s="49"/>
    </row>
    <row r="182" spans="1:83" ht="75">
      <c r="A182" s="15" t="s">
        <v>1039</v>
      </c>
      <c r="B182" s="4" t="s">
        <v>7</v>
      </c>
      <c r="C182" s="4" t="s">
        <v>75</v>
      </c>
      <c r="D182" s="4"/>
      <c r="E182" s="29" t="s">
        <v>528</v>
      </c>
      <c r="F182" s="4" t="s">
        <v>750</v>
      </c>
      <c r="G182" s="24" t="s">
        <v>618</v>
      </c>
      <c r="H182" s="4">
        <v>918124593</v>
      </c>
      <c r="I182" s="4" t="s">
        <v>830</v>
      </c>
      <c r="J182" s="4"/>
      <c r="K182" s="4"/>
      <c r="L182" s="4"/>
      <c r="M182" s="4"/>
      <c r="N182" s="4"/>
      <c r="O182" s="4"/>
      <c r="P182" s="4" t="s">
        <v>8</v>
      </c>
      <c r="Q182" s="4" t="s">
        <v>8</v>
      </c>
      <c r="R182" s="4" t="s">
        <v>8</v>
      </c>
      <c r="S182" s="4" t="s">
        <v>8</v>
      </c>
      <c r="T182" s="5"/>
      <c r="U182" s="5"/>
      <c r="V182" s="5"/>
      <c r="W182" s="4" t="s">
        <v>326</v>
      </c>
      <c r="X182" s="4"/>
      <c r="Y182" s="4"/>
      <c r="Z182" s="4" t="s">
        <v>19</v>
      </c>
      <c r="AA182" s="4" t="s">
        <v>91</v>
      </c>
      <c r="AB182" s="4">
        <v>8100</v>
      </c>
      <c r="AC182" s="17"/>
      <c r="AD182" s="4">
        <v>498</v>
      </c>
      <c r="AE182" s="4">
        <v>26.3</v>
      </c>
      <c r="AF182" s="4">
        <v>150722</v>
      </c>
      <c r="AG182" s="4">
        <v>3155820</v>
      </c>
      <c r="AH182" s="4">
        <v>74.84</v>
      </c>
      <c r="AI182" s="4">
        <v>64.42</v>
      </c>
      <c r="AJ182" s="4">
        <v>79.25</v>
      </c>
      <c r="AK182" s="4">
        <v>64</v>
      </c>
      <c r="AL182" s="4">
        <v>1.66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6">
        <f>Tabla1[[#This Row],[Visitas año 20]]/Tabla1[[#This Row],[Visitas año 19]]-1</f>
        <v>-1</v>
      </c>
      <c r="BF182" s="46">
        <f>Tabla1[[#This Row],[Posición media 20]]/Tabla1[[#This Row],[Posición media 19]]-1</f>
        <v>-1</v>
      </c>
      <c r="BG182" s="46">
        <f>Tabla1[[#This Row],[Índice Posicionamiento 20]]/Tabla1[[#This Row],[Índice Posicionamiento 19]]-1</f>
        <v>-1</v>
      </c>
      <c r="BH182" s="46">
        <f>Tabla1[[#This Row],[Tasa Rebote 20]]/Tabla1[[#This Row],[Tasa Rebote 19]]-1</f>
        <v>-1</v>
      </c>
      <c r="BI182" s="46">
        <f>Tabla1[[#This Row],[Rebote Desktop 20]]/Tabla1[[#This Row],[Rebote Desktop 19]]-1</f>
        <v>-1</v>
      </c>
      <c r="BJ182" s="46">
        <f>Tabla1[[#This Row],[Rebote Móvil 20]]/Tabla1[[#This Row],[Rebote Móvil 19]]-1</f>
        <v>-1</v>
      </c>
      <c r="BK182" s="46">
        <f>Tabla1[[#This Row],[Tiempo en web 20]]/Tabla1[[#This Row],[Tiempo en web 19]]-1</f>
        <v>-1</v>
      </c>
      <c r="BL182" s="46">
        <f>Tabla1[[#This Row],[Páginas por sesión 20]]/Tabla1[[#This Row],[Páginas por sesión 19]]-1</f>
        <v>-1</v>
      </c>
      <c r="BM182" s="49" t="s">
        <v>8</v>
      </c>
      <c r="BN182" s="49" t="s">
        <v>8</v>
      </c>
      <c r="BO182" s="49" t="s">
        <v>6</v>
      </c>
      <c r="BP182" s="49" t="s">
        <v>6</v>
      </c>
      <c r="BQ182" s="49" t="s">
        <v>8</v>
      </c>
      <c r="BR182" s="49" t="s">
        <v>6</v>
      </c>
      <c r="BS182" s="49" t="s">
        <v>8</v>
      </c>
      <c r="BT182" s="49" t="s">
        <v>6</v>
      </c>
      <c r="BU182" s="49" t="s">
        <v>6</v>
      </c>
      <c r="BV182" s="49" t="s">
        <v>6</v>
      </c>
      <c r="BW182" s="49" t="s">
        <v>8</v>
      </c>
      <c r="BX182" s="49"/>
      <c r="BY182" s="49" t="s">
        <v>8</v>
      </c>
      <c r="BZ182" s="49" t="s">
        <v>6</v>
      </c>
      <c r="CA182" s="49" t="s">
        <v>6</v>
      </c>
      <c r="CB182" s="49" t="s">
        <v>6</v>
      </c>
      <c r="CC182" s="49" t="s">
        <v>6</v>
      </c>
      <c r="CD182" s="49"/>
      <c r="CE182" s="49"/>
    </row>
    <row r="183" spans="1:83" ht="75">
      <c r="A183" s="15" t="s">
        <v>315</v>
      </c>
      <c r="B183" s="4" t="s">
        <v>5</v>
      </c>
      <c r="C183" s="4" t="s">
        <v>248</v>
      </c>
      <c r="D183" s="4"/>
      <c r="E183" s="29" t="s">
        <v>529</v>
      </c>
      <c r="F183" s="4" t="s">
        <v>751</v>
      </c>
      <c r="G183" s="24" t="s">
        <v>619</v>
      </c>
      <c r="H183" s="4">
        <v>933811131</v>
      </c>
      <c r="I183" s="4">
        <v>629741183</v>
      </c>
      <c r="J183" s="4"/>
      <c r="K183" s="4"/>
      <c r="L183" s="4"/>
      <c r="M183" s="4"/>
      <c r="N183" s="4"/>
      <c r="O183" s="4"/>
      <c r="P183" s="4" t="s">
        <v>6</v>
      </c>
      <c r="Q183" s="4" t="s">
        <v>6</v>
      </c>
      <c r="R183" s="4" t="s">
        <v>8</v>
      </c>
      <c r="S183" s="5"/>
      <c r="T183" s="5"/>
      <c r="U183" s="5"/>
      <c r="V183" s="5"/>
      <c r="W183" s="5"/>
      <c r="X183" s="5"/>
      <c r="Y183" s="5"/>
      <c r="Z183" s="4" t="s">
        <v>19</v>
      </c>
      <c r="AA183" s="4" t="s">
        <v>173</v>
      </c>
      <c r="AB183" s="4">
        <v>800</v>
      </c>
      <c r="AC183" s="17"/>
      <c r="AD183" s="4">
        <v>377</v>
      </c>
      <c r="AE183" s="4">
        <v>29.4</v>
      </c>
      <c r="AF183" s="4">
        <v>131</v>
      </c>
      <c r="AG183" s="4">
        <v>265080</v>
      </c>
      <c r="AH183" s="4">
        <v>48.68</v>
      </c>
      <c r="AI183" s="4">
        <v>44.58</v>
      </c>
      <c r="AJ183" s="4">
        <v>52.63</v>
      </c>
      <c r="AK183" s="4">
        <v>99</v>
      </c>
      <c r="AL183" s="4">
        <v>2.6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6">
        <f>Tabla1[[#This Row],[Visitas año 20]]/Tabla1[[#This Row],[Visitas año 19]]-1</f>
        <v>-1</v>
      </c>
      <c r="BF183" s="46">
        <f>Tabla1[[#This Row],[Posición media 20]]/Tabla1[[#This Row],[Posición media 19]]-1</f>
        <v>-1</v>
      </c>
      <c r="BG183" s="46">
        <f>Tabla1[[#This Row],[Índice Posicionamiento 20]]/Tabla1[[#This Row],[Índice Posicionamiento 19]]-1</f>
        <v>-1</v>
      </c>
      <c r="BH183" s="46">
        <f>Tabla1[[#This Row],[Tasa Rebote 20]]/Tabla1[[#This Row],[Tasa Rebote 19]]-1</f>
        <v>-1</v>
      </c>
      <c r="BI183" s="46">
        <f>Tabla1[[#This Row],[Rebote Desktop 20]]/Tabla1[[#This Row],[Rebote Desktop 19]]-1</f>
        <v>-1</v>
      </c>
      <c r="BJ183" s="46">
        <f>Tabla1[[#This Row],[Rebote Móvil 20]]/Tabla1[[#This Row],[Rebote Móvil 19]]-1</f>
        <v>-1</v>
      </c>
      <c r="BK183" s="46">
        <f>Tabla1[[#This Row],[Tiempo en web 20]]/Tabla1[[#This Row],[Tiempo en web 19]]-1</f>
        <v>-1</v>
      </c>
      <c r="BL183" s="46">
        <f>Tabla1[[#This Row],[Páginas por sesión 20]]/Tabla1[[#This Row],[Páginas por sesión 19]]-1</f>
        <v>-1</v>
      </c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</row>
    <row r="184" spans="1:83" ht="45">
      <c r="A184" s="15" t="s">
        <v>195</v>
      </c>
      <c r="B184" s="4" t="s">
        <v>7</v>
      </c>
      <c r="C184" s="4" t="s">
        <v>196</v>
      </c>
      <c r="D184" s="4"/>
      <c r="E184" s="29" t="s">
        <v>530</v>
      </c>
      <c r="F184" s="4" t="s">
        <v>752</v>
      </c>
      <c r="G184" s="24" t="s">
        <v>620</v>
      </c>
      <c r="H184" s="4">
        <v>915053848</v>
      </c>
      <c r="I184" s="4">
        <v>672174272</v>
      </c>
      <c r="J184" s="4"/>
      <c r="K184" s="4"/>
      <c r="L184" s="4"/>
      <c r="M184" s="4"/>
      <c r="N184" s="4"/>
      <c r="O184" s="4"/>
      <c r="P184" s="4" t="s">
        <v>8</v>
      </c>
      <c r="Q184" s="4" t="s">
        <v>8</v>
      </c>
      <c r="R184" s="4" t="s">
        <v>8</v>
      </c>
      <c r="S184" s="4" t="s">
        <v>8</v>
      </c>
      <c r="T184" s="5"/>
      <c r="U184" s="5"/>
      <c r="V184" s="5"/>
      <c r="W184" s="5"/>
      <c r="X184" s="4" t="s">
        <v>251</v>
      </c>
      <c r="Y184" s="4" t="s">
        <v>197</v>
      </c>
      <c r="Z184" s="4" t="s">
        <v>19</v>
      </c>
      <c r="AA184" s="4" t="s">
        <v>198</v>
      </c>
      <c r="AB184" s="4">
        <v>2700</v>
      </c>
      <c r="AC184" s="17"/>
      <c r="AD184" s="4">
        <v>62</v>
      </c>
      <c r="AE184" s="4">
        <v>16.5</v>
      </c>
      <c r="AF184" s="4">
        <v>7565</v>
      </c>
      <c r="AG184" s="4">
        <v>27770</v>
      </c>
      <c r="AH184" s="4">
        <v>58.18</v>
      </c>
      <c r="AI184" s="4">
        <v>52.81</v>
      </c>
      <c r="AJ184" s="4">
        <v>64.45</v>
      </c>
      <c r="AK184" s="4">
        <v>86</v>
      </c>
      <c r="AL184" s="4">
        <v>1.94</v>
      </c>
      <c r="AM184" s="4">
        <v>2148</v>
      </c>
      <c r="AN184" s="4">
        <v>101</v>
      </c>
      <c r="AO184" s="4">
        <v>18.600000000000001</v>
      </c>
      <c r="AP184" s="4">
        <v>7990</v>
      </c>
      <c r="AQ184" s="4">
        <v>28320</v>
      </c>
      <c r="AR184" s="4">
        <v>58.89</v>
      </c>
      <c r="AS184" s="4">
        <v>55.07</v>
      </c>
      <c r="AT184" s="4">
        <v>63.88</v>
      </c>
      <c r="AU184" s="4">
        <v>83</v>
      </c>
      <c r="AV184" s="4">
        <v>1.89</v>
      </c>
      <c r="AW184" s="4">
        <v>24</v>
      </c>
      <c r="AX184" s="4">
        <v>16</v>
      </c>
      <c r="AY184" s="4">
        <v>10</v>
      </c>
      <c r="AZ184" s="4">
        <v>3.262</v>
      </c>
      <c r="BA184" s="4">
        <v>0.86899999999999999</v>
      </c>
      <c r="BB184" s="4">
        <v>1.748</v>
      </c>
      <c r="BC184" s="4">
        <v>57</v>
      </c>
      <c r="BD184" s="4">
        <v>17</v>
      </c>
      <c r="BE184" s="46">
        <f>Tabla1[[#This Row],[Visitas año 20]]/Tabla1[[#This Row],[Visitas año 19]]-1</f>
        <v>-0.20444444444444443</v>
      </c>
      <c r="BF184" s="46">
        <f>Tabla1[[#This Row],[Posición media 20]]/Tabla1[[#This Row],[Posición media 19]]-1</f>
        <v>0.12727272727272743</v>
      </c>
      <c r="BG184" s="46">
        <f>Tabla1[[#This Row],[Índice Posicionamiento 20]]/Tabla1[[#This Row],[Índice Posicionamiento 19]]-1</f>
        <v>5.6179775280898792E-2</v>
      </c>
      <c r="BH184" s="46">
        <f>Tabla1[[#This Row],[Tasa Rebote 20]]/Tabla1[[#This Row],[Tasa Rebote 19]]-1</f>
        <v>1.220350635957379E-2</v>
      </c>
      <c r="BI184" s="46">
        <f>Tabla1[[#This Row],[Rebote Desktop 20]]/Tabla1[[#This Row],[Rebote Desktop 19]]-1</f>
        <v>4.2794925203559986E-2</v>
      </c>
      <c r="BJ184" s="46">
        <f>Tabla1[[#This Row],[Rebote Móvil 20]]/Tabla1[[#This Row],[Rebote Móvil 19]]-1</f>
        <v>-8.8440651667959225E-3</v>
      </c>
      <c r="BK184" s="46">
        <f>Tabla1[[#This Row],[Tiempo en web 20]]/Tabla1[[#This Row],[Tiempo en web 19]]-1</f>
        <v>-3.4883720930232509E-2</v>
      </c>
      <c r="BL184" s="46">
        <f>Tabla1[[#This Row],[Páginas por sesión 20]]/Tabla1[[#This Row],[Páginas por sesión 19]]-1</f>
        <v>-2.5773195876288679E-2</v>
      </c>
      <c r="BM184" s="49" t="s">
        <v>8</v>
      </c>
      <c r="BN184" s="49" t="s">
        <v>8</v>
      </c>
      <c r="BO184" s="49" t="s">
        <v>6</v>
      </c>
      <c r="BP184" s="49" t="s">
        <v>6</v>
      </c>
      <c r="BQ184" s="49" t="s">
        <v>6</v>
      </c>
      <c r="BR184" s="49" t="s">
        <v>8</v>
      </c>
      <c r="BS184" s="49" t="s">
        <v>8</v>
      </c>
      <c r="BT184" s="49" t="s">
        <v>6</v>
      </c>
      <c r="BU184" s="49" t="s">
        <v>6</v>
      </c>
      <c r="BV184" s="49" t="s">
        <v>6</v>
      </c>
      <c r="BW184" s="49" t="s">
        <v>6</v>
      </c>
      <c r="BX184" s="49" t="s">
        <v>6</v>
      </c>
      <c r="BY184" s="49" t="s">
        <v>6</v>
      </c>
      <c r="BZ184" s="49" t="s">
        <v>6</v>
      </c>
      <c r="CA184" s="49" t="s">
        <v>6</v>
      </c>
      <c r="CB184" s="49" t="s">
        <v>6</v>
      </c>
      <c r="CC184" s="49" t="s">
        <v>6</v>
      </c>
      <c r="CD184" s="49" t="s">
        <v>6</v>
      </c>
      <c r="CE184" s="49" t="s">
        <v>6</v>
      </c>
    </row>
    <row r="185" spans="1:83" ht="45">
      <c r="A185" s="18" t="s">
        <v>316</v>
      </c>
      <c r="B185" s="6" t="s">
        <v>5</v>
      </c>
      <c r="C185" s="6" t="s">
        <v>317</v>
      </c>
      <c r="D185" s="6"/>
      <c r="E185" s="6"/>
      <c r="F185" s="6"/>
      <c r="G185" s="25"/>
      <c r="H185" s="6"/>
      <c r="I185" s="6"/>
      <c r="J185" s="45"/>
      <c r="K185" s="45"/>
      <c r="L185" s="6"/>
      <c r="M185" s="6"/>
      <c r="N185" s="6"/>
      <c r="O185" s="6"/>
      <c r="P185" s="6" t="s">
        <v>6</v>
      </c>
      <c r="Q185" s="6" t="s">
        <v>6</v>
      </c>
      <c r="R185" s="6" t="s">
        <v>6</v>
      </c>
      <c r="S185" s="6"/>
      <c r="T185" s="6"/>
      <c r="U185" s="6"/>
      <c r="V185" s="6"/>
      <c r="W185" s="6"/>
      <c r="X185" s="6"/>
      <c r="Y185" s="6"/>
      <c r="Z185" s="6" t="s">
        <v>19</v>
      </c>
      <c r="AA185" s="6"/>
      <c r="AB185" s="6"/>
      <c r="AC185" s="19" t="s">
        <v>83</v>
      </c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54" t="e">
        <f>Tabla1[[#This Row],[Visitas año 20]]/Tabla1[[#This Row],[Visitas año 19]]-1</f>
        <v>#DIV/0!</v>
      </c>
      <c r="BF185" s="6" t="e">
        <f>Tabla1[[#This Row],[Posición media 20]]/Tabla1[[#This Row],[Posición media 19]]-1</f>
        <v>#DIV/0!</v>
      </c>
      <c r="BG185" s="6" t="e">
        <f>Tabla1[[#This Row],[Índice Posicionamiento 20]]/Tabla1[[#This Row],[Índice Posicionamiento 19]]-1</f>
        <v>#DIV/0!</v>
      </c>
      <c r="BH185" s="6" t="e">
        <f>Tabla1[[#This Row],[Tasa Rebote 20]]/Tabla1[[#This Row],[Tasa Rebote 19]]-1</f>
        <v>#DIV/0!</v>
      </c>
      <c r="BI185" s="52" t="e">
        <f>Tabla1[[#This Row],[Rebote Desktop 20]]/Tabla1[[#This Row],[Rebote Desktop 19]]-1</f>
        <v>#DIV/0!</v>
      </c>
      <c r="BJ185" s="52" t="e">
        <f>Tabla1[[#This Row],[Rebote Móvil 20]]/Tabla1[[#This Row],[Rebote Móvil 19]]-1</f>
        <v>#DIV/0!</v>
      </c>
      <c r="BK185" s="52" t="e">
        <f>Tabla1[[#This Row],[Tiempo en web 20]]/Tabla1[[#This Row],[Tiempo en web 19]]-1</f>
        <v>#DIV/0!</v>
      </c>
      <c r="BL185" s="52" t="e">
        <f>Tabla1[[#This Row],[Páginas por sesión 20]]/Tabla1[[#This Row],[Páginas por sesión 19]]-1</f>
        <v>#DIV/0!</v>
      </c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</row>
    <row r="186" spans="1:83" ht="45">
      <c r="A186" s="15" t="s">
        <v>142</v>
      </c>
      <c r="B186" s="4" t="s">
        <v>5</v>
      </c>
      <c r="C186" s="4" t="s">
        <v>25</v>
      </c>
      <c r="D186" s="4"/>
      <c r="E186" s="29" t="s">
        <v>531</v>
      </c>
      <c r="F186" s="4" t="s">
        <v>753</v>
      </c>
      <c r="G186" s="24" t="s">
        <v>621</v>
      </c>
      <c r="H186" s="4">
        <v>933252216</v>
      </c>
      <c r="I186" s="4">
        <v>616379480</v>
      </c>
      <c r="J186" s="4"/>
      <c r="K186" s="4"/>
      <c r="L186" s="4"/>
      <c r="M186" s="4"/>
      <c r="N186" s="4"/>
      <c r="O186" s="4"/>
      <c r="P186" s="4" t="s">
        <v>6</v>
      </c>
      <c r="Q186" s="4" t="s">
        <v>6</v>
      </c>
      <c r="R186" s="4" t="s">
        <v>8</v>
      </c>
      <c r="S186" s="5"/>
      <c r="T186" s="5"/>
      <c r="U186" s="5"/>
      <c r="V186" s="5"/>
      <c r="W186" s="5"/>
      <c r="X186" s="5"/>
      <c r="Y186" s="5"/>
      <c r="Z186" s="4" t="s">
        <v>19</v>
      </c>
      <c r="AA186" s="4"/>
      <c r="AB186" s="4">
        <v>2800</v>
      </c>
      <c r="AC186" s="17"/>
      <c r="AD186" s="4">
        <v>238</v>
      </c>
      <c r="AE186" s="4">
        <v>28.5</v>
      </c>
      <c r="AF186" s="4">
        <v>538</v>
      </c>
      <c r="AG186" s="4">
        <v>119640</v>
      </c>
      <c r="AH186" s="4">
        <v>35.96</v>
      </c>
      <c r="AI186" s="4">
        <v>32.65</v>
      </c>
      <c r="AJ186" s="4">
        <v>42.52</v>
      </c>
      <c r="AK186" s="4">
        <v>119</v>
      </c>
      <c r="AL186" s="4">
        <v>2.79</v>
      </c>
      <c r="AM186" s="4">
        <v>2219</v>
      </c>
      <c r="AN186" s="4">
        <v>446</v>
      </c>
      <c r="AO186" s="4">
        <v>29.4</v>
      </c>
      <c r="AP186" s="4">
        <v>464</v>
      </c>
      <c r="AQ186" s="4">
        <v>236580</v>
      </c>
      <c r="AR186" s="4">
        <v>37.49</v>
      </c>
      <c r="AS186" s="4">
        <v>36.880000000000003</v>
      </c>
      <c r="AT186" s="4">
        <v>38.29</v>
      </c>
      <c r="AU186" s="4">
        <v>109</v>
      </c>
      <c r="AV186" s="4">
        <v>2.7</v>
      </c>
      <c r="AW186" s="4">
        <v>263</v>
      </c>
      <c r="AX186" s="4">
        <v>144</v>
      </c>
      <c r="AY186" s="4">
        <v>65</v>
      </c>
      <c r="AZ186" s="4">
        <v>0.97599999999999998</v>
      </c>
      <c r="BA186" s="4">
        <v>0.123</v>
      </c>
      <c r="BB186" s="4">
        <v>0.80200000000000005</v>
      </c>
      <c r="BC186" s="4">
        <v>99</v>
      </c>
      <c r="BD186" s="4">
        <v>99</v>
      </c>
      <c r="BE186" s="46">
        <f>Tabla1[[#This Row],[Visitas año 20]]/Tabla1[[#This Row],[Visitas año 19]]-1</f>
        <v>-0.20750000000000002</v>
      </c>
      <c r="BF186" s="46">
        <f>Tabla1[[#This Row],[Posición media 20]]/Tabla1[[#This Row],[Posición media 19]]-1</f>
        <v>3.1578947368420929E-2</v>
      </c>
      <c r="BG186" s="46">
        <f>Tabla1[[#This Row],[Índice Posicionamiento 20]]/Tabla1[[#This Row],[Índice Posicionamiento 19]]-1</f>
        <v>-0.13754646840148699</v>
      </c>
      <c r="BH186" s="46">
        <f>Tabla1[[#This Row],[Tasa Rebote 20]]/Tabla1[[#This Row],[Tasa Rebote 19]]-1</f>
        <v>4.2547274749721975E-2</v>
      </c>
      <c r="BI186" s="46">
        <f>Tabla1[[#This Row],[Rebote Desktop 20]]/Tabla1[[#This Row],[Rebote Desktop 19]]-1</f>
        <v>0.12955589586523741</v>
      </c>
      <c r="BJ186" s="46">
        <f>Tabla1[[#This Row],[Rebote Móvil 20]]/Tabla1[[#This Row],[Rebote Móvil 19]]-1</f>
        <v>-9.9482596425211733E-2</v>
      </c>
      <c r="BK186" s="46">
        <f>Tabla1[[#This Row],[Tiempo en web 20]]/Tabla1[[#This Row],[Tiempo en web 19]]-1</f>
        <v>-8.4033613445378186E-2</v>
      </c>
      <c r="BL186" s="46">
        <f>Tabla1[[#This Row],[Páginas por sesión 20]]/Tabla1[[#This Row],[Páginas por sesión 19]]-1</f>
        <v>-3.2258064516129004E-2</v>
      </c>
      <c r="BM186" s="49" t="s">
        <v>6</v>
      </c>
      <c r="BN186" s="49" t="s">
        <v>6</v>
      </c>
      <c r="BO186" s="49" t="s">
        <v>6</v>
      </c>
      <c r="BP186" s="49" t="s">
        <v>6</v>
      </c>
      <c r="BQ186" s="49" t="s">
        <v>6</v>
      </c>
      <c r="BR186" s="49" t="s">
        <v>6</v>
      </c>
      <c r="BS186" s="49" t="s">
        <v>6</v>
      </c>
      <c r="BT186" s="49" t="s">
        <v>6</v>
      </c>
      <c r="BU186" s="49" t="s">
        <v>6</v>
      </c>
      <c r="BV186" s="49" t="s">
        <v>6</v>
      </c>
      <c r="BW186" s="49" t="s">
        <v>6</v>
      </c>
      <c r="BX186" s="49"/>
      <c r="BY186" s="49" t="s">
        <v>6</v>
      </c>
      <c r="BZ186" s="49" t="s">
        <v>6</v>
      </c>
      <c r="CA186" s="49" t="s">
        <v>6</v>
      </c>
      <c r="CB186" s="49" t="s">
        <v>6</v>
      </c>
      <c r="CC186" s="49"/>
      <c r="CD186" s="49"/>
      <c r="CE186" s="49"/>
    </row>
    <row r="187" spans="1:83" ht="60">
      <c r="A187" s="15" t="s">
        <v>161</v>
      </c>
      <c r="B187" s="4" t="s">
        <v>7</v>
      </c>
      <c r="C187" s="4" t="s">
        <v>61</v>
      </c>
      <c r="D187" s="4"/>
      <c r="E187" s="29" t="s">
        <v>532</v>
      </c>
      <c r="F187" s="4" t="s">
        <v>754</v>
      </c>
      <c r="G187" s="24" t="s">
        <v>622</v>
      </c>
      <c r="H187" s="4">
        <v>914994452</v>
      </c>
      <c r="I187" s="4">
        <v>678514843</v>
      </c>
      <c r="J187" s="4"/>
      <c r="K187" s="4"/>
      <c r="L187" s="4"/>
      <c r="M187" s="4"/>
      <c r="N187" s="4"/>
      <c r="O187" s="4"/>
      <c r="P187" s="4" t="s">
        <v>8</v>
      </c>
      <c r="Q187" s="4" t="s">
        <v>8</v>
      </c>
      <c r="R187" s="4" t="s">
        <v>8</v>
      </c>
      <c r="S187" s="5"/>
      <c r="T187" s="5"/>
      <c r="U187" s="4" t="s">
        <v>8</v>
      </c>
      <c r="V187" s="5"/>
      <c r="W187" s="5"/>
      <c r="X187" s="4" t="s">
        <v>251</v>
      </c>
      <c r="Y187" s="4"/>
      <c r="Z187" s="4" t="s">
        <v>19</v>
      </c>
      <c r="AA187" s="4" t="s">
        <v>198</v>
      </c>
      <c r="AB187" s="4">
        <v>65000</v>
      </c>
      <c r="AC187" s="17"/>
      <c r="AD187" s="4">
        <v>199</v>
      </c>
      <c r="AE187" s="4">
        <v>12.49</v>
      </c>
      <c r="AF187" s="4">
        <v>11155</v>
      </c>
      <c r="AG187" s="4">
        <v>96220</v>
      </c>
      <c r="AH187" s="4">
        <v>55.84</v>
      </c>
      <c r="AI187" s="4">
        <v>53.05</v>
      </c>
      <c r="AJ187" s="4">
        <v>61.5</v>
      </c>
      <c r="AK187" s="4">
        <v>150</v>
      </c>
      <c r="AL187" s="4">
        <v>3.68</v>
      </c>
      <c r="AM187" s="4">
        <v>58096</v>
      </c>
      <c r="AN187" s="4">
        <v>1095</v>
      </c>
      <c r="AO187" s="4">
        <v>20.8</v>
      </c>
      <c r="AP187" s="4">
        <v>13522</v>
      </c>
      <c r="AQ187" s="4">
        <v>422670</v>
      </c>
      <c r="AR187" s="4">
        <v>28.41</v>
      </c>
      <c r="AS187" s="4">
        <v>26.81</v>
      </c>
      <c r="AT187" s="4">
        <v>30.87</v>
      </c>
      <c r="AU187" s="4">
        <v>152</v>
      </c>
      <c r="AV187" s="4">
        <v>6.23</v>
      </c>
      <c r="AW187" s="4">
        <v>21200</v>
      </c>
      <c r="AX187" s="4">
        <v>15200</v>
      </c>
      <c r="AY187" s="4">
        <v>40</v>
      </c>
      <c r="AZ187" s="4">
        <v>3.331</v>
      </c>
      <c r="BA187" s="4">
        <v>1.1000000000000001</v>
      </c>
      <c r="BB187" s="4">
        <v>2.2330000000000001</v>
      </c>
      <c r="BC187" s="4">
        <v>93</v>
      </c>
      <c r="BD187" s="4">
        <v>78</v>
      </c>
      <c r="BE187" s="46">
        <f>Tabla1[[#This Row],[Visitas año 20]]/Tabla1[[#This Row],[Visitas año 19]]-1</f>
        <v>-0.1062153846153846</v>
      </c>
      <c r="BF187" s="46">
        <f>Tabla1[[#This Row],[Posición media 20]]/Tabla1[[#This Row],[Posición media 19]]-1</f>
        <v>0.66533226581265015</v>
      </c>
      <c r="BG187" s="46">
        <f>Tabla1[[#This Row],[Índice Posicionamiento 20]]/Tabla1[[#This Row],[Índice Posicionamiento 19]]-1</f>
        <v>0.2121918422232183</v>
      </c>
      <c r="BH187" s="46">
        <f>Tabla1[[#This Row],[Tasa Rebote 20]]/Tabla1[[#This Row],[Tasa Rebote 19]]-1</f>
        <v>-0.49122492836676224</v>
      </c>
      <c r="BI187" s="46">
        <f>Tabla1[[#This Row],[Rebote Desktop 20]]/Tabla1[[#This Row],[Rebote Desktop 19]]-1</f>
        <v>-0.49462770970782277</v>
      </c>
      <c r="BJ187" s="46">
        <f>Tabla1[[#This Row],[Rebote Móvil 20]]/Tabla1[[#This Row],[Rebote Móvil 19]]-1</f>
        <v>-0.49804878048780488</v>
      </c>
      <c r="BK187" s="46">
        <f>Tabla1[[#This Row],[Tiempo en web 20]]/Tabla1[[#This Row],[Tiempo en web 19]]-1</f>
        <v>1.3333333333333419E-2</v>
      </c>
      <c r="BL187" s="46">
        <f>Tabla1[[#This Row],[Páginas por sesión 20]]/Tabla1[[#This Row],[Páginas por sesión 19]]-1</f>
        <v>0.69293478260869579</v>
      </c>
      <c r="BM187" s="49" t="s">
        <v>8</v>
      </c>
      <c r="BN187" s="49" t="s">
        <v>8</v>
      </c>
      <c r="BO187" s="49" t="s">
        <v>8</v>
      </c>
      <c r="BP187" s="49" t="s">
        <v>6</v>
      </c>
      <c r="BQ187" s="49" t="s">
        <v>6</v>
      </c>
      <c r="BR187" s="49" t="s">
        <v>8</v>
      </c>
      <c r="BS187" s="49" t="s">
        <v>8</v>
      </c>
      <c r="BT187" s="49" t="s">
        <v>6</v>
      </c>
      <c r="BU187" s="49" t="s">
        <v>6</v>
      </c>
      <c r="BV187" s="49" t="s">
        <v>6</v>
      </c>
      <c r="BW187" s="49" t="s">
        <v>8</v>
      </c>
      <c r="BX187" s="49"/>
      <c r="BY187" s="49" t="s">
        <v>6</v>
      </c>
      <c r="BZ187" s="49" t="s">
        <v>6</v>
      </c>
      <c r="CA187" s="49" t="s">
        <v>6</v>
      </c>
      <c r="CB187" s="49" t="s">
        <v>6</v>
      </c>
      <c r="CC187" s="49"/>
      <c r="CD187" s="49"/>
      <c r="CE187" s="49"/>
    </row>
    <row r="188" spans="1:83" s="38" customFormat="1" ht="30">
      <c r="A188" s="15" t="s">
        <v>879</v>
      </c>
      <c r="B188" s="4" t="s">
        <v>32</v>
      </c>
      <c r="C188" s="4" t="s">
        <v>177</v>
      </c>
      <c r="D188" s="4"/>
      <c r="E188" s="29" t="s">
        <v>533</v>
      </c>
      <c r="F188" s="4" t="s">
        <v>848</v>
      </c>
      <c r="G188" s="24" t="s">
        <v>847</v>
      </c>
      <c r="H188" s="32">
        <v>918530054</v>
      </c>
      <c r="I188" s="32" t="s">
        <v>846</v>
      </c>
      <c r="J188" s="4"/>
      <c r="K188" s="4"/>
      <c r="L188" s="4"/>
      <c r="M188" s="4"/>
      <c r="N188" s="4"/>
      <c r="O188" s="4"/>
      <c r="P188" s="4" t="s">
        <v>8</v>
      </c>
      <c r="Q188" s="4" t="s">
        <v>6</v>
      </c>
      <c r="R188" s="4" t="s">
        <v>8</v>
      </c>
      <c r="S188" s="5"/>
      <c r="T188" s="5"/>
      <c r="U188" s="5"/>
      <c r="V188" s="5"/>
      <c r="W188" s="5"/>
      <c r="X188" s="5"/>
      <c r="Y188" s="5"/>
      <c r="Z188" s="4" t="s">
        <v>19</v>
      </c>
      <c r="AA188" s="4" t="s">
        <v>91</v>
      </c>
      <c r="AB188" s="4">
        <v>1400</v>
      </c>
      <c r="AC188" s="17"/>
      <c r="AD188" s="4">
        <v>168</v>
      </c>
      <c r="AE188" s="4">
        <v>26.8</v>
      </c>
      <c r="AF188" s="4">
        <v>2191</v>
      </c>
      <c r="AG188" s="4">
        <v>1247620</v>
      </c>
      <c r="AH188" s="4">
        <v>56.18</v>
      </c>
      <c r="AI188" s="4">
        <v>53.99</v>
      </c>
      <c r="AJ188" s="4">
        <v>57.14</v>
      </c>
      <c r="AK188" s="4">
        <v>113</v>
      </c>
      <c r="AL188" s="4">
        <v>2.44</v>
      </c>
      <c r="AM188" s="7">
        <v>1383</v>
      </c>
      <c r="AN188" s="7">
        <v>221</v>
      </c>
      <c r="AO188" s="7">
        <v>28.1</v>
      </c>
      <c r="AP188" s="7">
        <v>872</v>
      </c>
      <c r="AQ188" s="7">
        <v>368170</v>
      </c>
      <c r="AR188" s="7">
        <v>58.79</v>
      </c>
      <c r="AS188" s="7">
        <v>59.02</v>
      </c>
      <c r="AT188" s="7">
        <v>58.63</v>
      </c>
      <c r="AU188" s="7">
        <v>123</v>
      </c>
      <c r="AV188" s="7">
        <v>2.4700000000000002</v>
      </c>
      <c r="AW188" s="7">
        <v>10</v>
      </c>
      <c r="AX188" s="7">
        <v>7</v>
      </c>
      <c r="AY188" s="7">
        <v>4</v>
      </c>
      <c r="AZ188" s="4">
        <v>2.7690000000000001</v>
      </c>
      <c r="BA188" s="4">
        <v>0.20599999999999999</v>
      </c>
      <c r="BB188" s="4">
        <v>2.6240000000000001</v>
      </c>
      <c r="BC188" s="4"/>
      <c r="BD188" s="4"/>
      <c r="BE188" s="46">
        <f>Tabla1[[#This Row],[Visitas año 20]]/Tabla1[[#This Row],[Visitas año 19]]-1</f>
        <v>-1.2142857142857122E-2</v>
      </c>
      <c r="BF188" s="53">
        <f>Tabla1[[#This Row],[Posición media 20]]/Tabla1[[#This Row],[Posición media 19]]-1</f>
        <v>4.8507462686567138E-2</v>
      </c>
      <c r="BG188" s="53">
        <f>Tabla1[[#This Row],[Índice Posicionamiento 20]]/Tabla1[[#This Row],[Índice Posicionamiento 19]]-1</f>
        <v>-0.60200821542674576</v>
      </c>
      <c r="BH188" s="53">
        <f>Tabla1[[#This Row],[Tasa Rebote 20]]/Tabla1[[#This Row],[Tasa Rebote 19]]-1</f>
        <v>4.6457814168743283E-2</v>
      </c>
      <c r="BI188" s="53">
        <f>Tabla1[[#This Row],[Rebote Desktop 20]]/Tabla1[[#This Row],[Rebote Desktop 19]]-1</f>
        <v>9.3165401000185222E-2</v>
      </c>
      <c r="BJ188" s="53">
        <f>Tabla1[[#This Row],[Rebote Móvil 20]]/Tabla1[[#This Row],[Rebote Móvil 19]]-1</f>
        <v>2.6076303815190771E-2</v>
      </c>
      <c r="BK188" s="53">
        <f>Tabla1[[#This Row],[Tiempo en web 20]]/Tabla1[[#This Row],[Tiempo en web 19]]-1</f>
        <v>8.8495575221238854E-2</v>
      </c>
      <c r="BL188" s="53">
        <f>Tabla1[[#This Row],[Páginas por sesión 20]]/Tabla1[[#This Row],[Páginas por sesión 19]]-1</f>
        <v>1.2295081967213184E-2</v>
      </c>
      <c r="BM188" s="49" t="s">
        <v>6</v>
      </c>
      <c r="BN188" s="49" t="s">
        <v>6</v>
      </c>
      <c r="BO188" s="49" t="s">
        <v>6</v>
      </c>
      <c r="BP188" s="49" t="s">
        <v>6</v>
      </c>
      <c r="BQ188" s="49" t="s">
        <v>6</v>
      </c>
      <c r="BR188" s="49" t="s">
        <v>6</v>
      </c>
      <c r="BS188" s="49" t="s">
        <v>6</v>
      </c>
      <c r="BT188" s="49" t="s">
        <v>6</v>
      </c>
      <c r="BU188" s="49" t="s">
        <v>6</v>
      </c>
      <c r="BV188" s="49" t="s">
        <v>6</v>
      </c>
      <c r="BW188" s="49" t="s">
        <v>6</v>
      </c>
      <c r="BX188" s="49"/>
      <c r="BY188" s="49" t="s">
        <v>6</v>
      </c>
      <c r="BZ188" s="49" t="s">
        <v>6</v>
      </c>
      <c r="CA188" s="49" t="s">
        <v>6</v>
      </c>
      <c r="CB188" s="49" t="s">
        <v>6</v>
      </c>
      <c r="CC188" s="50"/>
      <c r="CD188" s="50"/>
      <c r="CE188" s="50"/>
    </row>
    <row r="189" spans="1:83" ht="45">
      <c r="A189" s="15" t="s">
        <v>222</v>
      </c>
      <c r="B189" s="4" t="s">
        <v>7</v>
      </c>
      <c r="C189" s="4" t="s">
        <v>223</v>
      </c>
      <c r="D189" s="20">
        <v>43011</v>
      </c>
      <c r="E189" s="29" t="s">
        <v>408</v>
      </c>
      <c r="F189" s="4" t="s">
        <v>799</v>
      </c>
      <c r="G189" s="26" t="s">
        <v>662</v>
      </c>
      <c r="H189" s="4">
        <v>916326578</v>
      </c>
      <c r="I189" s="4">
        <v>658990614</v>
      </c>
      <c r="J189" s="4"/>
      <c r="K189" s="4"/>
      <c r="L189" s="4"/>
      <c r="M189" s="4"/>
      <c r="N189" s="4"/>
      <c r="O189" s="4"/>
      <c r="P189" s="4" t="s">
        <v>8</v>
      </c>
      <c r="Q189" s="4" t="s">
        <v>8</v>
      </c>
      <c r="R189" s="4" t="s">
        <v>8</v>
      </c>
      <c r="S189" s="5"/>
      <c r="T189" s="4" t="s">
        <v>8</v>
      </c>
      <c r="U189" s="5"/>
      <c r="V189" s="5"/>
      <c r="W189" s="5"/>
      <c r="X189" s="4" t="s">
        <v>251</v>
      </c>
      <c r="Y189" s="4"/>
      <c r="Z189" s="4" t="s">
        <v>19</v>
      </c>
      <c r="AA189" s="4" t="s">
        <v>207</v>
      </c>
      <c r="AB189" s="4">
        <v>8200</v>
      </c>
      <c r="AC189" s="17"/>
      <c r="AD189" s="4">
        <v>342</v>
      </c>
      <c r="AE189" s="4">
        <v>23.4</v>
      </c>
      <c r="AF189" s="4">
        <v>10184</v>
      </c>
      <c r="AG189" s="4">
        <v>223040</v>
      </c>
      <c r="AH189" s="4">
        <v>51.2</v>
      </c>
      <c r="AI189" s="4">
        <v>46.18</v>
      </c>
      <c r="AJ189" s="4">
        <v>55.46</v>
      </c>
      <c r="AK189" s="4">
        <v>139</v>
      </c>
      <c r="AL189" s="4">
        <v>3.61</v>
      </c>
      <c r="AM189" s="4">
        <v>8681</v>
      </c>
      <c r="AN189" s="4">
        <v>564</v>
      </c>
      <c r="AO189" s="4">
        <v>21.8</v>
      </c>
      <c r="AP189" s="4">
        <v>31273</v>
      </c>
      <c r="AQ189" s="4">
        <v>308430</v>
      </c>
      <c r="AR189" s="4">
        <v>53.47</v>
      </c>
      <c r="AS189" s="4">
        <v>48.89</v>
      </c>
      <c r="AT189" s="4">
        <v>56.49</v>
      </c>
      <c r="AU189" s="4">
        <v>131</v>
      </c>
      <c r="AV189" s="4">
        <v>3.32</v>
      </c>
      <c r="AW189" s="4">
        <v>806</v>
      </c>
      <c r="AX189" s="4">
        <v>797</v>
      </c>
      <c r="AY189" s="4">
        <v>28</v>
      </c>
      <c r="AZ189" s="4">
        <v>6.7149999999999999</v>
      </c>
      <c r="BA189" s="4">
        <v>2.097</v>
      </c>
      <c r="BB189" s="4">
        <v>3.7989999999999999</v>
      </c>
      <c r="BC189" s="4">
        <v>63</v>
      </c>
      <c r="BD189" s="4">
        <v>38</v>
      </c>
      <c r="BE189" s="46">
        <f>Tabla1[[#This Row],[Visitas año 20]]/Tabla1[[#This Row],[Visitas año 19]]-1</f>
        <v>5.8658536585365795E-2</v>
      </c>
      <c r="BF189" s="46">
        <f>Tabla1[[#This Row],[Posición media 20]]/Tabla1[[#This Row],[Posición media 19]]-1</f>
        <v>-6.8376068376068244E-2</v>
      </c>
      <c r="BG189" s="46">
        <f>Tabla1[[#This Row],[Índice Posicionamiento 20]]/Tabla1[[#This Row],[Índice Posicionamiento 19]]-1</f>
        <v>2.0707973291437547</v>
      </c>
      <c r="BH189" s="46">
        <f>Tabla1[[#This Row],[Tasa Rebote 20]]/Tabla1[[#This Row],[Tasa Rebote 19]]-1</f>
        <v>4.4335937499999867E-2</v>
      </c>
      <c r="BI189" s="46">
        <f>Tabla1[[#This Row],[Rebote Desktop 20]]/Tabla1[[#This Row],[Rebote Desktop 19]]-1</f>
        <v>5.8683412732784879E-2</v>
      </c>
      <c r="BJ189" s="46">
        <f>Tabla1[[#This Row],[Rebote Móvil 20]]/Tabla1[[#This Row],[Rebote Móvil 19]]-1</f>
        <v>1.8571943743238339E-2</v>
      </c>
      <c r="BK189" s="46">
        <f>Tabla1[[#This Row],[Tiempo en web 20]]/Tabla1[[#This Row],[Tiempo en web 19]]-1</f>
        <v>-5.7553956834532349E-2</v>
      </c>
      <c r="BL189" s="46">
        <f>Tabla1[[#This Row],[Páginas por sesión 20]]/Tabla1[[#This Row],[Páginas por sesión 19]]-1</f>
        <v>-8.0332409972299179E-2</v>
      </c>
      <c r="BM189" s="49" t="s">
        <v>6</v>
      </c>
      <c r="BN189" s="49" t="s">
        <v>8</v>
      </c>
      <c r="BO189" s="49" t="s">
        <v>8</v>
      </c>
      <c r="BP189" s="49" t="s">
        <v>6</v>
      </c>
      <c r="BQ189" s="49" t="s">
        <v>8</v>
      </c>
      <c r="BR189" s="49" t="s">
        <v>8</v>
      </c>
      <c r="BS189" s="49" t="s">
        <v>8</v>
      </c>
      <c r="BT189" s="49" t="s">
        <v>6</v>
      </c>
      <c r="BU189" s="49" t="s">
        <v>6</v>
      </c>
      <c r="BV189" s="49" t="s">
        <v>6</v>
      </c>
      <c r="BW189" s="49" t="s">
        <v>6</v>
      </c>
      <c r="BX189" s="49" t="s">
        <v>6</v>
      </c>
      <c r="BY189" s="49" t="s">
        <v>6</v>
      </c>
      <c r="BZ189" s="49" t="s">
        <v>6</v>
      </c>
      <c r="CA189" s="49" t="s">
        <v>6</v>
      </c>
      <c r="CB189" s="49" t="s">
        <v>6</v>
      </c>
      <c r="CC189" s="49" t="s">
        <v>6</v>
      </c>
      <c r="CD189" s="49" t="s">
        <v>8</v>
      </c>
      <c r="CE189" s="49" t="s">
        <v>6</v>
      </c>
    </row>
    <row r="190" spans="1:83" ht="45">
      <c r="A190" s="15" t="s">
        <v>162</v>
      </c>
      <c r="B190" s="4" t="s">
        <v>44</v>
      </c>
      <c r="C190" s="4" t="s">
        <v>51</v>
      </c>
      <c r="D190" s="4"/>
      <c r="E190" s="29" t="s">
        <v>534</v>
      </c>
      <c r="F190" s="4" t="s">
        <v>755</v>
      </c>
      <c r="G190" s="24" t="s">
        <v>623</v>
      </c>
      <c r="H190" s="4">
        <v>915333739</v>
      </c>
      <c r="I190" s="4">
        <v>609278330</v>
      </c>
      <c r="J190" s="4"/>
      <c r="K190" s="4"/>
      <c r="L190" s="4"/>
      <c r="M190" s="4"/>
      <c r="N190" s="4"/>
      <c r="O190" s="4"/>
      <c r="P190" s="4" t="s">
        <v>8</v>
      </c>
      <c r="Q190" s="4" t="s">
        <v>6</v>
      </c>
      <c r="R190" s="4" t="s">
        <v>8</v>
      </c>
      <c r="S190" s="5"/>
      <c r="T190" s="5"/>
      <c r="U190" s="5"/>
      <c r="V190" s="5"/>
      <c r="W190" s="5"/>
      <c r="X190" s="5"/>
      <c r="Y190" s="5"/>
      <c r="Z190" s="4" t="s">
        <v>19</v>
      </c>
      <c r="AA190" s="4" t="s">
        <v>207</v>
      </c>
      <c r="AB190" s="4">
        <v>1100</v>
      </c>
      <c r="AC190" s="17"/>
      <c r="AD190" s="4">
        <v>94</v>
      </c>
      <c r="AE190" s="4">
        <v>20.3</v>
      </c>
      <c r="AF190" s="4">
        <v>7170</v>
      </c>
      <c r="AG190" s="4">
        <v>76590</v>
      </c>
      <c r="AH190" s="4">
        <v>50.27</v>
      </c>
      <c r="AI190" s="4">
        <v>49.01</v>
      </c>
      <c r="AJ190" s="4">
        <v>56.37</v>
      </c>
      <c r="AK190" s="4">
        <v>131</v>
      </c>
      <c r="AL190" s="4">
        <v>2.16</v>
      </c>
      <c r="AM190" s="4">
        <v>851</v>
      </c>
      <c r="AN190" s="4">
        <v>189</v>
      </c>
      <c r="AO190" s="4">
        <v>23.9</v>
      </c>
      <c r="AP190" s="4">
        <v>13699</v>
      </c>
      <c r="AQ190" s="4">
        <v>201260</v>
      </c>
      <c r="AR190" s="4">
        <v>46.18</v>
      </c>
      <c r="AS190" s="4">
        <v>43.13</v>
      </c>
      <c r="AT190" s="4">
        <v>53.15</v>
      </c>
      <c r="AU190" s="4">
        <v>130</v>
      </c>
      <c r="AV190" s="4">
        <v>2.15</v>
      </c>
      <c r="AW190" s="4">
        <v>44</v>
      </c>
      <c r="AX190" s="4">
        <v>42</v>
      </c>
      <c r="AY190" s="4">
        <v>8</v>
      </c>
      <c r="AZ190" s="4">
        <v>3.012</v>
      </c>
      <c r="BA190" s="4">
        <v>0.36399999999999999</v>
      </c>
      <c r="BB190" s="4">
        <v>1.2490000000000001</v>
      </c>
      <c r="BC190" s="4">
        <v>93</v>
      </c>
      <c r="BD190" s="4">
        <v>57</v>
      </c>
      <c r="BE190" s="46">
        <f>Tabla1[[#This Row],[Visitas año 20]]/Tabla1[[#This Row],[Visitas año 19]]-1</f>
        <v>-0.22636363636363632</v>
      </c>
      <c r="BF190" s="46">
        <f>Tabla1[[#This Row],[Posición media 20]]/Tabla1[[#This Row],[Posición media 19]]-1</f>
        <v>0.1773399014778323</v>
      </c>
      <c r="BG190" s="46">
        <f>Tabla1[[#This Row],[Índice Posicionamiento 20]]/Tabla1[[#This Row],[Índice Posicionamiento 19]]-1</f>
        <v>0.91059972105997211</v>
      </c>
      <c r="BH190" s="46">
        <f>Tabla1[[#This Row],[Tasa Rebote 20]]/Tabla1[[#This Row],[Tasa Rebote 19]]-1</f>
        <v>-8.1360652476626272E-2</v>
      </c>
      <c r="BI190" s="46">
        <f>Tabla1[[#This Row],[Rebote Desktop 20]]/Tabla1[[#This Row],[Rebote Desktop 19]]-1</f>
        <v>-0.11997551520097927</v>
      </c>
      <c r="BJ190" s="46">
        <f>Tabla1[[#This Row],[Rebote Móvil 20]]/Tabla1[[#This Row],[Rebote Móvil 19]]-1</f>
        <v>-5.7122582934184818E-2</v>
      </c>
      <c r="BK190" s="46">
        <f>Tabla1[[#This Row],[Tiempo en web 20]]/Tabla1[[#This Row],[Tiempo en web 19]]-1</f>
        <v>-7.6335877862595547E-3</v>
      </c>
      <c r="BL190" s="46">
        <f>Tabla1[[#This Row],[Páginas por sesión 20]]/Tabla1[[#This Row],[Páginas por sesión 19]]-1</f>
        <v>-4.6296296296297612E-3</v>
      </c>
      <c r="BM190" s="49" t="s">
        <v>6</v>
      </c>
      <c r="BN190" s="49" t="s">
        <v>6</v>
      </c>
      <c r="BO190" s="49" t="s">
        <v>6</v>
      </c>
      <c r="BP190" s="49" t="s">
        <v>8</v>
      </c>
      <c r="BQ190" s="49" t="s">
        <v>6</v>
      </c>
      <c r="BR190" s="49" t="s">
        <v>6</v>
      </c>
      <c r="BS190" s="49" t="s">
        <v>6</v>
      </c>
      <c r="BT190" s="49" t="s">
        <v>6</v>
      </c>
      <c r="BU190" s="49" t="s">
        <v>6</v>
      </c>
      <c r="BV190" s="49" t="s">
        <v>6</v>
      </c>
      <c r="BW190" s="49" t="s">
        <v>6</v>
      </c>
      <c r="BX190" s="49"/>
      <c r="BY190" s="49" t="s">
        <v>6</v>
      </c>
      <c r="BZ190" s="49" t="s">
        <v>6</v>
      </c>
      <c r="CA190" s="49" t="s">
        <v>6</v>
      </c>
      <c r="CB190" s="49" t="s">
        <v>6</v>
      </c>
      <c r="CC190" s="49"/>
      <c r="CD190" s="49"/>
      <c r="CE190" s="49"/>
    </row>
    <row r="191" spans="1:83" ht="45">
      <c r="A191" s="15" t="s">
        <v>367</v>
      </c>
      <c r="B191" s="4" t="s">
        <v>7</v>
      </c>
      <c r="C191" s="4" t="s">
        <v>21</v>
      </c>
      <c r="D191" s="4"/>
      <c r="E191" s="29" t="s">
        <v>535</v>
      </c>
      <c r="F191" s="4" t="s">
        <v>756</v>
      </c>
      <c r="G191" s="24" t="s">
        <v>624</v>
      </c>
      <c r="H191" s="4">
        <v>931139111</v>
      </c>
      <c r="I191" s="4" t="s">
        <v>831</v>
      </c>
      <c r="J191" s="4"/>
      <c r="K191" s="4"/>
      <c r="L191" s="4"/>
      <c r="M191" s="4"/>
      <c r="N191" s="4"/>
      <c r="O191" s="4"/>
      <c r="P191" s="4" t="s">
        <v>8</v>
      </c>
      <c r="Q191" s="4" t="s">
        <v>8</v>
      </c>
      <c r="R191" s="4" t="s">
        <v>8</v>
      </c>
      <c r="S191" s="4" t="s">
        <v>8</v>
      </c>
      <c r="T191" s="5"/>
      <c r="U191" s="5"/>
      <c r="V191" s="5"/>
      <c r="W191" s="5"/>
      <c r="X191" s="4" t="s">
        <v>251</v>
      </c>
      <c r="Y191" s="4"/>
      <c r="Z191" s="4" t="s">
        <v>16</v>
      </c>
      <c r="AA191" s="4" t="s">
        <v>173</v>
      </c>
      <c r="AB191" s="4">
        <v>2400</v>
      </c>
      <c r="AC191" s="17"/>
      <c r="AD191" s="4">
        <v>340</v>
      </c>
      <c r="AE191" s="4">
        <v>29.2</v>
      </c>
      <c r="AF191" s="4">
        <v>89</v>
      </c>
      <c r="AG191" s="4">
        <v>361980</v>
      </c>
      <c r="AH191" s="4">
        <v>56.03</v>
      </c>
      <c r="AI191" s="4">
        <v>52.64</v>
      </c>
      <c r="AJ191" s="4">
        <v>65.44</v>
      </c>
      <c r="AK191" s="4">
        <v>102</v>
      </c>
      <c r="AL191" s="4">
        <v>2.59</v>
      </c>
      <c r="AM191" s="4">
        <v>1991</v>
      </c>
      <c r="AN191" s="4">
        <v>402</v>
      </c>
      <c r="AO191" s="4">
        <v>28.4</v>
      </c>
      <c r="AP191" s="4">
        <v>736</v>
      </c>
      <c r="AQ191" s="4">
        <v>464950</v>
      </c>
      <c r="AR191" s="4">
        <v>54.9</v>
      </c>
      <c r="AS191" s="4">
        <v>50.47</v>
      </c>
      <c r="AT191" s="4">
        <v>62.67</v>
      </c>
      <c r="AU191" s="4">
        <v>78</v>
      </c>
      <c r="AV191" s="4">
        <v>2.38</v>
      </c>
      <c r="AW191" s="4">
        <v>487</v>
      </c>
      <c r="AX191" s="4">
        <v>14</v>
      </c>
      <c r="AY191" s="4">
        <v>35</v>
      </c>
      <c r="AZ191" s="4">
        <v>2.8239999999999998</v>
      </c>
      <c r="BA191" s="4">
        <v>1.1240000000000001</v>
      </c>
      <c r="BB191" s="4">
        <v>2.9740000000000002</v>
      </c>
      <c r="BC191" s="4">
        <v>52</v>
      </c>
      <c r="BD191" s="4">
        <v>14</v>
      </c>
      <c r="BE191" s="46">
        <f>Tabla1[[#This Row],[Visitas año 20]]/Tabla1[[#This Row],[Visitas año 19]]-1</f>
        <v>-0.17041666666666666</v>
      </c>
      <c r="BF191" s="46">
        <f>Tabla1[[#This Row],[Posición media 20]]/Tabla1[[#This Row],[Posición media 19]]-1</f>
        <v>-2.7397260273972601E-2</v>
      </c>
      <c r="BG191" s="46">
        <f>Tabla1[[#This Row],[Índice Posicionamiento 20]]/Tabla1[[#This Row],[Índice Posicionamiento 19]]-1</f>
        <v>7.2696629213483153</v>
      </c>
      <c r="BH191" s="46">
        <f>Tabla1[[#This Row],[Tasa Rebote 20]]/Tabla1[[#This Row],[Tasa Rebote 19]]-1</f>
        <v>-2.016776726753533E-2</v>
      </c>
      <c r="BI191" s="46">
        <f>Tabla1[[#This Row],[Rebote Desktop 20]]/Tabla1[[#This Row],[Rebote Desktop 19]]-1</f>
        <v>-4.1223404255319229E-2</v>
      </c>
      <c r="BJ191" s="46">
        <f>Tabla1[[#This Row],[Rebote Móvil 20]]/Tabla1[[#This Row],[Rebote Móvil 19]]-1</f>
        <v>-4.232885085574567E-2</v>
      </c>
      <c r="BK191" s="46">
        <f>Tabla1[[#This Row],[Tiempo en web 20]]/Tabla1[[#This Row],[Tiempo en web 19]]-1</f>
        <v>-0.23529411764705888</v>
      </c>
      <c r="BL191" s="46">
        <f>Tabla1[[#This Row],[Páginas por sesión 20]]/Tabla1[[#This Row],[Páginas por sesión 19]]-1</f>
        <v>-8.108108108108103E-2</v>
      </c>
      <c r="BM191" s="49" t="s">
        <v>8</v>
      </c>
      <c r="BN191" s="49" t="s">
        <v>8</v>
      </c>
      <c r="BO191" s="49" t="s">
        <v>6</v>
      </c>
      <c r="BP191" s="49" t="s">
        <v>6</v>
      </c>
      <c r="BQ191" s="49" t="s">
        <v>6</v>
      </c>
      <c r="BR191" s="49" t="s">
        <v>8</v>
      </c>
      <c r="BS191" s="49" t="s">
        <v>8</v>
      </c>
      <c r="BT191" s="49" t="s">
        <v>6</v>
      </c>
      <c r="BU191" s="49" t="s">
        <v>6</v>
      </c>
      <c r="BV191" s="49" t="s">
        <v>6</v>
      </c>
      <c r="BW191" s="49" t="s">
        <v>6</v>
      </c>
      <c r="BX191" s="49" t="s">
        <v>6</v>
      </c>
      <c r="BY191" s="49" t="s">
        <v>6</v>
      </c>
      <c r="BZ191" s="49" t="s">
        <v>6</v>
      </c>
      <c r="CA191" s="49" t="s">
        <v>6</v>
      </c>
      <c r="CB191" s="49" t="s">
        <v>6</v>
      </c>
      <c r="CC191" s="49" t="s">
        <v>6</v>
      </c>
      <c r="CD191" s="49" t="s">
        <v>6</v>
      </c>
      <c r="CE191" s="49" t="s">
        <v>6</v>
      </c>
    </row>
    <row r="192" spans="1:83" ht="45">
      <c r="A192" s="28" t="s">
        <v>143</v>
      </c>
      <c r="B192" s="8" t="s">
        <v>7</v>
      </c>
      <c r="C192" s="8" t="s">
        <v>9</v>
      </c>
      <c r="D192" s="8"/>
      <c r="E192" s="29" t="s">
        <v>536</v>
      </c>
      <c r="F192" s="8" t="s">
        <v>757</v>
      </c>
      <c r="G192" s="31" t="s">
        <v>625</v>
      </c>
      <c r="H192" s="8">
        <v>918013986</v>
      </c>
      <c r="I192" s="8">
        <v>680257824</v>
      </c>
      <c r="J192" s="8"/>
      <c r="K192" s="8"/>
      <c r="L192" s="8"/>
      <c r="M192" s="8"/>
      <c r="N192" s="8"/>
      <c r="O192" s="8"/>
      <c r="P192" s="8" t="s">
        <v>6</v>
      </c>
      <c r="Q192" s="8" t="s">
        <v>8</v>
      </c>
      <c r="R192" s="8" t="s">
        <v>8</v>
      </c>
      <c r="S192" s="22"/>
      <c r="T192" s="8" t="s">
        <v>8</v>
      </c>
      <c r="U192" s="22"/>
      <c r="V192" s="22"/>
      <c r="W192" s="22"/>
      <c r="X192" s="8" t="s">
        <v>330</v>
      </c>
      <c r="Y192" s="8"/>
      <c r="Z192" s="8" t="s">
        <v>19</v>
      </c>
      <c r="AA192" s="8" t="s">
        <v>173</v>
      </c>
      <c r="AB192" s="8">
        <v>1000</v>
      </c>
      <c r="AC192" s="23"/>
      <c r="AD192" s="8">
        <v>488</v>
      </c>
      <c r="AE192" s="8">
        <v>28.8</v>
      </c>
      <c r="AF192" s="8">
        <v>332</v>
      </c>
      <c r="AG192" s="8">
        <v>608780</v>
      </c>
      <c r="AH192" s="8">
        <v>56.11</v>
      </c>
      <c r="AI192" s="8">
        <v>52.5</v>
      </c>
      <c r="AJ192" s="8">
        <v>61.54</v>
      </c>
      <c r="AK192" s="8">
        <v>118</v>
      </c>
      <c r="AL192" s="8">
        <v>3.24</v>
      </c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4"/>
      <c r="BA192" s="4"/>
      <c r="BB192" s="4"/>
      <c r="BC192" s="4"/>
      <c r="BD192" s="4"/>
      <c r="BE192" s="46">
        <f>Tabla1[[#This Row],[Visitas año 20]]/Tabla1[[#This Row],[Visitas año 19]]-1</f>
        <v>-1</v>
      </c>
      <c r="BF192" s="48">
        <f>Tabla1[[#This Row],[Posición media 20]]/Tabla1[[#This Row],[Posición media 19]]-1</f>
        <v>-1</v>
      </c>
      <c r="BG192" s="48">
        <f>Tabla1[[#This Row],[Índice Posicionamiento 20]]/Tabla1[[#This Row],[Índice Posicionamiento 19]]-1</f>
        <v>-1</v>
      </c>
      <c r="BH192" s="48">
        <f>Tabla1[[#This Row],[Tasa Rebote 20]]/Tabla1[[#This Row],[Tasa Rebote 19]]-1</f>
        <v>-1</v>
      </c>
      <c r="BI192" s="48">
        <f>Tabla1[[#This Row],[Rebote Desktop 20]]/Tabla1[[#This Row],[Rebote Desktop 19]]-1</f>
        <v>-1</v>
      </c>
      <c r="BJ192" s="48">
        <f>Tabla1[[#This Row],[Rebote Móvil 20]]/Tabla1[[#This Row],[Rebote Móvil 19]]-1</f>
        <v>-1</v>
      </c>
      <c r="BK192" s="48">
        <f>Tabla1[[#This Row],[Tiempo en web 20]]/Tabla1[[#This Row],[Tiempo en web 19]]-1</f>
        <v>-1</v>
      </c>
      <c r="BL192" s="48">
        <f>Tabla1[[#This Row],[Páginas por sesión 20]]/Tabla1[[#This Row],[Páginas por sesión 19]]-1</f>
        <v>-1</v>
      </c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</row>
  </sheetData>
  <phoneticPr fontId="2" type="noConversion"/>
  <conditionalFormatting sqref="AZ43">
    <cfRule type="cellIs" dxfId="389" priority="513" operator="lessThan">
      <formula>2</formula>
    </cfRule>
    <cfRule type="cellIs" dxfId="388" priority="514" operator="greaterThan">
      <formula>2</formula>
    </cfRule>
    <cfRule type="colorScale" priority="5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43">
    <cfRule type="cellIs" dxfId="387" priority="405" operator="lessThan">
      <formula>0.3</formula>
    </cfRule>
    <cfRule type="cellIs" dxfId="386" priority="406" operator="greaterThan">
      <formula>0.3</formula>
    </cfRule>
    <cfRule type="cellIs" dxfId="385" priority="511" operator="lessThan">
      <formula>300</formula>
    </cfRule>
    <cfRule type="cellIs" dxfId="384" priority="512" operator="greaterThan">
      <formula>300</formula>
    </cfRule>
    <cfRule type="colorScale" priority="51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51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518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519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43:BD43">
    <cfRule type="cellIs" dxfId="383" priority="509" operator="greaterThan">
      <formula>3</formula>
    </cfRule>
    <cfRule type="cellIs" dxfId="382" priority="510" operator="lessThan">
      <formula>3</formula>
    </cfRule>
    <cfRule type="colorScale" priority="51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AZ2:AZ4">
    <cfRule type="cellIs" dxfId="381" priority="506" operator="lessThan">
      <formula>2</formula>
    </cfRule>
    <cfRule type="cellIs" dxfId="380" priority="507" operator="greaterThan">
      <formula>2</formula>
    </cfRule>
    <cfRule type="colorScale" priority="50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">
    <cfRule type="cellIs" dxfId="379" priority="503" operator="lessThan">
      <formula>2</formula>
    </cfRule>
    <cfRule type="cellIs" dxfId="378" priority="504" operator="greaterThan">
      <formula>2</formula>
    </cfRule>
    <cfRule type="colorScale" priority="50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">
    <cfRule type="cellIs" dxfId="377" priority="500" operator="lessThan">
      <formula>2</formula>
    </cfRule>
    <cfRule type="cellIs" dxfId="376" priority="501" operator="greaterThan">
      <formula>2</formula>
    </cfRule>
    <cfRule type="colorScale" priority="50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">
    <cfRule type="cellIs" dxfId="375" priority="497" operator="lessThan">
      <formula>2</formula>
    </cfRule>
    <cfRule type="cellIs" dxfId="374" priority="498" operator="greaterThan">
      <formula>2</formula>
    </cfRule>
    <cfRule type="colorScale" priority="49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">
    <cfRule type="cellIs" dxfId="373" priority="494" operator="lessThan">
      <formula>2</formula>
    </cfRule>
    <cfRule type="cellIs" dxfId="372" priority="495" operator="greaterThan">
      <formula>2</formula>
    </cfRule>
    <cfRule type="colorScale" priority="49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:AZ19">
    <cfRule type="cellIs" dxfId="371" priority="491" operator="lessThan">
      <formula>2</formula>
    </cfRule>
    <cfRule type="cellIs" dxfId="370" priority="492" operator="greaterThan">
      <formula>2</formula>
    </cfRule>
    <cfRule type="colorScale" priority="49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2:AZ23">
    <cfRule type="cellIs" dxfId="369" priority="488" operator="lessThan">
      <formula>2</formula>
    </cfRule>
    <cfRule type="cellIs" dxfId="368" priority="489" operator="greaterThan">
      <formula>2</formula>
    </cfRule>
    <cfRule type="colorScale" priority="49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5:AZ37">
    <cfRule type="cellIs" dxfId="367" priority="485" operator="lessThan">
      <formula>2</formula>
    </cfRule>
    <cfRule type="cellIs" dxfId="366" priority="486" operator="greaterThan">
      <formula>2</formula>
    </cfRule>
    <cfRule type="colorScale" priority="48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0:AZ41">
    <cfRule type="cellIs" dxfId="365" priority="482" operator="lessThan">
      <formula>2</formula>
    </cfRule>
    <cfRule type="cellIs" dxfId="364" priority="483" operator="greaterThan">
      <formula>2</formula>
    </cfRule>
    <cfRule type="colorScale" priority="48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4:AZ46">
    <cfRule type="cellIs" dxfId="363" priority="479" operator="lessThan">
      <formula>2</formula>
    </cfRule>
    <cfRule type="cellIs" dxfId="362" priority="480" operator="greaterThan">
      <formula>2</formula>
    </cfRule>
    <cfRule type="colorScale" priority="48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8:AZ53">
    <cfRule type="cellIs" dxfId="361" priority="476" operator="lessThan">
      <formula>2</formula>
    </cfRule>
    <cfRule type="cellIs" dxfId="360" priority="477" operator="greaterThan">
      <formula>2</formula>
    </cfRule>
    <cfRule type="colorScale" priority="47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55:AZ58">
    <cfRule type="cellIs" dxfId="359" priority="473" operator="lessThan">
      <formula>2</formula>
    </cfRule>
    <cfRule type="cellIs" dxfId="358" priority="474" operator="greaterThan">
      <formula>2</formula>
    </cfRule>
    <cfRule type="colorScale" priority="47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0:AZ62">
    <cfRule type="cellIs" dxfId="357" priority="470" operator="lessThan">
      <formula>2</formula>
    </cfRule>
    <cfRule type="cellIs" dxfId="356" priority="471" operator="greaterThan">
      <formula>2</formula>
    </cfRule>
    <cfRule type="colorScale" priority="47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5">
    <cfRule type="cellIs" dxfId="355" priority="467" operator="lessThan">
      <formula>2</formula>
    </cfRule>
    <cfRule type="cellIs" dxfId="354" priority="468" operator="greaterThan">
      <formula>2</formula>
    </cfRule>
    <cfRule type="colorScale" priority="46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8:AZ84">
    <cfRule type="cellIs" dxfId="353" priority="464" operator="lessThan">
      <formula>2</formula>
    </cfRule>
    <cfRule type="cellIs" dxfId="352" priority="465" operator="greaterThan">
      <formula>2</formula>
    </cfRule>
    <cfRule type="colorScale" priority="46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7:AZ88">
    <cfRule type="cellIs" dxfId="351" priority="461" operator="lessThan">
      <formula>2</formula>
    </cfRule>
    <cfRule type="cellIs" dxfId="350" priority="462" operator="greaterThan">
      <formula>2</formula>
    </cfRule>
    <cfRule type="colorScale" priority="46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0">
    <cfRule type="cellIs" dxfId="349" priority="458" operator="lessThan">
      <formula>2</formula>
    </cfRule>
    <cfRule type="cellIs" dxfId="348" priority="459" operator="greaterThan">
      <formula>2</formula>
    </cfRule>
    <cfRule type="colorScale" priority="46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3">
    <cfRule type="cellIs" dxfId="347" priority="455" operator="lessThan">
      <formula>2</formula>
    </cfRule>
    <cfRule type="cellIs" dxfId="346" priority="456" operator="greaterThan">
      <formula>2</formula>
    </cfRule>
    <cfRule type="colorScale" priority="45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5:AZ100">
    <cfRule type="cellIs" dxfId="345" priority="452" operator="lessThan">
      <formula>2</formula>
    </cfRule>
    <cfRule type="cellIs" dxfId="344" priority="453" operator="greaterThan">
      <formula>2</formula>
    </cfRule>
    <cfRule type="colorScale" priority="45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2:AZ103">
    <cfRule type="cellIs" dxfId="343" priority="449" operator="lessThan">
      <formula>2</formula>
    </cfRule>
    <cfRule type="cellIs" dxfId="342" priority="450" operator="greaterThan">
      <formula>2</formula>
    </cfRule>
    <cfRule type="colorScale" priority="45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5:AZ109">
    <cfRule type="cellIs" dxfId="341" priority="446" operator="lessThan">
      <formula>2</formula>
    </cfRule>
    <cfRule type="cellIs" dxfId="340" priority="447" operator="greaterThan">
      <formula>2</formula>
    </cfRule>
    <cfRule type="colorScale" priority="44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2">
    <cfRule type="cellIs" dxfId="339" priority="443" operator="lessThan">
      <formula>2</formula>
    </cfRule>
    <cfRule type="cellIs" dxfId="338" priority="444" operator="greaterThan">
      <formula>2</formula>
    </cfRule>
    <cfRule type="colorScale" priority="44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4">
    <cfRule type="cellIs" dxfId="337" priority="440" operator="lessThan">
      <formula>2</formula>
    </cfRule>
    <cfRule type="cellIs" dxfId="336" priority="441" operator="greaterThan">
      <formula>2</formula>
    </cfRule>
    <cfRule type="colorScale" priority="44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6:AZ117">
    <cfRule type="cellIs" dxfId="335" priority="437" operator="lessThan">
      <formula>2</formula>
    </cfRule>
    <cfRule type="cellIs" dxfId="334" priority="438" operator="greaterThan">
      <formula>2</formula>
    </cfRule>
    <cfRule type="colorScale" priority="43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9">
    <cfRule type="cellIs" dxfId="333" priority="434" operator="lessThan">
      <formula>2</formula>
    </cfRule>
    <cfRule type="cellIs" dxfId="332" priority="435" operator="greaterThan">
      <formula>2</formula>
    </cfRule>
    <cfRule type="colorScale" priority="43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1:AZ123">
    <cfRule type="cellIs" dxfId="331" priority="431" operator="lessThan">
      <formula>2</formula>
    </cfRule>
    <cfRule type="cellIs" dxfId="330" priority="432" operator="greaterThan">
      <formula>2</formula>
    </cfRule>
    <cfRule type="colorScale" priority="43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6:AZ137">
    <cfRule type="cellIs" dxfId="329" priority="428" operator="lessThan">
      <formula>2</formula>
    </cfRule>
    <cfRule type="cellIs" dxfId="328" priority="429" operator="greaterThan">
      <formula>2</formula>
    </cfRule>
    <cfRule type="colorScale" priority="43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9:AZ147 AZ149:AZ153">
    <cfRule type="cellIs" dxfId="327" priority="425" operator="lessThan">
      <formula>2</formula>
    </cfRule>
    <cfRule type="cellIs" dxfId="326" priority="426" operator="greaterThan">
      <formula>2</formula>
    </cfRule>
    <cfRule type="colorScale" priority="42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55:AZ162">
    <cfRule type="cellIs" dxfId="325" priority="422" operator="lessThan">
      <formula>2</formula>
    </cfRule>
    <cfRule type="cellIs" dxfId="324" priority="423" operator="greaterThan">
      <formula>2</formula>
    </cfRule>
    <cfRule type="colorScale" priority="42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4:AZ165">
    <cfRule type="cellIs" dxfId="323" priority="419" operator="lessThan">
      <formula>2</formula>
    </cfRule>
    <cfRule type="cellIs" dxfId="322" priority="420" operator="greaterThan">
      <formula>2</formula>
    </cfRule>
    <cfRule type="colorScale" priority="42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7:AZ169">
    <cfRule type="cellIs" dxfId="321" priority="416" operator="lessThan">
      <formula>2</formula>
    </cfRule>
    <cfRule type="cellIs" dxfId="320" priority="417" operator="greaterThan">
      <formula>2</formula>
    </cfRule>
    <cfRule type="colorScale" priority="41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71:AZ184">
    <cfRule type="cellIs" dxfId="319" priority="413" operator="lessThan">
      <formula>2</formula>
    </cfRule>
    <cfRule type="cellIs" dxfId="318" priority="414" operator="greaterThan">
      <formula>2</formula>
    </cfRule>
    <cfRule type="colorScale" priority="41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6">
    <cfRule type="cellIs" dxfId="317" priority="410" operator="lessThan">
      <formula>2</formula>
    </cfRule>
    <cfRule type="cellIs" dxfId="316" priority="411" operator="greaterThan">
      <formula>2</formula>
    </cfRule>
    <cfRule type="colorScale" priority="41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7:AZ192">
    <cfRule type="cellIs" dxfId="315" priority="407" operator="lessThan">
      <formula>2</formula>
    </cfRule>
    <cfRule type="cellIs" dxfId="314" priority="408" operator="greaterThan">
      <formula>2</formula>
    </cfRule>
    <cfRule type="colorScale" priority="40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2:BA4">
    <cfRule type="cellIs" dxfId="313" priority="397" operator="lessThan">
      <formula>0.3</formula>
    </cfRule>
    <cfRule type="cellIs" dxfId="312" priority="398" operator="greaterThan">
      <formula>0.3</formula>
    </cfRule>
    <cfRule type="cellIs" dxfId="311" priority="399" operator="lessThan">
      <formula>300</formula>
    </cfRule>
    <cfRule type="cellIs" dxfId="310" priority="400" operator="greaterThan">
      <formula>300</formula>
    </cfRule>
    <cfRule type="colorScale" priority="4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4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4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4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">
    <cfRule type="cellIs" dxfId="309" priority="389" operator="lessThan">
      <formula>0.3</formula>
    </cfRule>
    <cfRule type="cellIs" dxfId="308" priority="390" operator="greaterThan">
      <formula>0.3</formula>
    </cfRule>
    <cfRule type="cellIs" dxfId="307" priority="391" operator="lessThan">
      <formula>300</formula>
    </cfRule>
    <cfRule type="cellIs" dxfId="306" priority="392" operator="greaterThan">
      <formula>300</formula>
    </cfRule>
    <cfRule type="colorScale" priority="3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">
    <cfRule type="cellIs" dxfId="305" priority="381" operator="lessThan">
      <formula>0.3</formula>
    </cfRule>
    <cfRule type="cellIs" dxfId="304" priority="382" operator="greaterThan">
      <formula>0.3</formula>
    </cfRule>
    <cfRule type="cellIs" dxfId="303" priority="383" operator="lessThan">
      <formula>300</formula>
    </cfRule>
    <cfRule type="cellIs" dxfId="302" priority="384" operator="greaterThan">
      <formula>300</formula>
    </cfRule>
    <cfRule type="colorScale" priority="3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:BA11">
    <cfRule type="cellIs" dxfId="301" priority="373" operator="lessThan">
      <formula>0.3</formula>
    </cfRule>
    <cfRule type="cellIs" dxfId="300" priority="374" operator="greaterThan">
      <formula>0.3</formula>
    </cfRule>
    <cfRule type="cellIs" dxfId="299" priority="375" operator="lessThan">
      <formula>300</formula>
    </cfRule>
    <cfRule type="cellIs" dxfId="298" priority="376" operator="greaterThan">
      <formula>300</formula>
    </cfRule>
    <cfRule type="colorScale" priority="3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:BA19">
    <cfRule type="cellIs" dxfId="297" priority="365" operator="lessThan">
      <formula>0.3</formula>
    </cfRule>
    <cfRule type="cellIs" dxfId="296" priority="366" operator="greaterThan">
      <formula>0.3</formula>
    </cfRule>
    <cfRule type="cellIs" dxfId="295" priority="367" operator="lessThan">
      <formula>300</formula>
    </cfRule>
    <cfRule type="cellIs" dxfId="294" priority="368" operator="greaterThan">
      <formula>300</formula>
    </cfRule>
    <cfRule type="colorScale" priority="3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2:BA23">
    <cfRule type="cellIs" dxfId="293" priority="357" operator="lessThan">
      <formula>0.3</formula>
    </cfRule>
    <cfRule type="cellIs" dxfId="292" priority="358" operator="greaterThan">
      <formula>0.3</formula>
    </cfRule>
    <cfRule type="cellIs" dxfId="291" priority="359" operator="lessThan">
      <formula>300</formula>
    </cfRule>
    <cfRule type="cellIs" dxfId="290" priority="360" operator="greaterThan">
      <formula>300</formula>
    </cfRule>
    <cfRule type="colorScale" priority="3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5:BA37">
    <cfRule type="cellIs" dxfId="289" priority="349" operator="lessThan">
      <formula>0.3</formula>
    </cfRule>
    <cfRule type="cellIs" dxfId="288" priority="350" operator="greaterThan">
      <formula>0.3</formula>
    </cfRule>
    <cfRule type="cellIs" dxfId="287" priority="351" operator="lessThan">
      <formula>300</formula>
    </cfRule>
    <cfRule type="cellIs" dxfId="286" priority="352" operator="greaterThan">
      <formula>300</formula>
    </cfRule>
    <cfRule type="colorScale" priority="3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0:BA41">
    <cfRule type="cellIs" dxfId="285" priority="341" operator="lessThan">
      <formula>0.3</formula>
    </cfRule>
    <cfRule type="cellIs" dxfId="284" priority="342" operator="greaterThan">
      <formula>0.3</formula>
    </cfRule>
    <cfRule type="cellIs" dxfId="283" priority="343" operator="lessThan">
      <formula>300</formula>
    </cfRule>
    <cfRule type="cellIs" dxfId="282" priority="344" operator="greaterThan">
      <formula>300</formula>
    </cfRule>
    <cfRule type="colorScale" priority="3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4:BA46">
    <cfRule type="cellIs" dxfId="281" priority="333" operator="lessThan">
      <formula>0.3</formula>
    </cfRule>
    <cfRule type="cellIs" dxfId="280" priority="334" operator="greaterThan">
      <formula>0.3</formula>
    </cfRule>
    <cfRule type="cellIs" dxfId="279" priority="335" operator="lessThan">
      <formula>300</formula>
    </cfRule>
    <cfRule type="cellIs" dxfId="278" priority="336" operator="greaterThan">
      <formula>300</formula>
    </cfRule>
    <cfRule type="colorScale" priority="3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8:BA53">
    <cfRule type="cellIs" dxfId="277" priority="325" operator="lessThan">
      <formula>0.3</formula>
    </cfRule>
    <cfRule type="cellIs" dxfId="276" priority="326" operator="greaterThan">
      <formula>0.3</formula>
    </cfRule>
    <cfRule type="cellIs" dxfId="275" priority="327" operator="lessThan">
      <formula>300</formula>
    </cfRule>
    <cfRule type="cellIs" dxfId="274" priority="328" operator="greaterThan">
      <formula>300</formula>
    </cfRule>
    <cfRule type="colorScale" priority="3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55:BA58">
    <cfRule type="cellIs" dxfId="273" priority="317" operator="lessThan">
      <formula>0.3</formula>
    </cfRule>
    <cfRule type="cellIs" dxfId="272" priority="318" operator="greaterThan">
      <formula>0.3</formula>
    </cfRule>
    <cfRule type="cellIs" dxfId="271" priority="319" operator="lessThan">
      <formula>300</formula>
    </cfRule>
    <cfRule type="cellIs" dxfId="270" priority="320" operator="greaterThan">
      <formula>300</formula>
    </cfRule>
    <cfRule type="colorScale" priority="32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2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2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2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0:BA62">
    <cfRule type="cellIs" dxfId="269" priority="309" operator="lessThan">
      <formula>0.3</formula>
    </cfRule>
    <cfRule type="cellIs" dxfId="268" priority="310" operator="greaterThan">
      <formula>0.3</formula>
    </cfRule>
    <cfRule type="cellIs" dxfId="267" priority="311" operator="lessThan">
      <formula>300</formula>
    </cfRule>
    <cfRule type="cellIs" dxfId="266" priority="312" operator="greaterThan">
      <formula>300</formula>
    </cfRule>
    <cfRule type="colorScale" priority="31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1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1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1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5">
    <cfRule type="cellIs" dxfId="265" priority="301" operator="lessThan">
      <formula>0.3</formula>
    </cfRule>
    <cfRule type="cellIs" dxfId="264" priority="302" operator="greaterThan">
      <formula>0.3</formula>
    </cfRule>
    <cfRule type="cellIs" dxfId="263" priority="303" operator="lessThan">
      <formula>300</formula>
    </cfRule>
    <cfRule type="cellIs" dxfId="262" priority="304" operator="greaterThan">
      <formula>300</formula>
    </cfRule>
    <cfRule type="colorScale" priority="30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0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0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8:BA84">
    <cfRule type="cellIs" dxfId="261" priority="293" operator="lessThan">
      <formula>0.3</formula>
    </cfRule>
    <cfRule type="cellIs" dxfId="260" priority="294" operator="greaterThan">
      <formula>0.3</formula>
    </cfRule>
    <cfRule type="cellIs" dxfId="259" priority="295" operator="lessThan">
      <formula>300</formula>
    </cfRule>
    <cfRule type="cellIs" dxfId="258" priority="296" operator="greaterThan">
      <formula>300</formula>
    </cfRule>
    <cfRule type="colorScale" priority="29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7:BA88">
    <cfRule type="cellIs" dxfId="257" priority="285" operator="lessThan">
      <formula>0.3</formula>
    </cfRule>
    <cfRule type="cellIs" dxfId="256" priority="286" operator="greaterThan">
      <formula>0.3</formula>
    </cfRule>
    <cfRule type="cellIs" dxfId="255" priority="287" operator="lessThan">
      <formula>300</formula>
    </cfRule>
    <cfRule type="cellIs" dxfId="254" priority="288" operator="greaterThan">
      <formula>300</formula>
    </cfRule>
    <cfRule type="colorScale" priority="28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9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0">
    <cfRule type="cellIs" dxfId="253" priority="277" operator="lessThan">
      <formula>0.3</formula>
    </cfRule>
    <cfRule type="cellIs" dxfId="252" priority="278" operator="greaterThan">
      <formula>0.3</formula>
    </cfRule>
    <cfRule type="cellIs" dxfId="251" priority="279" operator="lessThan">
      <formula>300</formula>
    </cfRule>
    <cfRule type="cellIs" dxfId="250" priority="280" operator="greaterThan">
      <formula>300</formula>
    </cfRule>
    <cfRule type="colorScale" priority="28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8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8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8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3">
    <cfRule type="cellIs" dxfId="249" priority="269" operator="lessThan">
      <formula>0.3</formula>
    </cfRule>
    <cfRule type="cellIs" dxfId="248" priority="270" operator="greaterThan">
      <formula>0.3</formula>
    </cfRule>
    <cfRule type="cellIs" dxfId="247" priority="271" operator="lessThan">
      <formula>300</formula>
    </cfRule>
    <cfRule type="cellIs" dxfId="246" priority="272" operator="greaterThan">
      <formula>300</formula>
    </cfRule>
    <cfRule type="colorScale" priority="27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7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7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7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5:BA100">
    <cfRule type="cellIs" dxfId="245" priority="261" operator="lessThan">
      <formula>0.3</formula>
    </cfRule>
    <cfRule type="cellIs" dxfId="244" priority="262" operator="greaterThan">
      <formula>0.3</formula>
    </cfRule>
    <cfRule type="cellIs" dxfId="243" priority="263" operator="lessThan">
      <formula>300</formula>
    </cfRule>
    <cfRule type="cellIs" dxfId="242" priority="264" operator="greaterThan">
      <formula>300</formula>
    </cfRule>
    <cfRule type="colorScale" priority="26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6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6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2">
    <cfRule type="cellIs" dxfId="241" priority="253" operator="lessThan">
      <formula>0.3</formula>
    </cfRule>
    <cfRule type="cellIs" dxfId="240" priority="254" operator="greaterThan">
      <formula>0.3</formula>
    </cfRule>
    <cfRule type="cellIs" dxfId="239" priority="255" operator="lessThan">
      <formula>300</formula>
    </cfRule>
    <cfRule type="cellIs" dxfId="238" priority="256" operator="greaterThan">
      <formula>300</formula>
    </cfRule>
    <cfRule type="colorScale" priority="25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3">
    <cfRule type="cellIs" dxfId="237" priority="245" operator="lessThan">
      <formula>0.3</formula>
    </cfRule>
    <cfRule type="cellIs" dxfId="236" priority="246" operator="greaterThan">
      <formula>0.3</formula>
    </cfRule>
    <cfRule type="cellIs" dxfId="235" priority="247" operator="lessThan">
      <formula>300</formula>
    </cfRule>
    <cfRule type="cellIs" dxfId="234" priority="248" operator="greaterThan">
      <formula>300</formula>
    </cfRule>
    <cfRule type="colorScale" priority="24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5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5:BA109">
    <cfRule type="cellIs" dxfId="233" priority="237" operator="lessThan">
      <formula>0.3</formula>
    </cfRule>
    <cfRule type="cellIs" dxfId="232" priority="238" operator="greaterThan">
      <formula>0.3</formula>
    </cfRule>
    <cfRule type="cellIs" dxfId="231" priority="239" operator="lessThan">
      <formula>300</formula>
    </cfRule>
    <cfRule type="cellIs" dxfId="230" priority="240" operator="greaterThan">
      <formula>300</formula>
    </cfRule>
    <cfRule type="colorScale" priority="24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4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4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4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2">
    <cfRule type="cellIs" dxfId="229" priority="229" operator="lessThan">
      <formula>0.3</formula>
    </cfRule>
    <cfRule type="cellIs" dxfId="228" priority="230" operator="greaterThan">
      <formula>0.3</formula>
    </cfRule>
    <cfRule type="cellIs" dxfId="227" priority="231" operator="lessThan">
      <formula>300</formula>
    </cfRule>
    <cfRule type="cellIs" dxfId="226" priority="232" operator="greaterThan">
      <formula>300</formula>
    </cfRule>
    <cfRule type="colorScale" priority="23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3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3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3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4">
    <cfRule type="cellIs" dxfId="225" priority="221" operator="lessThan">
      <formula>0.3</formula>
    </cfRule>
    <cfRule type="cellIs" dxfId="224" priority="222" operator="greaterThan">
      <formula>0.3</formula>
    </cfRule>
    <cfRule type="cellIs" dxfId="223" priority="223" operator="lessThan">
      <formula>300</formula>
    </cfRule>
    <cfRule type="cellIs" dxfId="222" priority="224" operator="greaterThan">
      <formula>300</formula>
    </cfRule>
    <cfRule type="colorScale" priority="22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2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2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6:BA117">
    <cfRule type="cellIs" dxfId="221" priority="213" operator="lessThan">
      <formula>0.3</formula>
    </cfRule>
    <cfRule type="cellIs" dxfId="220" priority="214" operator="greaterThan">
      <formula>0.3</formula>
    </cfRule>
    <cfRule type="cellIs" dxfId="219" priority="215" operator="lessThan">
      <formula>300</formula>
    </cfRule>
    <cfRule type="cellIs" dxfId="218" priority="216" operator="greaterThan">
      <formula>300</formula>
    </cfRule>
    <cfRule type="colorScale" priority="21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9">
    <cfRule type="cellIs" dxfId="217" priority="205" operator="lessThan">
      <formula>0.3</formula>
    </cfRule>
    <cfRule type="cellIs" dxfId="216" priority="206" operator="greaterThan">
      <formula>0.3</formula>
    </cfRule>
    <cfRule type="cellIs" dxfId="215" priority="207" operator="lessThan">
      <formula>300</formula>
    </cfRule>
    <cfRule type="cellIs" dxfId="214" priority="208" operator="greaterThan">
      <formula>300</formula>
    </cfRule>
    <cfRule type="colorScale" priority="20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1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1:BA123">
    <cfRule type="cellIs" dxfId="213" priority="197" operator="lessThan">
      <formula>0.3</formula>
    </cfRule>
    <cfRule type="cellIs" dxfId="212" priority="198" operator="greaterThan">
      <formula>0.3</formula>
    </cfRule>
    <cfRule type="cellIs" dxfId="211" priority="199" operator="lessThan">
      <formula>300</formula>
    </cfRule>
    <cfRule type="cellIs" dxfId="210" priority="200" operator="greaterThan">
      <formula>300</formula>
    </cfRule>
    <cfRule type="colorScale" priority="2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6:BA137">
    <cfRule type="cellIs" dxfId="209" priority="189" operator="lessThan">
      <formula>0.3</formula>
    </cfRule>
    <cfRule type="cellIs" dxfId="208" priority="190" operator="greaterThan">
      <formula>0.3</formula>
    </cfRule>
    <cfRule type="cellIs" dxfId="207" priority="191" operator="lessThan">
      <formula>300</formula>
    </cfRule>
    <cfRule type="cellIs" dxfId="206" priority="192" operator="greaterThan">
      <formula>300</formula>
    </cfRule>
    <cfRule type="colorScale" priority="1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9:BA141 BA143:BA147">
    <cfRule type="cellIs" dxfId="205" priority="181" operator="lessThan">
      <formula>0.3</formula>
    </cfRule>
    <cfRule type="cellIs" dxfId="204" priority="182" operator="greaterThan">
      <formula>0.3</formula>
    </cfRule>
    <cfRule type="cellIs" dxfId="203" priority="183" operator="lessThan">
      <formula>300</formula>
    </cfRule>
    <cfRule type="cellIs" dxfId="202" priority="184" operator="greaterThan">
      <formula>300</formula>
    </cfRule>
    <cfRule type="colorScale" priority="1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49:BA153">
    <cfRule type="cellIs" dxfId="201" priority="173" operator="lessThan">
      <formula>0.3</formula>
    </cfRule>
    <cfRule type="cellIs" dxfId="200" priority="174" operator="greaterThan">
      <formula>0.3</formula>
    </cfRule>
    <cfRule type="cellIs" dxfId="199" priority="175" operator="lessThan">
      <formula>300</formula>
    </cfRule>
    <cfRule type="cellIs" dxfId="198" priority="176" operator="greaterThan">
      <formula>300</formula>
    </cfRule>
    <cfRule type="colorScale" priority="1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55:BA162">
    <cfRule type="cellIs" dxfId="197" priority="165" operator="lessThan">
      <formula>0.3</formula>
    </cfRule>
    <cfRule type="cellIs" dxfId="196" priority="166" operator="greaterThan">
      <formula>0.3</formula>
    </cfRule>
    <cfRule type="cellIs" dxfId="195" priority="167" operator="lessThan">
      <formula>300</formula>
    </cfRule>
    <cfRule type="cellIs" dxfId="194" priority="168" operator="greaterThan">
      <formula>300</formula>
    </cfRule>
    <cfRule type="colorScale" priority="1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4:BA165">
    <cfRule type="cellIs" dxfId="193" priority="157" operator="lessThan">
      <formula>0.3</formula>
    </cfRule>
    <cfRule type="cellIs" dxfId="192" priority="158" operator="greaterThan">
      <formula>0.3</formula>
    </cfRule>
    <cfRule type="cellIs" dxfId="191" priority="159" operator="lessThan">
      <formula>300</formula>
    </cfRule>
    <cfRule type="cellIs" dxfId="190" priority="160" operator="greaterThan">
      <formula>300</formula>
    </cfRule>
    <cfRule type="colorScale" priority="1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7:BA169">
    <cfRule type="cellIs" dxfId="189" priority="149" operator="lessThan">
      <formula>0.3</formula>
    </cfRule>
    <cfRule type="cellIs" dxfId="188" priority="150" operator="greaterThan">
      <formula>0.3</formula>
    </cfRule>
    <cfRule type="cellIs" dxfId="187" priority="151" operator="lessThan">
      <formula>300</formula>
    </cfRule>
    <cfRule type="cellIs" dxfId="186" priority="152" operator="greaterThan">
      <formula>300</formula>
    </cfRule>
    <cfRule type="colorScale" priority="1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71:BA184">
    <cfRule type="cellIs" dxfId="185" priority="141" operator="lessThan">
      <formula>0.3</formula>
    </cfRule>
    <cfRule type="cellIs" dxfId="184" priority="142" operator="greaterThan">
      <formula>0.3</formula>
    </cfRule>
    <cfRule type="cellIs" dxfId="183" priority="143" operator="lessThan">
      <formula>300</formula>
    </cfRule>
    <cfRule type="cellIs" dxfId="182" priority="144" operator="greaterThan">
      <formula>300</formula>
    </cfRule>
    <cfRule type="colorScale" priority="1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6">
    <cfRule type="cellIs" dxfId="181" priority="133" operator="lessThan">
      <formula>0.3</formula>
    </cfRule>
    <cfRule type="cellIs" dxfId="180" priority="134" operator="greaterThan">
      <formula>0.3</formula>
    </cfRule>
    <cfRule type="cellIs" dxfId="179" priority="135" operator="lessThan">
      <formula>300</formula>
    </cfRule>
    <cfRule type="cellIs" dxfId="178" priority="136" operator="greaterThan">
      <formula>300</formula>
    </cfRule>
    <cfRule type="colorScale" priority="1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7:BA192">
    <cfRule type="cellIs" dxfId="177" priority="125" operator="lessThan">
      <formula>0.3</formula>
    </cfRule>
    <cfRule type="cellIs" dxfId="176" priority="126" operator="greaterThan">
      <formula>0.3</formula>
    </cfRule>
    <cfRule type="cellIs" dxfId="175" priority="127" operator="lessThan">
      <formula>300</formula>
    </cfRule>
    <cfRule type="cellIs" dxfId="174" priority="128" operator="greaterThan">
      <formula>300</formula>
    </cfRule>
    <cfRule type="colorScale" priority="1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2:BD4">
    <cfRule type="cellIs" dxfId="173" priority="122" operator="greaterThan">
      <formula>3</formula>
    </cfRule>
    <cfRule type="cellIs" dxfId="172" priority="123" operator="lessThan">
      <formula>3</formula>
    </cfRule>
    <cfRule type="colorScale" priority="12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:BD6">
    <cfRule type="cellIs" dxfId="171" priority="119" operator="greaterThan">
      <formula>3</formula>
    </cfRule>
    <cfRule type="cellIs" dxfId="170" priority="120" operator="lessThan">
      <formula>3</formula>
    </cfRule>
    <cfRule type="colorScale" priority="12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:BD8">
    <cfRule type="cellIs" dxfId="169" priority="116" operator="greaterThan">
      <formula>3</formula>
    </cfRule>
    <cfRule type="cellIs" dxfId="168" priority="117" operator="lessThan">
      <formula>3</formula>
    </cfRule>
    <cfRule type="colorScale" priority="11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:BD11">
    <cfRule type="cellIs" dxfId="167" priority="113" operator="greaterThan">
      <formula>3</formula>
    </cfRule>
    <cfRule type="cellIs" dxfId="166" priority="114" operator="lessThan">
      <formula>3</formula>
    </cfRule>
    <cfRule type="colorScale" priority="11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:BD19">
    <cfRule type="cellIs" dxfId="165" priority="110" operator="greaterThan">
      <formula>3</formula>
    </cfRule>
    <cfRule type="cellIs" dxfId="164" priority="111" operator="lessThan">
      <formula>3</formula>
    </cfRule>
    <cfRule type="colorScale" priority="11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2:BD23">
    <cfRule type="cellIs" dxfId="163" priority="107" operator="greaterThan">
      <formula>3</formula>
    </cfRule>
    <cfRule type="cellIs" dxfId="162" priority="108" operator="lessThan">
      <formula>3</formula>
    </cfRule>
    <cfRule type="colorScale" priority="10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5:BD37">
    <cfRule type="cellIs" dxfId="161" priority="104" operator="greaterThan">
      <formula>3</formula>
    </cfRule>
    <cfRule type="cellIs" dxfId="160" priority="105" operator="lessThan">
      <formula>3</formula>
    </cfRule>
    <cfRule type="colorScale" priority="10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0:BD41">
    <cfRule type="cellIs" dxfId="159" priority="101" operator="greaterThan">
      <formula>3</formula>
    </cfRule>
    <cfRule type="cellIs" dxfId="158" priority="102" operator="lessThan">
      <formula>3</formula>
    </cfRule>
    <cfRule type="colorScale" priority="10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4:BD46">
    <cfRule type="cellIs" dxfId="157" priority="98" operator="greaterThan">
      <formula>3</formula>
    </cfRule>
    <cfRule type="cellIs" dxfId="156" priority="99" operator="lessThan">
      <formula>3</formula>
    </cfRule>
    <cfRule type="colorScale" priority="10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8:BD50 BB52:BD53 BC51:BD51">
    <cfRule type="cellIs" dxfId="155" priority="95" operator="greaterThan">
      <formula>3</formula>
    </cfRule>
    <cfRule type="cellIs" dxfId="154" priority="96" operator="lessThan">
      <formula>3</formula>
    </cfRule>
    <cfRule type="colorScale" priority="9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55:BD58">
    <cfRule type="cellIs" dxfId="153" priority="92" operator="greaterThan">
      <formula>3</formula>
    </cfRule>
    <cfRule type="cellIs" dxfId="152" priority="93" operator="lessThan">
      <formula>3</formula>
    </cfRule>
    <cfRule type="colorScale" priority="9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0:BD62">
    <cfRule type="cellIs" dxfId="151" priority="89" operator="greaterThan">
      <formula>3</formula>
    </cfRule>
    <cfRule type="cellIs" dxfId="150" priority="90" operator="lessThan">
      <formula>3</formula>
    </cfRule>
    <cfRule type="colorScale" priority="9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5:BD65">
    <cfRule type="cellIs" dxfId="149" priority="86" operator="greaterThan">
      <formula>3</formula>
    </cfRule>
    <cfRule type="cellIs" dxfId="148" priority="87" operator="lessThan">
      <formula>3</formula>
    </cfRule>
    <cfRule type="colorScale" priority="8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8:BD84">
    <cfRule type="cellIs" dxfId="147" priority="83" operator="greaterThan">
      <formula>3</formula>
    </cfRule>
    <cfRule type="cellIs" dxfId="146" priority="84" operator="lessThan">
      <formula>3</formula>
    </cfRule>
    <cfRule type="colorScale" priority="8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7:BD88">
    <cfRule type="cellIs" dxfId="145" priority="80" operator="greaterThan">
      <formula>3</formula>
    </cfRule>
    <cfRule type="cellIs" dxfId="144" priority="81" operator="lessThan">
      <formula>3</formula>
    </cfRule>
    <cfRule type="colorScale" priority="8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0:BD90">
    <cfRule type="cellIs" dxfId="143" priority="77" operator="greaterThan">
      <formula>3</formula>
    </cfRule>
    <cfRule type="cellIs" dxfId="142" priority="78" operator="lessThan">
      <formula>3</formula>
    </cfRule>
    <cfRule type="colorScale" priority="7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3:BD93">
    <cfRule type="cellIs" dxfId="141" priority="74" operator="greaterThan">
      <formula>3</formula>
    </cfRule>
    <cfRule type="cellIs" dxfId="140" priority="75" operator="lessThan">
      <formula>3</formula>
    </cfRule>
    <cfRule type="colorScale" priority="7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5:BD100">
    <cfRule type="cellIs" dxfId="139" priority="71" operator="greaterThan">
      <formula>3</formula>
    </cfRule>
    <cfRule type="cellIs" dxfId="138" priority="72" operator="lessThan">
      <formula>3</formula>
    </cfRule>
    <cfRule type="colorScale" priority="7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2:BD103">
    <cfRule type="cellIs" dxfId="137" priority="68" operator="greaterThan">
      <formula>3</formula>
    </cfRule>
    <cfRule type="cellIs" dxfId="136" priority="69" operator="lessThan">
      <formula>3</formula>
    </cfRule>
    <cfRule type="colorScale" priority="7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5:BD109">
    <cfRule type="cellIs" dxfId="135" priority="65" operator="greaterThan">
      <formula>3</formula>
    </cfRule>
    <cfRule type="cellIs" dxfId="134" priority="66" operator="lessThan">
      <formula>3</formula>
    </cfRule>
    <cfRule type="colorScale" priority="6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2:BD112">
    <cfRule type="cellIs" dxfId="133" priority="62" operator="greaterThan">
      <formula>3</formula>
    </cfRule>
    <cfRule type="cellIs" dxfId="132" priority="63" operator="lessThan">
      <formula>3</formula>
    </cfRule>
    <cfRule type="colorScale" priority="6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4:BD114">
    <cfRule type="cellIs" dxfId="131" priority="59" operator="greaterThan">
      <formula>3</formula>
    </cfRule>
    <cfRule type="cellIs" dxfId="130" priority="60" operator="lessThan">
      <formula>3</formula>
    </cfRule>
    <cfRule type="colorScale" priority="6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6:BD117">
    <cfRule type="cellIs" dxfId="129" priority="56" operator="greaterThan">
      <formula>3</formula>
    </cfRule>
    <cfRule type="cellIs" dxfId="128" priority="57" operator="lessThan">
      <formula>3</formula>
    </cfRule>
    <cfRule type="colorScale" priority="5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9:BD119">
    <cfRule type="cellIs" dxfId="127" priority="53" operator="greaterThan">
      <formula>3</formula>
    </cfRule>
    <cfRule type="cellIs" dxfId="126" priority="54" operator="lessThan">
      <formula>3</formula>
    </cfRule>
    <cfRule type="colorScale" priority="5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1:BD123">
    <cfRule type="cellIs" dxfId="125" priority="50" operator="greaterThan">
      <formula>3</formula>
    </cfRule>
    <cfRule type="cellIs" dxfId="124" priority="51" operator="lessThan">
      <formula>3</formula>
    </cfRule>
    <cfRule type="colorScale" priority="5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6:BD137">
    <cfRule type="cellIs" dxfId="123" priority="47" operator="greaterThan">
      <formula>3</formula>
    </cfRule>
    <cfRule type="cellIs" dxfId="122" priority="48" operator="lessThan">
      <formula>3</formula>
    </cfRule>
    <cfRule type="colorScale" priority="4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9:BD147">
    <cfRule type="cellIs" dxfId="121" priority="44" operator="greaterThan">
      <formula>3</formula>
    </cfRule>
    <cfRule type="cellIs" dxfId="120" priority="45" operator="lessThan">
      <formula>3</formula>
    </cfRule>
    <cfRule type="colorScale" priority="4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49:BD153">
    <cfRule type="cellIs" dxfId="119" priority="41" operator="greaterThan">
      <formula>3</formula>
    </cfRule>
    <cfRule type="cellIs" dxfId="118" priority="42" operator="lessThan">
      <formula>3</formula>
    </cfRule>
    <cfRule type="colorScale" priority="4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55:BD162">
    <cfRule type="cellIs" dxfId="117" priority="38" operator="greaterThan">
      <formula>3</formula>
    </cfRule>
    <cfRule type="cellIs" dxfId="116" priority="39" operator="lessThan">
      <formula>3</formula>
    </cfRule>
    <cfRule type="colorScale" priority="4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4:BD165">
    <cfRule type="cellIs" dxfId="115" priority="35" operator="greaterThan">
      <formula>3</formula>
    </cfRule>
    <cfRule type="cellIs" dxfId="114" priority="36" operator="lessThan">
      <formula>3</formula>
    </cfRule>
    <cfRule type="colorScale" priority="3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7:BD169">
    <cfRule type="cellIs" dxfId="113" priority="32" operator="greaterThan">
      <formula>3</formula>
    </cfRule>
    <cfRule type="cellIs" dxfId="112" priority="33" operator="lessThan">
      <formula>3</formula>
    </cfRule>
    <cfRule type="colorScale" priority="3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71:BD184">
    <cfRule type="cellIs" dxfId="111" priority="29" operator="greaterThan">
      <formula>3</formula>
    </cfRule>
    <cfRule type="cellIs" dxfId="110" priority="30" operator="lessThan">
      <formula>3</formula>
    </cfRule>
    <cfRule type="colorScale" priority="3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6:BD186">
    <cfRule type="cellIs" dxfId="109" priority="26" operator="greaterThan">
      <formula>3</formula>
    </cfRule>
    <cfRule type="cellIs" dxfId="108" priority="27" operator="lessThan">
      <formula>3</formula>
    </cfRule>
    <cfRule type="colorScale" priority="2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7:BD192">
    <cfRule type="cellIs" dxfId="107" priority="23" operator="greaterThan">
      <formula>3</formula>
    </cfRule>
    <cfRule type="cellIs" dxfId="106" priority="24" operator="lessThan">
      <formula>3</formula>
    </cfRule>
    <cfRule type="colorScale" priority="2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C126:BD137">
    <cfRule type="colorScale" priority="21">
      <colorScale>
        <cfvo type="num" val="49"/>
        <cfvo type="num" val="89"/>
        <cfvo type="num" val="100"/>
        <color rgb="FFF8696B"/>
        <color rgb="FFFFEB84"/>
        <color rgb="FF63BE7B"/>
      </colorScale>
    </cfRule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2:AD192">
    <cfRule type="colorScale" priority="531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F2:AF192">
    <cfRule type="colorScale" priority="53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G2:AG192">
    <cfRule type="colorScale" priority="53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K2:AK192">
    <cfRule type="colorScale" priority="53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L2:AL192">
    <cfRule type="colorScale" priority="53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E2:AE192">
    <cfRule type="colorScale" priority="54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H2:AH192">
    <cfRule type="colorScale" priority="543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I2:AI192">
    <cfRule type="colorScale" priority="54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J2:AJ192">
    <cfRule type="colorScale" priority="547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B2:AB192">
    <cfRule type="colorScale" priority="54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Z54">
    <cfRule type="cellIs" dxfId="105" priority="18" operator="lessThan">
      <formula>2</formula>
    </cfRule>
    <cfRule type="cellIs" dxfId="104" priority="19" operator="greaterThan">
      <formula>2</formula>
    </cfRule>
    <cfRule type="colorScale" priority="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54">
    <cfRule type="cellIs" dxfId="103" priority="10" operator="lessThan">
      <formula>0.3</formula>
    </cfRule>
    <cfRule type="cellIs" dxfId="102" priority="11" operator="greaterThan">
      <formula>0.3</formula>
    </cfRule>
    <cfRule type="cellIs" dxfId="101" priority="12" operator="lessThan">
      <formula>300</formula>
    </cfRule>
    <cfRule type="cellIs" dxfId="100" priority="13" operator="greaterThan">
      <formula>300</formula>
    </cfRule>
    <cfRule type="colorScale" priority="14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54:BD54">
    <cfRule type="cellIs" dxfId="99" priority="7" operator="greaterThan">
      <formula>3</formula>
    </cfRule>
    <cfRule type="cellIs" dxfId="98" priority="8" operator="lessThan">
      <formula>3</formula>
    </cfRule>
    <cfRule type="colorScale" priority="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A142">
    <cfRule type="cellIs" dxfId="97" priority="4" operator="lessThan">
      <formula>2</formula>
    </cfRule>
    <cfRule type="cellIs" dxfId="96" priority="5" operator="greaterThan">
      <formula>2</formula>
    </cfRule>
    <cfRule type="colorScale" priority="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B51">
    <cfRule type="cellIs" dxfId="95" priority="1" operator="lessThan">
      <formula>2</formula>
    </cfRule>
    <cfRule type="cellIs" dxfId="94" priority="2" operator="greaterThan">
      <formula>2</formula>
    </cfRule>
    <cfRule type="colorScale" priority="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hyperlinks>
    <hyperlink ref="A170" r:id="rId1" display="http://www.talleres-autoextrem.com"/>
    <hyperlink ref="A192" r:id="rId2" display="http://www.xvent-ventanas.com/"/>
    <hyperlink ref="A157" r:id="rId3" display="https://www.riegosprogramados.es/"/>
    <hyperlink ref="A126" r:id="rId4" display="http://pacificoshop.com/"/>
    <hyperlink ref="A39" r:id="rId5" display="http://www.construcciones-coroan-madrid.com/"/>
    <hyperlink ref="A88" r:id="rId6" display="http://www.gestoria-barcelona.com/"/>
    <hyperlink ref="A115" r:id="rId7" display="http://www.metales-arandagarces.com/"/>
    <hyperlink ref="A191" r:id="rId8" display="http://windecorretols.com/"/>
    <hyperlink ref="A50" r:id="rId9" display="https://www.diagnosis-electronica-automovil.com/"/>
    <hyperlink ref="A12" r:id="rId10" display="https://alvaroybarra.com/"/>
    <hyperlink ref="A186" r:id="rId11" display="http://www.trofeos-obelisco.com/"/>
    <hyperlink ref="A133" r:id="rId12" display="http://www.perfomar2000.es/"/>
    <hyperlink ref="A4" r:id="rId13" display="https://aerotecnica.es/"/>
    <hyperlink ref="A139" r:id="rId14" display="https://www.pintaestetic.es/"/>
    <hyperlink ref="A84" r:id="rId15" display="https://www.fotocopias-madrid.com/"/>
    <hyperlink ref="A8" r:id="rId16" display="http://www.alcorcon-pintor.es/"/>
    <hyperlink ref="A37" r:id="rId17" display="http://www.comercialdiazsa.com/"/>
    <hyperlink ref="A3" r:id="rId18" display="http://www.acupuntura2000.es/"/>
    <hyperlink ref="A78" r:id="rId19" display="https://www.fiestasinfantileschikifiestas.com/"/>
    <hyperlink ref="A36" r:id="rId20" display="http://chatarreros-madrid.com/"/>
    <hyperlink ref="A140" r:id="rId21" display="www.pintor-decoracion-madrid.es/"/>
    <hyperlink ref="A122" r:id="rId22" display="http://www.muebles-marenas.es/"/>
    <hyperlink ref="A151" r:id="rId23" display="https://www.reformas-segovia.com/"/>
    <hyperlink ref="A156" r:id="rId24" display="http://www.reprografia-lara.es/"/>
    <hyperlink ref="A136" r:id="rId25" display="http://piedra-artificial-serranito.es/"/>
    <hyperlink ref="A141" r:id="rId26" display="http://planchisteria-industrial-tauxvalles.com/"/>
    <hyperlink ref="A26" r:id="rId27" display="http://www.caldereria-caldetec.es/"/>
    <hyperlink ref="A71" r:id="rId28" display="http://www.estructuras-metalicas-cemol.es/"/>
    <hyperlink ref="A73" r:id="rId29" display="http://www.fabricacionstandsferias.com/"/>
    <hyperlink ref="A128" r:id="rId30" display="https://www.panflor.es/"/>
    <hyperlink ref="A137" r:id="rId31" display="http://www.pilatesenmadrid.net/"/>
    <hyperlink ref="A33" r:id="rId32" display="http://www.carrocerias-aguilar.com/"/>
    <hyperlink ref="A117" r:id="rId33" display="http://www.microfusion-joyeria.com/"/>
    <hyperlink ref="A190" r:id="rId34" display="https://www.villa-sal.es/"/>
    <hyperlink ref="A52" r:id="rId35" display="https://www.disfraceslapinyata.com/"/>
    <hyperlink ref="A112" r:id="rId36" display="https://www.marmolessantes.com/"/>
    <hyperlink ref="A147" r:id="rId37" display="http://www.raich-sonoritzacions.com/"/>
    <hyperlink ref="A87" r:id="rId38" display="http://www.futurinox.com/"/>
    <hyperlink ref="A59" r:id="rId39" display="http://www.electricidad-danfar.com/"/>
    <hyperlink ref="A29" r:id="rId40" display="http://www.caminos-viexcom-excavaciones.com/"/>
    <hyperlink ref="A69" r:id="rId41" display="http://www.escuela-infantil-colores.es/"/>
    <hyperlink ref="A72" r:id="rId42" display="http://www.fabrica-bolleria-seish.com/"/>
    <hyperlink ref="A142" r:id="rId43" display="http://www.plasticos-hernanz.es/"/>
    <hyperlink ref="A51" r:id="rId44" display="http://www.dima-sa.es/"/>
    <hyperlink ref="A94" r:id="rId45" display="http://www.ibercad.eu/"/>
    <hyperlink ref="A125" r:id="rId46" display="https://www.original-office.es/"/>
    <hyperlink ref="A175" r:id="rId47" display="https://www.terapias-infantiles-napsis.es/"/>
    <hyperlink ref="A119" r:id="rId48" display="https://www.mogatro.com/"/>
    <hyperlink ref="A165" r:id="rId49" display="http://www.senoriodelmueble.com/"/>
    <hyperlink ref="A48" r:id="rId50" display="http://www.desatascos-ohdesaigues.com/"/>
    <hyperlink ref="A44" r:id="rId51" display="http://www.cubiertas-impervi-getafe.com/"/>
    <hyperlink ref="A11" r:id="rId52" display="http://www.aluminios-infasa-madrid.com/"/>
    <hyperlink ref="A86" r:id="rId53" display="http://www.fundicion-mecanizados.com/"/>
    <hyperlink ref="A121" r:id="rId54" display="http://www.mudanzas-serranos.com/"/>
    <hyperlink ref="A30" r:id="rId55" display="https://www.canadian-house.es/"/>
    <hyperlink ref="A149" r:id="rId56" display="http://www.reformas-joaquinfernandez.com/"/>
    <hyperlink ref="A18" r:id="rId57" display="http://www.autocares-amartin.com/"/>
    <hyperlink ref="A90" r:id="rId58" display="http://www.granitos-jmartin.com/"/>
    <hyperlink ref="A179" r:id="rId59" display="http://www.toldosvelazquez.es/"/>
    <hyperlink ref="A28" r:id="rId60" display="http://calzado-ortopie.es/"/>
    <hyperlink ref="A16" r:id="rId61" display="http://www.argumosamotor.es/"/>
    <hyperlink ref="A43" r:id="rId62" display="http://www.cubiertas-araujo.com/"/>
    <hyperlink ref="A80" r:id="rId63" display="https://www.fisioterapiaserenyal.com/"/>
    <hyperlink ref="A131" r:id="rId64" display="http://www.pasteleria-nunos.es/"/>
    <hyperlink ref="A134" r:id="rId65" display="http://www.perforaciones-mc.es/"/>
    <hyperlink ref="A187" r:id="rId66" display="https://www.venta-plotter.es/"/>
    <hyperlink ref="A107" r:id="rId67" display="http://www.limpiezas-zeus.es/"/>
    <hyperlink ref="A53" r:id="rId68" display="www.distribucion-alimentacion-glam.es/"/>
    <hyperlink ref="A55" r:id="rId69" display="https://www.echafan.com/"/>
    <hyperlink ref="A7" r:id="rId70" display="http://www.alcersl.com/"/>
    <hyperlink ref="A70" r:id="rId71" display="https://www.estetica-tupiel.es/"/>
    <hyperlink ref="A25" r:id="rId72" display="http://www.bufetevarasmoreno.com/"/>
    <hyperlink ref="A83" r:id="rId73" display="https://www.forjasomolinos.com/"/>
    <hyperlink ref="A22" r:id="rId74" display="http://www.bricolajerodil.es/"/>
    <hyperlink ref="A178" r:id="rId75" display="https://www.toldosmostoles.es/"/>
    <hyperlink ref="A181" r:id="rId76" display="http://www.tolpersol.es/"/>
    <hyperlink ref="A93" r:id="rId77" display="https://www.hotel-mirador.net/"/>
    <hyperlink ref="A27" r:id="rId78" display="https://www.calmajewels.com/"/>
    <hyperlink ref="A19" r:id="rId79" display="www.azulejospena.es/"/>
    <hyperlink ref="A31" r:id="rId80" display="http://www.carnisseria-marmi.com/"/>
    <hyperlink ref="A60" r:id="rId81" display="http://www.electrosur-marbella.es/"/>
    <hyperlink ref="A99" r:id="rId82" display="www.instalaciones-electrorue.com/"/>
    <hyperlink ref="A162" r:id="rId83" display="http://rotulos-doblas.com/"/>
    <hyperlink ref="A183" r:id="rId84" display="http://www.trabajos-altura-zenitvertical.com/"/>
    <hyperlink ref="A34" r:id="rId85" display="https://www.catering-baru.es/"/>
    <hyperlink ref="A35" r:id="rId86"/>
    <hyperlink ref="A42" r:id="rId87"/>
    <hyperlink ref="A49" r:id="rId88"/>
    <hyperlink ref="A56" r:id="rId89"/>
    <hyperlink ref="A75" r:id="rId90" display="ferreteria-kobel.es"/>
    <hyperlink ref="A100" r:id="rId91"/>
    <hyperlink ref="A79" r:id="rId92"/>
    <hyperlink ref="A103" r:id="rId93"/>
    <hyperlink ref="A104" r:id="rId94"/>
    <hyperlink ref="A123" r:id="rId95"/>
    <hyperlink ref="A124" r:id="rId96"/>
    <hyperlink ref="A168" r:id="rId97"/>
    <hyperlink ref="A148" r:id="rId98"/>
    <hyperlink ref="A144" r:id="rId99"/>
    <hyperlink ref="A132" r:id="rId100"/>
    <hyperlink ref="A173" r:id="rId101"/>
    <hyperlink ref="A174" r:id="rId102"/>
    <hyperlink ref="A9" r:id="rId103" display="http://aleahosteleria.com/"/>
    <hyperlink ref="A68" r:id="rId104" display="http://www.entadent.es/"/>
    <hyperlink ref="A105" r:id="rId105" display="http://www.lexus.es/es/"/>
    <hyperlink ref="A57" r:id="rId106" display="https://edebeimpulsa.com/"/>
    <hyperlink ref="A61" r:id="rId107" display="https://www.elfrutodelbaobab.com/"/>
    <hyperlink ref="A110" r:id="rId108" display="http://www.marcosalguero.com/"/>
    <hyperlink ref="G189" r:id="rId109"/>
    <hyperlink ref="G5" r:id="rId110"/>
    <hyperlink ref="G154" r:id="rId111"/>
    <hyperlink ref="A47" r:id="rId112" display="www.demacee.com"/>
    <hyperlink ref="A54" r:id="rId113"/>
    <hyperlink ref="A118" r:id="rId114" display="www.mintandrose.com"/>
    <hyperlink ref="A166" r:id="rId115" display="www.serenur.com"/>
    <hyperlink ref="G18" r:id="rId116"/>
    <hyperlink ref="G20" r:id="rId117"/>
    <hyperlink ref="G63" r:id="rId118"/>
    <hyperlink ref="G110" r:id="rId119"/>
    <hyperlink ref="G101" r:id="rId120"/>
    <hyperlink ref="G120" r:id="rId121"/>
    <hyperlink ref="G181" r:id="rId122"/>
    <hyperlink ref="A2" r:id="rId123" display="acolchados-patchwork.com\"/>
    <hyperlink ref="A5" r:id="rId124"/>
    <hyperlink ref="A6" r:id="rId125"/>
    <hyperlink ref="A10" r:id="rId126"/>
    <hyperlink ref="A13" r:id="rId127"/>
    <hyperlink ref="A17" r:id="rId128"/>
    <hyperlink ref="A20" r:id="rId129"/>
    <hyperlink ref="A32" r:id="rId130"/>
    <hyperlink ref="A40" r:id="rId131"/>
    <hyperlink ref="A41" r:id="rId132"/>
    <hyperlink ref="A45" r:id="rId133"/>
    <hyperlink ref="A46" r:id="rId134"/>
    <hyperlink ref="A58" r:id="rId135"/>
    <hyperlink ref="A62" r:id="rId136"/>
    <hyperlink ref="A63" r:id="rId137"/>
    <hyperlink ref="A64" r:id="rId138"/>
    <hyperlink ref="A65" r:id="rId139"/>
    <hyperlink ref="A74" r:id="rId140"/>
    <hyperlink ref="A77" r:id="rId141"/>
    <hyperlink ref="A81" r:id="rId142"/>
    <hyperlink ref="A82" r:id="rId143" display="fog-system-humiambiente.es/"/>
    <hyperlink ref="A91" r:id="rId144"/>
    <hyperlink ref="A98" r:id="rId145"/>
    <hyperlink ref="A101" r:id="rId146"/>
    <hyperlink ref="A102" r:id="rId147"/>
    <hyperlink ref="A106" r:id="rId148"/>
    <hyperlink ref="A108" r:id="rId149"/>
    <hyperlink ref="A109" r:id="rId150"/>
    <hyperlink ref="A111" r:id="rId151"/>
    <hyperlink ref="A113" r:id="rId152"/>
    <hyperlink ref="A114" r:id="rId153"/>
    <hyperlink ref="A116" r:id="rId154"/>
    <hyperlink ref="A120" r:id="rId155"/>
    <hyperlink ref="A130" r:id="rId156"/>
    <hyperlink ref="A135" r:id="rId157"/>
    <hyperlink ref="A143" r:id="rId158"/>
    <hyperlink ref="A145" r:id="rId159"/>
    <hyperlink ref="A146" r:id="rId160"/>
    <hyperlink ref="A152" r:id="rId161"/>
    <hyperlink ref="A153" r:id="rId162"/>
    <hyperlink ref="A155" r:id="rId163"/>
    <hyperlink ref="A159" r:id="rId164"/>
    <hyperlink ref="A160" r:id="rId165"/>
    <hyperlink ref="A161" r:id="rId166"/>
    <hyperlink ref="A163" r:id="rId167"/>
    <hyperlink ref="A164" r:id="rId168"/>
    <hyperlink ref="A167" r:id="rId169"/>
    <hyperlink ref="A169" r:id="rId170"/>
    <hyperlink ref="A171" r:id="rId171"/>
    <hyperlink ref="A172" r:id="rId172"/>
    <hyperlink ref="A176" r:id="rId173"/>
    <hyperlink ref="A177" r:id="rId174"/>
    <hyperlink ref="A180" r:id="rId175"/>
    <hyperlink ref="A188" r:id="rId176"/>
    <hyperlink ref="G130" r:id="rId177"/>
    <hyperlink ref="A21" r:id="rId178"/>
    <hyperlink ref="A24" r:id="rId179"/>
    <hyperlink ref="A38" r:id="rId180"/>
    <hyperlink ref="A92" r:id="rId181"/>
    <hyperlink ref="A138" r:id="rId182"/>
  </hyperlinks>
  <pageMargins left="0.7" right="0.7" top="0.75" bottom="0.75" header="0.3" footer="0.3"/>
  <pageSetup paperSize="9" orientation="portrait" r:id="rId183"/>
  <tableParts count="1">
    <tablePart r:id="rId18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N12" sqref="N12"/>
    </sheetView>
  </sheetViews>
  <sheetFormatPr defaultColWidth="11.42578125" defaultRowHeight="15"/>
  <cols>
    <col min="1" max="1" width="24.5703125" bestFit="1" customWidth="1"/>
    <col min="5" max="5" width="13.28515625" customWidth="1"/>
    <col min="7" max="7" width="13.42578125" customWidth="1"/>
    <col min="11" max="11" width="13.140625" customWidth="1"/>
    <col min="15" max="15" width="22.7109375" customWidth="1"/>
    <col min="16" max="16" width="12.7109375" customWidth="1"/>
  </cols>
  <sheetData>
    <row r="1" spans="1:1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12</v>
      </c>
      <c r="G1" s="10" t="s">
        <v>192</v>
      </c>
      <c r="H1" s="10" t="s">
        <v>194</v>
      </c>
      <c r="I1" s="10" t="s">
        <v>180</v>
      </c>
      <c r="J1" s="10" t="s">
        <v>193</v>
      </c>
      <c r="K1" s="10" t="s">
        <v>319</v>
      </c>
      <c r="L1" s="11" t="s">
        <v>318</v>
      </c>
      <c r="M1" s="10" t="s">
        <v>321</v>
      </c>
      <c r="N1" s="10" t="s">
        <v>17</v>
      </c>
      <c r="O1" s="11" t="s">
        <v>35</v>
      </c>
      <c r="P1" s="10" t="s">
        <v>79</v>
      </c>
      <c r="Q1" s="10" t="s">
        <v>83</v>
      </c>
    </row>
    <row r="2" spans="1:17" ht="45">
      <c r="A2" s="9" t="s">
        <v>341</v>
      </c>
      <c r="B2" t="s">
        <v>7</v>
      </c>
      <c r="C2" s="2" t="s">
        <v>346</v>
      </c>
      <c r="D2" t="s">
        <v>8</v>
      </c>
      <c r="E2" t="s">
        <v>8</v>
      </c>
      <c r="F2" t="s">
        <v>6</v>
      </c>
      <c r="L2" t="s">
        <v>345</v>
      </c>
      <c r="N2" t="s">
        <v>347</v>
      </c>
    </row>
    <row r="3" spans="1:17">
      <c r="A3" s="9" t="s">
        <v>342</v>
      </c>
      <c r="B3" t="s">
        <v>7</v>
      </c>
      <c r="C3" t="s">
        <v>348</v>
      </c>
      <c r="D3" t="s">
        <v>8</v>
      </c>
      <c r="E3" t="s">
        <v>8</v>
      </c>
      <c r="F3" t="s">
        <v>6</v>
      </c>
      <c r="L3" t="s">
        <v>349</v>
      </c>
      <c r="N3" t="s">
        <v>19</v>
      </c>
    </row>
    <row r="4" spans="1:17">
      <c r="A4" s="9" t="s">
        <v>343</v>
      </c>
      <c r="B4" t="s">
        <v>350</v>
      </c>
      <c r="C4" t="s">
        <v>85</v>
      </c>
      <c r="D4" t="s">
        <v>6</v>
      </c>
      <c r="E4" t="s">
        <v>6</v>
      </c>
      <c r="F4" t="s">
        <v>6</v>
      </c>
      <c r="N4" t="s">
        <v>19</v>
      </c>
    </row>
    <row r="5" spans="1:17">
      <c r="A5" s="9" t="s">
        <v>344</v>
      </c>
      <c r="B5" t="s">
        <v>351</v>
      </c>
      <c r="C5" t="s">
        <v>352</v>
      </c>
      <c r="D5" t="s">
        <v>8</v>
      </c>
      <c r="E5" t="s">
        <v>8</v>
      </c>
      <c r="F5" t="s">
        <v>6</v>
      </c>
      <c r="N5" t="s">
        <v>19</v>
      </c>
    </row>
    <row r="6" spans="1:17">
      <c r="A6" s="1" t="s">
        <v>355</v>
      </c>
      <c r="B6" t="s">
        <v>7</v>
      </c>
      <c r="C6" t="s">
        <v>357</v>
      </c>
      <c r="D6" t="s">
        <v>8</v>
      </c>
      <c r="E6" t="s">
        <v>8</v>
      </c>
      <c r="F6" t="s">
        <v>6</v>
      </c>
      <c r="L6" t="s">
        <v>356</v>
      </c>
      <c r="N6" t="s">
        <v>19</v>
      </c>
    </row>
    <row r="7" spans="1:17">
      <c r="A7" s="1" t="s">
        <v>358</v>
      </c>
      <c r="B7" t="s">
        <v>7</v>
      </c>
      <c r="C7" t="s">
        <v>360</v>
      </c>
      <c r="D7" t="s">
        <v>8</v>
      </c>
      <c r="E7" t="s">
        <v>8</v>
      </c>
      <c r="F7" t="s">
        <v>6</v>
      </c>
      <c r="L7" t="s">
        <v>359</v>
      </c>
      <c r="N7" t="s">
        <v>19</v>
      </c>
    </row>
    <row r="8" spans="1:17" ht="30">
      <c r="A8" s="1" t="s">
        <v>283</v>
      </c>
      <c r="B8" t="s">
        <v>7</v>
      </c>
      <c r="C8" s="2" t="s">
        <v>364</v>
      </c>
      <c r="D8" t="s">
        <v>8</v>
      </c>
      <c r="E8" t="s">
        <v>8</v>
      </c>
      <c r="F8" t="s">
        <v>6</v>
      </c>
      <c r="L8" t="s">
        <v>363</v>
      </c>
    </row>
  </sheetData>
  <hyperlinks>
    <hyperlink ref="A2" r:id="rId1" display="https://anamoyano.com/"/>
    <hyperlink ref="A3" r:id="rId2" display="https://anasalva.com/"/>
    <hyperlink ref="A4" r:id="rId3" display="http://perez-alhama.com/"/>
    <hyperlink ref="A5" r:id="rId4" display="https://pieysalud.com/"/>
    <hyperlink ref="A6" r:id="rId5" display="https://cafesaguera.es/"/>
    <hyperlink ref="A7" r:id="rId6" display="https://www.carlotawineshop.com/"/>
    <hyperlink ref="A8" r:id="rId7" display="https://luaruizvecino.com/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92"/>
  <sheetViews>
    <sheetView topLeftCell="A169" workbookViewId="0">
      <selection activeCell="A2" sqref="A2:A192"/>
    </sheetView>
  </sheetViews>
  <sheetFormatPr defaultRowHeight="15"/>
  <cols>
    <col min="2" max="2" width="37.140625" bestFit="1" customWidth="1"/>
    <col min="3" max="3" width="49" bestFit="1" customWidth="1"/>
    <col min="4" max="4" width="11.42578125" style="2" customWidth="1"/>
    <col min="6" max="7" width="11.42578125" style="2" customWidth="1"/>
  </cols>
  <sheetData>
    <row r="1" spans="1:7">
      <c r="A1" t="s">
        <v>1245</v>
      </c>
      <c r="B1" s="13" t="s">
        <v>0</v>
      </c>
      <c r="C1" t="s">
        <v>1053</v>
      </c>
      <c r="D1" s="14" t="s">
        <v>3</v>
      </c>
      <c r="E1" t="s">
        <v>1246</v>
      </c>
      <c r="F1" s="3" t="s">
        <v>369</v>
      </c>
      <c r="G1" s="3" t="s">
        <v>381</v>
      </c>
    </row>
    <row r="2" spans="1:7">
      <c r="A2">
        <v>1</v>
      </c>
      <c r="B2" s="15" t="s">
        <v>971</v>
      </c>
      <c r="C2" s="1" t="s">
        <v>1054</v>
      </c>
      <c r="D2" s="17" t="s">
        <v>6</v>
      </c>
      <c r="E2">
        <v>1</v>
      </c>
      <c r="F2" s="4"/>
      <c r="G2" s="4"/>
    </row>
    <row r="3" spans="1:7">
      <c r="A3">
        <v>2</v>
      </c>
      <c r="B3" s="15" t="s">
        <v>99</v>
      </c>
      <c r="C3" s="1" t="s">
        <v>1055</v>
      </c>
      <c r="D3" s="17" t="s">
        <v>6</v>
      </c>
      <c r="E3">
        <v>2</v>
      </c>
      <c r="F3" s="4"/>
      <c r="G3" s="4"/>
    </row>
    <row r="4" spans="1:7">
      <c r="A4">
        <v>3</v>
      </c>
      <c r="B4" s="15" t="s">
        <v>97</v>
      </c>
      <c r="C4" s="1" t="s">
        <v>1132</v>
      </c>
      <c r="D4" s="17" t="s">
        <v>8</v>
      </c>
      <c r="E4">
        <v>3</v>
      </c>
      <c r="F4" s="4"/>
      <c r="G4" s="4"/>
    </row>
    <row r="5" spans="1:7">
      <c r="A5">
        <v>4</v>
      </c>
      <c r="B5" s="33" t="s">
        <v>904</v>
      </c>
      <c r="C5" s="1" t="s">
        <v>1056</v>
      </c>
      <c r="D5" s="37" t="s">
        <v>6</v>
      </c>
      <c r="E5">
        <v>4</v>
      </c>
      <c r="F5" s="34"/>
      <c r="G5" s="34"/>
    </row>
    <row r="6" spans="1:7">
      <c r="A6">
        <v>5</v>
      </c>
      <c r="B6" s="15" t="s">
        <v>245</v>
      </c>
      <c r="C6" s="1" t="s">
        <v>1057</v>
      </c>
      <c r="D6" s="17" t="s">
        <v>6</v>
      </c>
      <c r="E6">
        <v>5</v>
      </c>
      <c r="F6" s="4"/>
      <c r="G6" s="4"/>
    </row>
    <row r="7" spans="1:7">
      <c r="A7">
        <v>6</v>
      </c>
      <c r="B7" s="18" t="s">
        <v>100</v>
      </c>
      <c r="C7" s="1" t="s">
        <v>1232</v>
      </c>
      <c r="D7" s="19" t="s">
        <v>6</v>
      </c>
      <c r="E7">
        <v>6</v>
      </c>
      <c r="F7" s="6"/>
      <c r="G7" s="6"/>
    </row>
    <row r="8" spans="1:7">
      <c r="A8">
        <v>7</v>
      </c>
      <c r="B8" s="15" t="s">
        <v>101</v>
      </c>
      <c r="C8" s="1" t="s">
        <v>1133</v>
      </c>
      <c r="D8" s="17" t="s">
        <v>8</v>
      </c>
      <c r="E8">
        <v>7</v>
      </c>
      <c r="F8" s="4"/>
      <c r="G8" s="4"/>
    </row>
    <row r="9" spans="1:7">
      <c r="A9">
        <v>8</v>
      </c>
      <c r="B9" s="58" t="s">
        <v>353</v>
      </c>
      <c r="C9" s="1" t="s">
        <v>1134</v>
      </c>
      <c r="D9" s="60" t="s">
        <v>8</v>
      </c>
      <c r="E9">
        <v>8</v>
      </c>
      <c r="F9" s="62">
        <v>43910</v>
      </c>
      <c r="G9" s="7"/>
    </row>
    <row r="10" spans="1:7">
      <c r="A10">
        <v>9</v>
      </c>
      <c r="B10" s="15" t="s">
        <v>956</v>
      </c>
      <c r="C10" s="1" t="s">
        <v>1135</v>
      </c>
      <c r="D10" s="17" t="s">
        <v>8</v>
      </c>
      <c r="E10">
        <v>9</v>
      </c>
      <c r="F10" s="20">
        <v>43977</v>
      </c>
      <c r="G10" s="4"/>
    </row>
    <row r="11" spans="1:7">
      <c r="A11">
        <v>10</v>
      </c>
      <c r="B11" s="15" t="s">
        <v>102</v>
      </c>
      <c r="C11" s="1" t="s">
        <v>1233</v>
      </c>
      <c r="D11" s="17" t="s">
        <v>6</v>
      </c>
      <c r="E11">
        <v>10</v>
      </c>
      <c r="F11" s="4"/>
      <c r="G11" s="4"/>
    </row>
    <row r="12" spans="1:7">
      <c r="A12">
        <v>11</v>
      </c>
      <c r="B12" s="33" t="s">
        <v>98</v>
      </c>
      <c r="C12" s="1" t="s">
        <v>1136</v>
      </c>
      <c r="D12" s="37" t="s">
        <v>8</v>
      </c>
      <c r="E12">
        <v>11</v>
      </c>
      <c r="F12" s="40">
        <v>43374</v>
      </c>
      <c r="G12" s="34"/>
    </row>
    <row r="13" spans="1:7">
      <c r="A13">
        <v>12</v>
      </c>
      <c r="B13" s="15" t="s">
        <v>247</v>
      </c>
      <c r="C13" s="1" t="s">
        <v>1058</v>
      </c>
      <c r="D13" s="17" t="s">
        <v>6</v>
      </c>
      <c r="E13">
        <v>12</v>
      </c>
      <c r="F13" s="4"/>
      <c r="G13" s="4"/>
    </row>
    <row r="14" spans="1:7">
      <c r="A14">
        <v>13</v>
      </c>
      <c r="B14" s="15" t="s">
        <v>249</v>
      </c>
      <c r="C14" s="1" t="s">
        <v>1137</v>
      </c>
      <c r="D14" s="17" t="s">
        <v>8</v>
      </c>
      <c r="E14">
        <v>13</v>
      </c>
      <c r="F14" s="4"/>
      <c r="G14" s="4"/>
    </row>
    <row r="15" spans="1:7">
      <c r="A15">
        <v>14</v>
      </c>
      <c r="B15" s="15" t="s">
        <v>906</v>
      </c>
      <c r="C15" s="1" t="s">
        <v>1138</v>
      </c>
      <c r="D15" s="17" t="s">
        <v>8</v>
      </c>
      <c r="E15">
        <v>14</v>
      </c>
      <c r="F15" s="4"/>
      <c r="G15" s="4"/>
    </row>
    <row r="16" spans="1:7">
      <c r="A16">
        <v>15</v>
      </c>
      <c r="B16" s="15" t="s">
        <v>103</v>
      </c>
      <c r="C16" s="1" t="s">
        <v>1059</v>
      </c>
      <c r="D16" s="17" t="s">
        <v>6</v>
      </c>
      <c r="E16">
        <v>15</v>
      </c>
      <c r="F16" s="4"/>
      <c r="G16" s="4"/>
    </row>
    <row r="17" spans="1:7">
      <c r="A17">
        <v>16</v>
      </c>
      <c r="B17" s="15" t="s">
        <v>226</v>
      </c>
      <c r="C17" s="1" t="s">
        <v>1139</v>
      </c>
      <c r="D17" s="17" t="s">
        <v>8</v>
      </c>
      <c r="E17">
        <v>16</v>
      </c>
      <c r="F17" s="4"/>
      <c r="G17" s="4"/>
    </row>
    <row r="18" spans="1:7">
      <c r="A18">
        <v>17</v>
      </c>
      <c r="B18" s="15" t="s">
        <v>104</v>
      </c>
      <c r="C18" s="1" t="s">
        <v>1060</v>
      </c>
      <c r="D18" s="17" t="s">
        <v>6</v>
      </c>
      <c r="E18">
        <v>17</v>
      </c>
      <c r="F18" s="4"/>
      <c r="G18" s="4"/>
    </row>
    <row r="19" spans="1:7">
      <c r="A19">
        <v>18</v>
      </c>
      <c r="B19" s="15" t="s">
        <v>253</v>
      </c>
      <c r="C19" s="1" t="s">
        <v>1140</v>
      </c>
      <c r="D19" s="17" t="s">
        <v>8</v>
      </c>
      <c r="E19">
        <v>18</v>
      </c>
      <c r="F19" s="4"/>
      <c r="G19" s="4"/>
    </row>
    <row r="20" spans="1:7">
      <c r="A20">
        <v>19</v>
      </c>
      <c r="B20" s="33" t="s">
        <v>886</v>
      </c>
      <c r="C20" s="1" t="s">
        <v>1061</v>
      </c>
      <c r="D20" s="37" t="s">
        <v>6</v>
      </c>
      <c r="E20">
        <v>19</v>
      </c>
      <c r="F20" s="34"/>
      <c r="G20" s="34"/>
    </row>
    <row r="21" spans="1:7">
      <c r="A21">
        <v>20</v>
      </c>
      <c r="B21" s="33" t="s">
        <v>895</v>
      </c>
      <c r="C21" s="1" t="s">
        <v>1141</v>
      </c>
      <c r="D21" s="37" t="s">
        <v>8</v>
      </c>
      <c r="E21">
        <v>20</v>
      </c>
      <c r="F21" s="34"/>
      <c r="G21" s="34"/>
    </row>
    <row r="22" spans="1:7">
      <c r="A22">
        <v>21</v>
      </c>
      <c r="B22" s="15" t="s">
        <v>105</v>
      </c>
      <c r="C22" s="1" t="s">
        <v>1062</v>
      </c>
      <c r="D22" s="17" t="s">
        <v>6</v>
      </c>
      <c r="E22">
        <v>21</v>
      </c>
      <c r="F22" s="4"/>
      <c r="G22" s="4"/>
    </row>
    <row r="23" spans="1:7">
      <c r="A23">
        <v>22</v>
      </c>
      <c r="B23" s="15" t="s">
        <v>169</v>
      </c>
      <c r="C23" s="1" t="s">
        <v>1142</v>
      </c>
      <c r="D23" s="17" t="s">
        <v>8</v>
      </c>
      <c r="E23">
        <v>22</v>
      </c>
      <c r="F23" s="4"/>
      <c r="G23" s="4"/>
    </row>
    <row r="24" spans="1:7">
      <c r="A24">
        <v>23</v>
      </c>
      <c r="B24" s="33" t="s">
        <v>892</v>
      </c>
      <c r="C24" s="1" t="s">
        <v>1143</v>
      </c>
      <c r="D24" s="37" t="s">
        <v>8</v>
      </c>
      <c r="E24">
        <v>23</v>
      </c>
      <c r="F24" s="34"/>
      <c r="G24" s="34"/>
    </row>
    <row r="25" spans="1:7">
      <c r="A25">
        <v>24</v>
      </c>
      <c r="B25" s="15" t="s">
        <v>106</v>
      </c>
      <c r="C25" s="1" t="s">
        <v>1063</v>
      </c>
      <c r="D25" s="17" t="s">
        <v>6</v>
      </c>
      <c r="E25">
        <v>24</v>
      </c>
      <c r="F25" s="4"/>
      <c r="G25" s="4"/>
    </row>
    <row r="26" spans="1:7">
      <c r="A26">
        <v>25</v>
      </c>
      <c r="B26" s="15" t="s">
        <v>107</v>
      </c>
      <c r="C26" s="1" t="s">
        <v>1144</v>
      </c>
      <c r="D26" s="17" t="s">
        <v>8</v>
      </c>
      <c r="E26">
        <v>25</v>
      </c>
      <c r="F26" s="20">
        <v>43451</v>
      </c>
      <c r="G26" s="4"/>
    </row>
    <row r="27" spans="1:7">
      <c r="A27">
        <v>26</v>
      </c>
      <c r="B27" s="15" t="s">
        <v>183</v>
      </c>
      <c r="C27" s="1" t="s">
        <v>1145</v>
      </c>
      <c r="D27" s="17" t="s">
        <v>8</v>
      </c>
      <c r="E27">
        <v>26</v>
      </c>
      <c r="F27" s="20">
        <v>43502</v>
      </c>
      <c r="G27" s="4"/>
    </row>
    <row r="28" spans="1:7">
      <c r="A28">
        <v>27</v>
      </c>
      <c r="B28" s="15" t="s">
        <v>92</v>
      </c>
      <c r="C28" s="1" t="s">
        <v>1234</v>
      </c>
      <c r="D28" s="17" t="s">
        <v>6</v>
      </c>
      <c r="E28">
        <v>27</v>
      </c>
      <c r="F28" s="4"/>
      <c r="G28" s="4"/>
    </row>
    <row r="29" spans="1:7">
      <c r="A29">
        <v>28</v>
      </c>
      <c r="B29" s="15" t="s">
        <v>108</v>
      </c>
      <c r="C29" s="1" t="s">
        <v>1064</v>
      </c>
      <c r="D29" s="17" t="s">
        <v>6</v>
      </c>
      <c r="E29">
        <v>28</v>
      </c>
      <c r="F29" s="4"/>
      <c r="G29" s="4"/>
    </row>
    <row r="30" spans="1:7">
      <c r="A30">
        <v>29</v>
      </c>
      <c r="B30" s="15" t="s">
        <v>144</v>
      </c>
      <c r="C30" s="1" t="s">
        <v>1146</v>
      </c>
      <c r="D30" s="17" t="s">
        <v>8</v>
      </c>
      <c r="E30">
        <v>29</v>
      </c>
      <c r="F30" s="20">
        <v>43516</v>
      </c>
      <c r="G30" s="4"/>
    </row>
    <row r="31" spans="1:7">
      <c r="A31">
        <v>30</v>
      </c>
      <c r="B31" s="15" t="s">
        <v>257</v>
      </c>
      <c r="C31" s="1" t="s">
        <v>1065</v>
      </c>
      <c r="D31" s="17" t="s">
        <v>6</v>
      </c>
      <c r="E31">
        <v>30</v>
      </c>
      <c r="F31" s="4"/>
      <c r="G31" s="4"/>
    </row>
    <row r="32" spans="1:7">
      <c r="A32">
        <v>31</v>
      </c>
      <c r="B32" s="15" t="s">
        <v>242</v>
      </c>
      <c r="C32" s="1" t="s">
        <v>1066</v>
      </c>
      <c r="D32" s="17" t="s">
        <v>6</v>
      </c>
      <c r="E32">
        <v>31</v>
      </c>
      <c r="F32" s="4"/>
      <c r="G32" s="4"/>
    </row>
    <row r="33" spans="1:7">
      <c r="A33">
        <v>32</v>
      </c>
      <c r="B33" s="15" t="s">
        <v>109</v>
      </c>
      <c r="C33" s="1" t="s">
        <v>1067</v>
      </c>
      <c r="D33" s="17" t="s">
        <v>6</v>
      </c>
      <c r="E33">
        <v>32</v>
      </c>
      <c r="F33" s="20">
        <v>43454</v>
      </c>
      <c r="G33" s="4"/>
    </row>
    <row r="34" spans="1:7">
      <c r="A34">
        <v>33</v>
      </c>
      <c r="B34" s="15" t="s">
        <v>205</v>
      </c>
      <c r="C34" s="1" t="s">
        <v>1147</v>
      </c>
      <c r="D34" s="17" t="s">
        <v>8</v>
      </c>
      <c r="E34">
        <v>33</v>
      </c>
      <c r="F34" s="4"/>
      <c r="G34" s="4"/>
    </row>
    <row r="35" spans="1:7">
      <c r="A35">
        <v>34</v>
      </c>
      <c r="B35" s="15" t="s">
        <v>259</v>
      </c>
      <c r="C35" s="1" t="s">
        <v>1148</v>
      </c>
      <c r="D35" s="17" t="s">
        <v>8</v>
      </c>
      <c r="E35">
        <v>33</v>
      </c>
      <c r="F35" s="20">
        <v>43045</v>
      </c>
      <c r="G35" s="4"/>
    </row>
    <row r="36" spans="1:7">
      <c r="A36">
        <v>35</v>
      </c>
      <c r="B36" s="15" t="s">
        <v>93</v>
      </c>
      <c r="C36" s="1" t="s">
        <v>1149</v>
      </c>
      <c r="D36" s="17" t="s">
        <v>8</v>
      </c>
      <c r="E36">
        <v>34</v>
      </c>
      <c r="F36" s="4"/>
      <c r="G36" s="4"/>
    </row>
    <row r="37" spans="1:7">
      <c r="A37">
        <v>36</v>
      </c>
      <c r="B37" s="15" t="s">
        <v>110</v>
      </c>
      <c r="C37" s="1" t="s">
        <v>1068</v>
      </c>
      <c r="D37" s="17" t="s">
        <v>6</v>
      </c>
      <c r="E37">
        <v>35</v>
      </c>
      <c r="F37" s="20">
        <v>43417</v>
      </c>
      <c r="G37" s="4"/>
    </row>
    <row r="38" spans="1:7">
      <c r="A38">
        <v>37</v>
      </c>
      <c r="B38" s="33" t="s">
        <v>880</v>
      </c>
      <c r="C38" s="1" t="s">
        <v>1150</v>
      </c>
      <c r="D38" s="37" t="s">
        <v>8</v>
      </c>
      <c r="E38">
        <v>36</v>
      </c>
      <c r="F38" s="34"/>
      <c r="G38" s="34"/>
    </row>
    <row r="39" spans="1:7">
      <c r="A39">
        <v>38</v>
      </c>
      <c r="B39" s="18" t="s">
        <v>111</v>
      </c>
      <c r="C39" s="1" t="s">
        <v>1151</v>
      </c>
      <c r="D39" s="19" t="s">
        <v>8</v>
      </c>
      <c r="E39">
        <v>37</v>
      </c>
      <c r="F39" s="6">
        <v>43332</v>
      </c>
      <c r="G39" s="6"/>
    </row>
    <row r="40" spans="1:7">
      <c r="A40">
        <v>39</v>
      </c>
      <c r="B40" s="15" t="s">
        <v>260</v>
      </c>
      <c r="C40" s="1" t="s">
        <v>1152</v>
      </c>
      <c r="D40" s="17" t="s">
        <v>8</v>
      </c>
      <c r="E40">
        <v>38</v>
      </c>
      <c r="F40" s="4"/>
      <c r="G40" s="4"/>
    </row>
    <row r="41" spans="1:7">
      <c r="A41">
        <v>40</v>
      </c>
      <c r="B41" s="15" t="s">
        <v>174</v>
      </c>
      <c r="C41" s="1" t="s">
        <v>1069</v>
      </c>
      <c r="D41" s="17" t="s">
        <v>6</v>
      </c>
      <c r="E41">
        <v>39</v>
      </c>
      <c r="F41" s="4"/>
      <c r="G41" s="4"/>
    </row>
    <row r="42" spans="1:7">
      <c r="A42">
        <v>41</v>
      </c>
      <c r="B42" s="18" t="s">
        <v>262</v>
      </c>
      <c r="C42" s="1" t="s">
        <v>1070</v>
      </c>
      <c r="D42" s="19" t="s">
        <v>6</v>
      </c>
      <c r="E42">
        <v>40</v>
      </c>
      <c r="F42" s="6"/>
      <c r="G42" s="6"/>
    </row>
    <row r="43" spans="1:7">
      <c r="A43">
        <v>42</v>
      </c>
      <c r="B43" s="15" t="s">
        <v>112</v>
      </c>
      <c r="C43" s="1" t="s">
        <v>1071</v>
      </c>
      <c r="D43" s="17" t="s">
        <v>6</v>
      </c>
      <c r="E43">
        <v>41</v>
      </c>
      <c r="F43" s="4"/>
      <c r="G43" s="4"/>
    </row>
    <row r="44" spans="1:7">
      <c r="A44">
        <v>43</v>
      </c>
      <c r="B44" s="15" t="s">
        <v>113</v>
      </c>
      <c r="C44" s="1" t="s">
        <v>1072</v>
      </c>
      <c r="D44" s="17" t="s">
        <v>6</v>
      </c>
      <c r="E44">
        <v>42</v>
      </c>
      <c r="F44" s="20">
        <v>42943</v>
      </c>
      <c r="G44" s="4"/>
    </row>
    <row r="45" spans="1:7">
      <c r="A45">
        <v>44</v>
      </c>
      <c r="B45" s="15" t="s">
        <v>264</v>
      </c>
      <c r="C45" s="1" t="s">
        <v>1073</v>
      </c>
      <c r="D45" s="17" t="s">
        <v>6</v>
      </c>
      <c r="E45">
        <v>43</v>
      </c>
      <c r="F45" s="4"/>
      <c r="G45" s="4"/>
    </row>
    <row r="46" spans="1:7">
      <c r="A46">
        <v>45</v>
      </c>
      <c r="B46" s="15" t="s">
        <v>171</v>
      </c>
      <c r="C46" s="1" t="s">
        <v>1074</v>
      </c>
      <c r="D46" s="17" t="s">
        <v>6</v>
      </c>
      <c r="E46">
        <v>44</v>
      </c>
      <c r="F46" s="4"/>
      <c r="G46" s="4"/>
    </row>
    <row r="47" spans="1:7">
      <c r="A47">
        <v>46</v>
      </c>
      <c r="B47" s="33" t="s">
        <v>965</v>
      </c>
      <c r="C47" s="1" t="s">
        <v>1075</v>
      </c>
      <c r="D47" s="37" t="s">
        <v>6</v>
      </c>
      <c r="E47">
        <v>45</v>
      </c>
      <c r="F47" s="34"/>
      <c r="G47" s="34"/>
    </row>
    <row r="48" spans="1:7">
      <c r="A48">
        <v>47</v>
      </c>
      <c r="B48" s="15" t="s">
        <v>114</v>
      </c>
      <c r="C48" s="1" t="s">
        <v>1076</v>
      </c>
      <c r="D48" s="17" t="s">
        <v>6</v>
      </c>
      <c r="E48">
        <v>46</v>
      </c>
      <c r="F48" s="4"/>
      <c r="G48" s="4"/>
    </row>
    <row r="49" spans="1:7">
      <c r="A49">
        <v>48</v>
      </c>
      <c r="B49" s="15" t="s">
        <v>182</v>
      </c>
      <c r="C49" s="1" t="s">
        <v>1153</v>
      </c>
      <c r="D49" s="17" t="s">
        <v>8</v>
      </c>
      <c r="E49">
        <v>47</v>
      </c>
      <c r="F49" s="20">
        <v>43194</v>
      </c>
      <c r="G49" s="4"/>
    </row>
    <row r="50" spans="1:7">
      <c r="A50">
        <v>49</v>
      </c>
      <c r="B50" s="15" t="s">
        <v>145</v>
      </c>
      <c r="C50" s="1" t="s">
        <v>1154</v>
      </c>
      <c r="D50" s="17" t="s">
        <v>8</v>
      </c>
      <c r="E50">
        <v>48</v>
      </c>
      <c r="F50" s="4"/>
      <c r="G50" s="4"/>
    </row>
    <row r="51" spans="1:7">
      <c r="A51">
        <v>50</v>
      </c>
      <c r="B51" s="15" t="s">
        <v>115</v>
      </c>
      <c r="C51" s="1" t="s">
        <v>1155</v>
      </c>
      <c r="D51" s="17" t="s">
        <v>8</v>
      </c>
      <c r="E51">
        <v>49</v>
      </c>
      <c r="F51" s="20">
        <v>43546</v>
      </c>
      <c r="G51" s="4"/>
    </row>
    <row r="52" spans="1:7">
      <c r="A52">
        <v>51</v>
      </c>
      <c r="B52" s="15" t="s">
        <v>146</v>
      </c>
      <c r="C52" s="1" t="s">
        <v>1156</v>
      </c>
      <c r="D52" s="17" t="s">
        <v>8</v>
      </c>
      <c r="E52">
        <v>50</v>
      </c>
      <c r="F52" s="4"/>
      <c r="G52" s="4"/>
    </row>
    <row r="53" spans="1:7">
      <c r="A53">
        <v>52</v>
      </c>
      <c r="B53" s="15" t="s">
        <v>163</v>
      </c>
      <c r="C53" s="1" t="s">
        <v>1077</v>
      </c>
      <c r="D53" s="17" t="s">
        <v>6</v>
      </c>
      <c r="E53">
        <v>51</v>
      </c>
      <c r="F53" s="4"/>
      <c r="G53" s="4"/>
    </row>
    <row r="54" spans="1:7">
      <c r="A54">
        <v>53</v>
      </c>
      <c r="B54" s="58" t="s">
        <v>969</v>
      </c>
      <c r="C54" s="1" t="s">
        <v>1157</v>
      </c>
      <c r="D54" s="60" t="s">
        <v>8</v>
      </c>
      <c r="E54">
        <v>52</v>
      </c>
      <c r="F54" s="7">
        <v>2020</v>
      </c>
      <c r="G54" s="7"/>
    </row>
    <row r="55" spans="1:7">
      <c r="A55">
        <v>54</v>
      </c>
      <c r="B55" s="15" t="s">
        <v>147</v>
      </c>
      <c r="C55" s="1" t="s">
        <v>1158</v>
      </c>
      <c r="D55" s="17" t="s">
        <v>8</v>
      </c>
      <c r="E55">
        <v>53</v>
      </c>
      <c r="F55" s="20">
        <v>42928</v>
      </c>
      <c r="G55" s="4"/>
    </row>
    <row r="56" spans="1:7">
      <c r="A56">
        <v>55</v>
      </c>
      <c r="B56" s="15" t="s">
        <v>185</v>
      </c>
      <c r="C56" s="1" t="s">
        <v>1159</v>
      </c>
      <c r="D56" s="17" t="s">
        <v>8</v>
      </c>
      <c r="E56">
        <v>54</v>
      </c>
      <c r="F56" s="20">
        <v>43313</v>
      </c>
      <c r="G56" s="4"/>
    </row>
    <row r="57" spans="1:7" ht="30">
      <c r="A57">
        <v>56</v>
      </c>
      <c r="B57" s="15" t="s">
        <v>385</v>
      </c>
      <c r="C57" s="1" t="s">
        <v>1160</v>
      </c>
      <c r="D57" s="17" t="s">
        <v>8</v>
      </c>
      <c r="E57">
        <v>55</v>
      </c>
      <c r="F57" s="20">
        <v>43510</v>
      </c>
      <c r="G57" s="4" t="s">
        <v>380</v>
      </c>
    </row>
    <row r="58" spans="1:7">
      <c r="A58">
        <v>57</v>
      </c>
      <c r="B58" s="15" t="s">
        <v>266</v>
      </c>
      <c r="C58" s="1" t="s">
        <v>1078</v>
      </c>
      <c r="D58" s="17" t="s">
        <v>6</v>
      </c>
      <c r="E58">
        <v>56</v>
      </c>
      <c r="F58" s="4"/>
      <c r="G58" s="4"/>
    </row>
    <row r="59" spans="1:7">
      <c r="A59">
        <v>58</v>
      </c>
      <c r="B59" s="18" t="s">
        <v>116</v>
      </c>
      <c r="C59" s="1" t="s">
        <v>1079</v>
      </c>
      <c r="D59" s="19" t="s">
        <v>6</v>
      </c>
      <c r="E59">
        <v>57</v>
      </c>
      <c r="F59" s="6"/>
      <c r="G59" s="6"/>
    </row>
    <row r="60" spans="1:7">
      <c r="A60">
        <v>59</v>
      </c>
      <c r="B60" s="15" t="s">
        <v>331</v>
      </c>
      <c r="C60" s="1" t="s">
        <v>1080</v>
      </c>
      <c r="D60" s="17" t="s">
        <v>6</v>
      </c>
      <c r="E60">
        <v>58</v>
      </c>
      <c r="F60" s="4"/>
      <c r="G60" s="4"/>
    </row>
    <row r="61" spans="1:7" ht="30">
      <c r="A61">
        <v>60</v>
      </c>
      <c r="B61" s="15" t="s">
        <v>396</v>
      </c>
      <c r="C61" s="1" t="s">
        <v>1161</v>
      </c>
      <c r="D61" s="17" t="s">
        <v>8</v>
      </c>
      <c r="E61">
        <v>59</v>
      </c>
      <c r="F61" s="20">
        <v>43278</v>
      </c>
      <c r="G61" s="4" t="s">
        <v>380</v>
      </c>
    </row>
    <row r="62" spans="1:7">
      <c r="A62">
        <v>61</v>
      </c>
      <c r="B62" s="15" t="s">
        <v>229</v>
      </c>
      <c r="C62" s="1" t="s">
        <v>1081</v>
      </c>
      <c r="D62" s="17" t="s">
        <v>6</v>
      </c>
      <c r="E62">
        <v>60</v>
      </c>
      <c r="F62" s="4"/>
      <c r="G62" s="4"/>
    </row>
    <row r="63" spans="1:7">
      <c r="A63">
        <v>62</v>
      </c>
      <c r="B63" s="33" t="s">
        <v>918</v>
      </c>
      <c r="C63" s="1" t="s">
        <v>1082</v>
      </c>
      <c r="D63" s="37" t="s">
        <v>6</v>
      </c>
      <c r="E63">
        <v>61</v>
      </c>
      <c r="F63" s="34"/>
      <c r="G63" s="34"/>
    </row>
    <row r="64" spans="1:7">
      <c r="A64">
        <v>63</v>
      </c>
      <c r="B64" s="33" t="s">
        <v>899</v>
      </c>
      <c r="C64" s="1" t="s">
        <v>1083</v>
      </c>
      <c r="D64" s="37" t="s">
        <v>6</v>
      </c>
      <c r="E64">
        <v>62</v>
      </c>
      <c r="F64" s="34"/>
      <c r="G64" s="34"/>
    </row>
    <row r="65" spans="1:7">
      <c r="A65">
        <v>64</v>
      </c>
      <c r="B65" s="15" t="s">
        <v>211</v>
      </c>
      <c r="C65" s="1" t="s">
        <v>1084</v>
      </c>
      <c r="D65" s="17" t="s">
        <v>6</v>
      </c>
      <c r="E65">
        <v>63</v>
      </c>
      <c r="F65" s="4"/>
      <c r="G65" s="4"/>
    </row>
    <row r="66" spans="1:7">
      <c r="A66">
        <v>65</v>
      </c>
      <c r="B66" s="18" t="s">
        <v>269</v>
      </c>
      <c r="C66" s="1" t="s">
        <v>1085</v>
      </c>
      <c r="D66" s="19" t="s">
        <v>6</v>
      </c>
      <c r="E66">
        <v>64</v>
      </c>
      <c r="F66" s="6"/>
      <c r="G66" s="6"/>
    </row>
    <row r="67" spans="1:7">
      <c r="A67">
        <v>66</v>
      </c>
      <c r="B67" s="58" t="s">
        <v>1041</v>
      </c>
      <c r="C67" s="1" t="s">
        <v>1162</v>
      </c>
      <c r="D67" s="60" t="s">
        <v>8</v>
      </c>
      <c r="E67">
        <v>65</v>
      </c>
      <c r="F67" s="62">
        <v>43977</v>
      </c>
      <c r="G67" s="7"/>
    </row>
    <row r="68" spans="1:7">
      <c r="A68">
        <v>67</v>
      </c>
      <c r="B68" s="15" t="s">
        <v>361</v>
      </c>
      <c r="C68" s="1" t="s">
        <v>1235</v>
      </c>
      <c r="D68" s="17" t="s">
        <v>6</v>
      </c>
      <c r="E68">
        <v>66</v>
      </c>
      <c r="F68" s="4"/>
      <c r="G68" s="4"/>
    </row>
    <row r="69" spans="1:7">
      <c r="A69">
        <v>68</v>
      </c>
      <c r="B69" s="15" t="s">
        <v>117</v>
      </c>
      <c r="C69" s="1" t="s">
        <v>1086</v>
      </c>
      <c r="D69" s="17" t="s">
        <v>6</v>
      </c>
      <c r="E69">
        <v>67</v>
      </c>
      <c r="F69" s="4"/>
      <c r="G69" s="4"/>
    </row>
    <row r="70" spans="1:7">
      <c r="A70">
        <v>69</v>
      </c>
      <c r="B70" s="15" t="s">
        <v>148</v>
      </c>
      <c r="C70" s="1" t="s">
        <v>1163</v>
      </c>
      <c r="D70" s="17" t="s">
        <v>8</v>
      </c>
      <c r="E70">
        <v>68</v>
      </c>
      <c r="F70" s="4"/>
      <c r="G70" s="4"/>
    </row>
    <row r="71" spans="1:7">
      <c r="A71">
        <v>70</v>
      </c>
      <c r="B71" s="15" t="s">
        <v>118</v>
      </c>
      <c r="C71" s="1" t="s">
        <v>1164</v>
      </c>
      <c r="D71" s="17" t="s">
        <v>8</v>
      </c>
      <c r="E71">
        <v>69</v>
      </c>
      <c r="F71" s="4"/>
      <c r="G71" s="4"/>
    </row>
    <row r="72" spans="1:7">
      <c r="A72">
        <v>71</v>
      </c>
      <c r="B72" s="15" t="s">
        <v>119</v>
      </c>
      <c r="C72" s="1" t="s">
        <v>1087</v>
      </c>
      <c r="D72" s="17" t="s">
        <v>6</v>
      </c>
      <c r="E72">
        <v>70</v>
      </c>
      <c r="F72" s="4"/>
      <c r="G72" s="4"/>
    </row>
    <row r="73" spans="1:7">
      <c r="A73">
        <v>72</v>
      </c>
      <c r="B73" s="15" t="s">
        <v>120</v>
      </c>
      <c r="C73" s="1" t="s">
        <v>1088</v>
      </c>
      <c r="D73" s="17" t="s">
        <v>6</v>
      </c>
      <c r="E73">
        <v>71</v>
      </c>
      <c r="F73" s="4"/>
      <c r="G73" s="4"/>
    </row>
    <row r="74" spans="1:7">
      <c r="A74">
        <v>73</v>
      </c>
      <c r="B74" s="15" t="s">
        <v>271</v>
      </c>
      <c r="C74" s="1" t="s">
        <v>1089</v>
      </c>
      <c r="D74" s="17" t="s">
        <v>6</v>
      </c>
      <c r="E74">
        <v>72</v>
      </c>
      <c r="F74" s="20">
        <v>43028</v>
      </c>
      <c r="G74" s="4"/>
    </row>
    <row r="75" spans="1:7">
      <c r="A75">
        <v>74</v>
      </c>
      <c r="B75" s="15" t="s">
        <v>959</v>
      </c>
      <c r="C75" s="1" t="s">
        <v>1165</v>
      </c>
      <c r="D75" s="17" t="s">
        <v>8</v>
      </c>
      <c r="E75">
        <v>73</v>
      </c>
      <c r="F75" s="4"/>
      <c r="G75" s="4"/>
    </row>
    <row r="76" spans="1:7">
      <c r="A76">
        <v>75</v>
      </c>
      <c r="B76" s="15" t="s">
        <v>960</v>
      </c>
      <c r="C76" s="1" t="s">
        <v>1166</v>
      </c>
      <c r="D76" s="17" t="s">
        <v>8</v>
      </c>
      <c r="E76">
        <v>74</v>
      </c>
      <c r="F76" s="20">
        <v>43671</v>
      </c>
      <c r="G76" s="4"/>
    </row>
    <row r="77" spans="1:7">
      <c r="A77">
        <v>76</v>
      </c>
      <c r="B77" s="15" t="s">
        <v>273</v>
      </c>
      <c r="C77" s="1" t="s">
        <v>1090</v>
      </c>
      <c r="D77" s="17" t="s">
        <v>6</v>
      </c>
      <c r="E77">
        <v>13</v>
      </c>
      <c r="F77" s="4"/>
      <c r="G77" s="4"/>
    </row>
    <row r="78" spans="1:7">
      <c r="A78">
        <v>77</v>
      </c>
      <c r="B78" s="15" t="s">
        <v>149</v>
      </c>
      <c r="C78" s="1" t="s">
        <v>1167</v>
      </c>
      <c r="D78" s="17" t="s">
        <v>8</v>
      </c>
      <c r="E78">
        <v>75</v>
      </c>
      <c r="F78" s="20">
        <v>43410</v>
      </c>
      <c r="G78" s="4"/>
    </row>
    <row r="79" spans="1:7">
      <c r="A79">
        <v>78</v>
      </c>
      <c r="B79" s="15" t="s">
        <v>274</v>
      </c>
      <c r="C79" s="1" t="s">
        <v>1168</v>
      </c>
      <c r="D79" s="17" t="s">
        <v>8</v>
      </c>
      <c r="E79">
        <v>76</v>
      </c>
      <c r="F79" s="4"/>
      <c r="G79" s="4"/>
    </row>
    <row r="80" spans="1:7">
      <c r="A80">
        <v>79</v>
      </c>
      <c r="B80" s="15" t="s">
        <v>150</v>
      </c>
      <c r="C80" s="1" t="s">
        <v>1169</v>
      </c>
      <c r="D80" s="17" t="s">
        <v>8</v>
      </c>
      <c r="E80">
        <v>77</v>
      </c>
      <c r="F80" s="4"/>
      <c r="G80" s="4"/>
    </row>
    <row r="81" spans="1:7">
      <c r="A81">
        <v>80</v>
      </c>
      <c r="B81" s="15" t="s">
        <v>213</v>
      </c>
      <c r="C81" s="1" t="s">
        <v>1170</v>
      </c>
      <c r="D81" s="17" t="s">
        <v>8</v>
      </c>
      <c r="E81">
        <v>78</v>
      </c>
      <c r="F81" s="20">
        <v>42927</v>
      </c>
      <c r="G81" s="4"/>
    </row>
    <row r="82" spans="1:7">
      <c r="A82">
        <v>81</v>
      </c>
      <c r="B82" s="15" t="s">
        <v>1022</v>
      </c>
      <c r="C82" s="1" t="s">
        <v>1171</v>
      </c>
      <c r="D82" s="17" t="s">
        <v>8</v>
      </c>
      <c r="E82">
        <v>79</v>
      </c>
      <c r="F82" s="4"/>
      <c r="G82" s="4"/>
    </row>
    <row r="83" spans="1:7">
      <c r="A83">
        <v>82</v>
      </c>
      <c r="B83" s="15" t="s">
        <v>151</v>
      </c>
      <c r="C83" s="1" t="s">
        <v>1172</v>
      </c>
      <c r="D83" s="17" t="s">
        <v>8</v>
      </c>
      <c r="E83">
        <v>80</v>
      </c>
      <c r="F83" s="20">
        <v>43080</v>
      </c>
      <c r="G83" s="4"/>
    </row>
    <row r="84" spans="1:7">
      <c r="A84">
        <v>83</v>
      </c>
      <c r="B84" s="15" t="s">
        <v>152</v>
      </c>
      <c r="C84" s="1" t="s">
        <v>1173</v>
      </c>
      <c r="D84" s="17" t="s">
        <v>8</v>
      </c>
      <c r="E84">
        <v>81</v>
      </c>
      <c r="F84" s="20">
        <v>43412</v>
      </c>
      <c r="G84" s="4"/>
    </row>
    <row r="85" spans="1:7">
      <c r="A85">
        <v>84</v>
      </c>
      <c r="B85" s="18" t="s">
        <v>901</v>
      </c>
      <c r="C85" s="1" t="s">
        <v>1091</v>
      </c>
      <c r="D85" s="19" t="s">
        <v>6</v>
      </c>
      <c r="E85">
        <v>82</v>
      </c>
      <c r="F85" s="6"/>
      <c r="G85" s="6"/>
    </row>
    <row r="86" spans="1:7">
      <c r="A86">
        <v>85</v>
      </c>
      <c r="B86" s="18" t="s">
        <v>121</v>
      </c>
      <c r="C86" s="1" t="s">
        <v>1092</v>
      </c>
      <c r="D86" s="19" t="s">
        <v>6</v>
      </c>
      <c r="E86">
        <v>83</v>
      </c>
      <c r="F86" s="6"/>
      <c r="G86" s="6"/>
    </row>
    <row r="87" spans="1:7">
      <c r="A87">
        <v>86</v>
      </c>
      <c r="B87" s="15" t="s">
        <v>122</v>
      </c>
      <c r="C87" s="1" t="s">
        <v>1093</v>
      </c>
      <c r="D87" s="17" t="s">
        <v>6</v>
      </c>
      <c r="E87">
        <v>84</v>
      </c>
      <c r="F87" s="4"/>
      <c r="G87" s="4"/>
    </row>
    <row r="88" spans="1:7">
      <c r="A88">
        <v>87</v>
      </c>
      <c r="B88" s="15" t="s">
        <v>123</v>
      </c>
      <c r="C88" s="1" t="s">
        <v>1094</v>
      </c>
      <c r="D88" s="17" t="s">
        <v>6</v>
      </c>
      <c r="E88">
        <v>85</v>
      </c>
      <c r="F88" s="4"/>
      <c r="G88" s="4"/>
    </row>
    <row r="89" spans="1:7">
      <c r="A89">
        <v>88</v>
      </c>
      <c r="B89" s="18" t="s">
        <v>277</v>
      </c>
      <c r="C89" s="1" t="s">
        <v>1095</v>
      </c>
      <c r="D89" s="19" t="s">
        <v>6</v>
      </c>
      <c r="E89">
        <v>86</v>
      </c>
      <c r="F89" s="6"/>
      <c r="G89" s="6"/>
    </row>
    <row r="90" spans="1:7">
      <c r="A90">
        <v>89</v>
      </c>
      <c r="B90" s="15" t="s">
        <v>124</v>
      </c>
      <c r="C90" s="1" t="s">
        <v>1174</v>
      </c>
      <c r="D90" s="17" t="s">
        <v>8</v>
      </c>
      <c r="E90">
        <v>87</v>
      </c>
      <c r="F90" s="4"/>
      <c r="G90" s="4"/>
    </row>
    <row r="91" spans="1:7">
      <c r="A91">
        <v>90</v>
      </c>
      <c r="B91" s="33" t="s">
        <v>929</v>
      </c>
      <c r="C91" s="1" t="s">
        <v>1096</v>
      </c>
      <c r="D91" s="37" t="s">
        <v>6</v>
      </c>
      <c r="E91">
        <v>88</v>
      </c>
      <c r="F91" s="34"/>
      <c r="G91" s="34"/>
    </row>
    <row r="92" spans="1:7">
      <c r="A92">
        <v>91</v>
      </c>
      <c r="B92" s="33" t="s">
        <v>924</v>
      </c>
      <c r="C92" s="1" t="s">
        <v>1175</v>
      </c>
      <c r="D92" s="37" t="s">
        <v>8</v>
      </c>
      <c r="E92">
        <v>89</v>
      </c>
      <c r="F92" s="34"/>
      <c r="G92" s="34"/>
    </row>
    <row r="93" spans="1:7">
      <c r="A93">
        <v>92</v>
      </c>
      <c r="B93" s="15" t="s">
        <v>167</v>
      </c>
      <c r="C93" s="1" t="s">
        <v>1176</v>
      </c>
      <c r="D93" s="17" t="s">
        <v>8</v>
      </c>
      <c r="E93">
        <v>90</v>
      </c>
      <c r="F93" s="20">
        <v>43308</v>
      </c>
      <c r="G93" s="4"/>
    </row>
    <row r="94" spans="1:7">
      <c r="A94">
        <v>93</v>
      </c>
      <c r="B94" s="18" t="s">
        <v>125</v>
      </c>
      <c r="C94" s="1" t="s">
        <v>1177</v>
      </c>
      <c r="D94" s="19" t="s">
        <v>8</v>
      </c>
      <c r="E94">
        <v>91</v>
      </c>
      <c r="F94" s="6"/>
      <c r="G94" s="6"/>
    </row>
    <row r="95" spans="1:7">
      <c r="A95">
        <v>94</v>
      </c>
      <c r="B95" s="15" t="s">
        <v>409</v>
      </c>
      <c r="C95" s="1" t="s">
        <v>1178</v>
      </c>
      <c r="D95" s="17" t="s">
        <v>8</v>
      </c>
      <c r="E95">
        <v>92</v>
      </c>
      <c r="F95" s="4"/>
      <c r="G95" s="4"/>
    </row>
    <row r="96" spans="1:7">
      <c r="A96">
        <v>95</v>
      </c>
      <c r="B96" s="15" t="s">
        <v>1032</v>
      </c>
      <c r="C96" s="1" t="s">
        <v>1179</v>
      </c>
      <c r="D96" s="17" t="s">
        <v>8</v>
      </c>
      <c r="E96">
        <v>93</v>
      </c>
      <c r="F96" s="20">
        <v>43973</v>
      </c>
      <c r="G96" s="4"/>
    </row>
    <row r="97" spans="1:7">
      <c r="A97">
        <v>96</v>
      </c>
      <c r="B97" s="15" t="s">
        <v>919</v>
      </c>
      <c r="C97" s="1" t="s">
        <v>1180</v>
      </c>
      <c r="D97" s="17" t="s">
        <v>8</v>
      </c>
      <c r="E97">
        <v>94</v>
      </c>
      <c r="F97" s="20">
        <v>44015</v>
      </c>
      <c r="G97" s="4"/>
    </row>
    <row r="98" spans="1:7">
      <c r="A98">
        <v>97</v>
      </c>
      <c r="B98" s="15" t="s">
        <v>230</v>
      </c>
      <c r="C98" s="1" t="s">
        <v>1097</v>
      </c>
      <c r="D98" s="23" t="s">
        <v>6</v>
      </c>
      <c r="E98">
        <v>95</v>
      </c>
      <c r="F98" s="8"/>
      <c r="G98" s="8"/>
    </row>
    <row r="99" spans="1:7">
      <c r="A99">
        <v>98</v>
      </c>
      <c r="B99" s="15" t="s">
        <v>410</v>
      </c>
      <c r="C99" s="1" t="s">
        <v>1236</v>
      </c>
      <c r="D99" s="17" t="s">
        <v>6</v>
      </c>
      <c r="E99">
        <v>96</v>
      </c>
      <c r="F99" s="4"/>
      <c r="G99" s="4"/>
    </row>
    <row r="100" spans="1:7">
      <c r="A100">
        <v>99</v>
      </c>
      <c r="B100" s="15" t="s">
        <v>240</v>
      </c>
      <c r="C100" s="1" t="s">
        <v>1098</v>
      </c>
      <c r="D100" s="17" t="s">
        <v>6</v>
      </c>
      <c r="E100">
        <v>97</v>
      </c>
      <c r="F100" s="4"/>
      <c r="G100" s="4"/>
    </row>
    <row r="101" spans="1:7">
      <c r="A101">
        <v>100</v>
      </c>
      <c r="B101" s="33" t="s">
        <v>932</v>
      </c>
      <c r="C101" s="1" t="s">
        <v>1237</v>
      </c>
      <c r="D101" s="37" t="s">
        <v>6</v>
      </c>
      <c r="E101">
        <v>98</v>
      </c>
      <c r="F101" s="34"/>
      <c r="G101" s="34"/>
    </row>
    <row r="102" spans="1:7">
      <c r="A102">
        <v>101</v>
      </c>
      <c r="B102" s="15" t="s">
        <v>217</v>
      </c>
      <c r="C102" s="1" t="s">
        <v>1099</v>
      </c>
      <c r="D102" s="17" t="s">
        <v>6</v>
      </c>
      <c r="E102">
        <v>99</v>
      </c>
      <c r="F102" s="4"/>
      <c r="G102" s="4"/>
    </row>
    <row r="103" spans="1:7">
      <c r="A103">
        <v>102</v>
      </c>
      <c r="B103" s="15" t="s">
        <v>187</v>
      </c>
      <c r="C103" s="1" t="s">
        <v>1181</v>
      </c>
      <c r="D103" s="17" t="s">
        <v>8</v>
      </c>
      <c r="E103">
        <v>100</v>
      </c>
      <c r="F103" s="4"/>
      <c r="G103" s="4"/>
    </row>
    <row r="104" spans="1:7">
      <c r="A104">
        <v>103</v>
      </c>
      <c r="B104" s="33" t="s">
        <v>279</v>
      </c>
      <c r="C104" s="1" t="s">
        <v>1182</v>
      </c>
      <c r="D104" s="37" t="s">
        <v>8</v>
      </c>
      <c r="E104">
        <v>101</v>
      </c>
      <c r="F104" s="34"/>
      <c r="G104" s="34"/>
    </row>
    <row r="105" spans="1:7" ht="30">
      <c r="A105">
        <v>104</v>
      </c>
      <c r="B105" s="15" t="s">
        <v>379</v>
      </c>
      <c r="C105" s="1" t="s">
        <v>1183</v>
      </c>
      <c r="D105" s="17" t="s">
        <v>8</v>
      </c>
      <c r="E105">
        <v>102</v>
      </c>
      <c r="F105" s="20">
        <v>43748</v>
      </c>
      <c r="G105" s="4" t="s">
        <v>380</v>
      </c>
    </row>
    <row r="106" spans="1:7">
      <c r="A106">
        <v>105</v>
      </c>
      <c r="B106" s="15" t="s">
        <v>224</v>
      </c>
      <c r="C106" s="1" t="s">
        <v>1100</v>
      </c>
      <c r="D106" s="17" t="s">
        <v>6</v>
      </c>
      <c r="E106">
        <v>103</v>
      </c>
      <c r="F106" s="4"/>
      <c r="G106" s="4"/>
    </row>
    <row r="107" spans="1:7">
      <c r="A107">
        <v>106</v>
      </c>
      <c r="B107" s="15" t="s">
        <v>126</v>
      </c>
      <c r="C107" s="1" t="s">
        <v>1101</v>
      </c>
      <c r="D107" s="17" t="s">
        <v>6</v>
      </c>
      <c r="E107">
        <v>104</v>
      </c>
      <c r="F107" s="4"/>
      <c r="G107" s="4"/>
    </row>
    <row r="108" spans="1:7">
      <c r="A108">
        <v>107</v>
      </c>
      <c r="B108" s="15" t="s">
        <v>281</v>
      </c>
      <c r="C108" s="1" t="s">
        <v>1184</v>
      </c>
      <c r="D108" s="17" t="s">
        <v>8</v>
      </c>
      <c r="E108">
        <v>105</v>
      </c>
      <c r="F108" s="4"/>
      <c r="G108" s="4"/>
    </row>
    <row r="109" spans="1:7">
      <c r="A109">
        <v>108</v>
      </c>
      <c r="B109" s="15" t="s">
        <v>284</v>
      </c>
      <c r="C109" s="1" t="s">
        <v>1102</v>
      </c>
      <c r="D109" s="17" t="s">
        <v>6</v>
      </c>
      <c r="E109">
        <v>106</v>
      </c>
      <c r="F109" s="4"/>
      <c r="G109" s="4"/>
    </row>
    <row r="110" spans="1:7">
      <c r="A110">
        <v>109</v>
      </c>
      <c r="B110" s="33" t="s">
        <v>961</v>
      </c>
      <c r="C110" s="1" t="s">
        <v>1103</v>
      </c>
      <c r="D110" s="37"/>
      <c r="E110">
        <v>107</v>
      </c>
      <c r="F110" s="34"/>
      <c r="G110" s="34"/>
    </row>
    <row r="111" spans="1:7">
      <c r="A111">
        <v>110</v>
      </c>
      <c r="B111" s="33" t="s">
        <v>910</v>
      </c>
      <c r="C111" s="1" t="s">
        <v>1104</v>
      </c>
      <c r="D111" s="37"/>
      <c r="E111">
        <v>108</v>
      </c>
      <c r="F111" s="34"/>
      <c r="G111" s="34"/>
    </row>
    <row r="112" spans="1:7">
      <c r="A112">
        <v>111</v>
      </c>
      <c r="B112" s="15" t="s">
        <v>153</v>
      </c>
      <c r="C112" s="1" t="s">
        <v>1185</v>
      </c>
      <c r="D112" s="17" t="s">
        <v>8</v>
      </c>
      <c r="E112">
        <v>109</v>
      </c>
      <c r="F112" s="20">
        <v>43286</v>
      </c>
      <c r="G112" s="4"/>
    </row>
    <row r="113" spans="1:7">
      <c r="A113">
        <v>112</v>
      </c>
      <c r="B113" s="33" t="s">
        <v>884</v>
      </c>
      <c r="C113" s="1" t="s">
        <v>1186</v>
      </c>
      <c r="D113" s="37" t="s">
        <v>8</v>
      </c>
      <c r="E113">
        <v>110</v>
      </c>
      <c r="F113" s="34"/>
      <c r="G113" s="34"/>
    </row>
    <row r="114" spans="1:7">
      <c r="A114">
        <v>113</v>
      </c>
      <c r="B114" s="15" t="s">
        <v>208</v>
      </c>
      <c r="C114" s="1" t="s">
        <v>1105</v>
      </c>
      <c r="D114" s="17" t="s">
        <v>6</v>
      </c>
      <c r="E114">
        <v>111</v>
      </c>
      <c r="F114" s="4"/>
      <c r="G114" s="4"/>
    </row>
    <row r="115" spans="1:7">
      <c r="A115">
        <v>114</v>
      </c>
      <c r="B115" s="18" t="s">
        <v>127</v>
      </c>
      <c r="C115" s="1" t="s">
        <v>1238</v>
      </c>
      <c r="D115" s="19" t="s">
        <v>6</v>
      </c>
      <c r="E115">
        <v>112</v>
      </c>
      <c r="F115" s="6"/>
      <c r="G115" s="6"/>
    </row>
    <row r="116" spans="1:7">
      <c r="A116">
        <v>115</v>
      </c>
      <c r="B116" s="15" t="s">
        <v>199</v>
      </c>
      <c r="C116" s="1" t="s">
        <v>1106</v>
      </c>
      <c r="D116" s="17" t="s">
        <v>6</v>
      </c>
      <c r="E116">
        <v>113</v>
      </c>
      <c r="F116" s="4"/>
      <c r="G116" s="4"/>
    </row>
    <row r="117" spans="1:7">
      <c r="A117">
        <v>116</v>
      </c>
      <c r="B117" s="15" t="s">
        <v>128</v>
      </c>
      <c r="C117" s="1" t="s">
        <v>1187</v>
      </c>
      <c r="D117" s="17" t="s">
        <v>8</v>
      </c>
      <c r="E117">
        <v>114</v>
      </c>
      <c r="F117" s="4"/>
      <c r="G117" s="4"/>
    </row>
    <row r="118" spans="1:7">
      <c r="A118">
        <v>117</v>
      </c>
      <c r="B118" s="33" t="s">
        <v>966</v>
      </c>
      <c r="C118" s="1" t="s">
        <v>1188</v>
      </c>
      <c r="D118" s="37" t="s">
        <v>8</v>
      </c>
      <c r="E118">
        <v>115</v>
      </c>
      <c r="F118" s="34"/>
      <c r="G118" s="34"/>
    </row>
    <row r="119" spans="1:7">
      <c r="A119">
        <v>118</v>
      </c>
      <c r="B119" s="15" t="s">
        <v>154</v>
      </c>
      <c r="C119" s="1" t="s">
        <v>1189</v>
      </c>
      <c r="D119" s="17" t="s">
        <v>8</v>
      </c>
      <c r="E119">
        <v>116</v>
      </c>
      <c r="F119" s="4"/>
      <c r="G119" s="4"/>
    </row>
    <row r="120" spans="1:7">
      <c r="A120">
        <v>119</v>
      </c>
      <c r="B120" s="33" t="s">
        <v>911</v>
      </c>
      <c r="C120" s="1" t="s">
        <v>1107</v>
      </c>
      <c r="D120" s="37" t="s">
        <v>6</v>
      </c>
      <c r="E120">
        <v>117</v>
      </c>
      <c r="F120" s="34"/>
      <c r="G120" s="34"/>
    </row>
    <row r="121" spans="1:7">
      <c r="A121">
        <v>120</v>
      </c>
      <c r="B121" s="15" t="s">
        <v>129</v>
      </c>
      <c r="C121" s="1" t="s">
        <v>1108</v>
      </c>
      <c r="D121" s="17" t="s">
        <v>6</v>
      </c>
      <c r="E121">
        <v>118</v>
      </c>
      <c r="F121" s="4"/>
      <c r="G121" s="4"/>
    </row>
    <row r="122" spans="1:7">
      <c r="A122">
        <v>121</v>
      </c>
      <c r="B122" s="15" t="s">
        <v>130</v>
      </c>
      <c r="C122" s="1" t="s">
        <v>1190</v>
      </c>
      <c r="D122" s="17" t="s">
        <v>8</v>
      </c>
      <c r="E122">
        <v>119</v>
      </c>
      <c r="F122" s="4"/>
      <c r="G122" s="4"/>
    </row>
    <row r="123" spans="1:7">
      <c r="A123">
        <v>122</v>
      </c>
      <c r="B123" s="15" t="s">
        <v>286</v>
      </c>
      <c r="C123" s="1" t="s">
        <v>1191</v>
      </c>
      <c r="D123" s="17" t="s">
        <v>8</v>
      </c>
      <c r="E123">
        <v>13</v>
      </c>
      <c r="F123" s="4"/>
      <c r="G123" s="4"/>
    </row>
    <row r="124" spans="1:7">
      <c r="A124">
        <v>123</v>
      </c>
      <c r="B124" s="18" t="s">
        <v>288</v>
      </c>
      <c r="C124" s="1" t="s">
        <v>1192</v>
      </c>
      <c r="D124" s="19" t="s">
        <v>8</v>
      </c>
      <c r="E124">
        <v>120</v>
      </c>
      <c r="F124" s="6"/>
      <c r="G124" s="6"/>
    </row>
    <row r="125" spans="1:7">
      <c r="A125">
        <v>124</v>
      </c>
      <c r="B125" s="18" t="s">
        <v>155</v>
      </c>
      <c r="C125" s="1" t="s">
        <v>1193</v>
      </c>
      <c r="D125" s="19" t="s">
        <v>8</v>
      </c>
      <c r="E125">
        <v>121</v>
      </c>
      <c r="F125" s="6"/>
      <c r="G125" s="6"/>
    </row>
    <row r="126" spans="1:7">
      <c r="A126">
        <v>125</v>
      </c>
      <c r="B126" s="15" t="s">
        <v>94</v>
      </c>
      <c r="C126" s="1" t="s">
        <v>1194</v>
      </c>
      <c r="D126" s="17" t="s">
        <v>8</v>
      </c>
      <c r="E126">
        <v>122</v>
      </c>
      <c r="F126" s="4"/>
      <c r="G126" s="4"/>
    </row>
    <row r="127" spans="1:7">
      <c r="A127">
        <v>126</v>
      </c>
      <c r="B127" s="15" t="s">
        <v>203</v>
      </c>
      <c r="C127" s="1" t="s">
        <v>1195</v>
      </c>
      <c r="D127" s="17" t="s">
        <v>8</v>
      </c>
      <c r="E127">
        <v>123</v>
      </c>
      <c r="F127" s="20">
        <v>42948</v>
      </c>
      <c r="G127" s="4"/>
    </row>
    <row r="128" spans="1:7">
      <c r="A128">
        <v>127</v>
      </c>
      <c r="B128" s="15" t="s">
        <v>156</v>
      </c>
      <c r="C128" s="1" t="s">
        <v>1196</v>
      </c>
      <c r="D128" s="17" t="s">
        <v>8</v>
      </c>
      <c r="E128">
        <v>124</v>
      </c>
      <c r="F128" s="20">
        <v>43259</v>
      </c>
      <c r="G128" s="4"/>
    </row>
    <row r="129" spans="1:7">
      <c r="A129">
        <v>128</v>
      </c>
      <c r="B129" s="15" t="s">
        <v>1051</v>
      </c>
      <c r="C129" s="1" t="s">
        <v>1239</v>
      </c>
      <c r="D129" s="17"/>
      <c r="E129">
        <v>125</v>
      </c>
      <c r="F129" s="20">
        <v>44047</v>
      </c>
      <c r="G129" s="4"/>
    </row>
    <row r="130" spans="1:7">
      <c r="A130">
        <v>129</v>
      </c>
      <c r="B130" s="15" t="s">
        <v>290</v>
      </c>
      <c r="C130" s="1" t="s">
        <v>1109</v>
      </c>
      <c r="D130" s="17" t="s">
        <v>6</v>
      </c>
      <c r="E130">
        <v>126</v>
      </c>
      <c r="F130" s="4"/>
      <c r="G130" s="4"/>
    </row>
    <row r="131" spans="1:7">
      <c r="A131">
        <v>130</v>
      </c>
      <c r="B131" s="15" t="s">
        <v>131</v>
      </c>
      <c r="C131" s="1" t="s">
        <v>1110</v>
      </c>
      <c r="D131" s="17" t="s">
        <v>6</v>
      </c>
      <c r="E131">
        <v>127</v>
      </c>
      <c r="F131" s="4"/>
      <c r="G131" s="4"/>
    </row>
    <row r="132" spans="1:7">
      <c r="A132">
        <v>131</v>
      </c>
      <c r="B132" s="15" t="s">
        <v>292</v>
      </c>
      <c r="C132" s="1" t="s">
        <v>1197</v>
      </c>
      <c r="D132" s="17" t="s">
        <v>8</v>
      </c>
      <c r="E132">
        <v>128</v>
      </c>
      <c r="F132" s="20">
        <v>43643</v>
      </c>
      <c r="G132" s="4"/>
    </row>
    <row r="133" spans="1:7">
      <c r="A133">
        <v>132</v>
      </c>
      <c r="B133" s="15" t="s">
        <v>132</v>
      </c>
      <c r="C133" s="1" t="s">
        <v>1240</v>
      </c>
      <c r="D133" s="17" t="s">
        <v>6</v>
      </c>
      <c r="E133">
        <v>129</v>
      </c>
      <c r="F133" s="20">
        <v>43599</v>
      </c>
      <c r="G133" s="4"/>
    </row>
    <row r="134" spans="1:7">
      <c r="A134">
        <v>133</v>
      </c>
      <c r="B134" s="15" t="s">
        <v>133</v>
      </c>
      <c r="C134" s="1" t="s">
        <v>1198</v>
      </c>
      <c r="D134" s="17" t="s">
        <v>8</v>
      </c>
      <c r="E134">
        <v>130</v>
      </c>
      <c r="F134" s="4"/>
      <c r="G134" s="4"/>
    </row>
    <row r="135" spans="1:7">
      <c r="A135">
        <v>134</v>
      </c>
      <c r="B135" s="15" t="s">
        <v>293</v>
      </c>
      <c r="C135" s="1" t="s">
        <v>1199</v>
      </c>
      <c r="D135" s="17" t="s">
        <v>8</v>
      </c>
      <c r="E135">
        <v>131</v>
      </c>
      <c r="F135" s="4"/>
      <c r="G135" s="4"/>
    </row>
    <row r="136" spans="1:7">
      <c r="A136">
        <v>135</v>
      </c>
      <c r="B136" s="15" t="s">
        <v>95</v>
      </c>
      <c r="C136" s="1" t="s">
        <v>1200</v>
      </c>
      <c r="D136" s="17" t="s">
        <v>8</v>
      </c>
      <c r="E136">
        <v>132</v>
      </c>
      <c r="F136" s="20">
        <v>43431</v>
      </c>
      <c r="G136" s="4"/>
    </row>
    <row r="137" spans="1:7">
      <c r="A137">
        <v>136</v>
      </c>
      <c r="B137" s="15" t="s">
        <v>134</v>
      </c>
      <c r="C137" s="1" t="s">
        <v>1111</v>
      </c>
      <c r="D137" s="17" t="s">
        <v>6</v>
      </c>
      <c r="E137">
        <v>133</v>
      </c>
      <c r="F137" s="4"/>
      <c r="G137" s="4"/>
    </row>
    <row r="138" spans="1:7">
      <c r="A138">
        <v>137</v>
      </c>
      <c r="B138" s="33" t="s">
        <v>890</v>
      </c>
      <c r="C138" s="1" t="s">
        <v>1241</v>
      </c>
      <c r="D138" s="37" t="s">
        <v>6</v>
      </c>
      <c r="E138">
        <v>134</v>
      </c>
      <c r="F138" s="34"/>
      <c r="G138" s="34"/>
    </row>
    <row r="139" spans="1:7">
      <c r="A139">
        <v>138</v>
      </c>
      <c r="B139" s="15" t="s">
        <v>157</v>
      </c>
      <c r="C139" s="1" t="s">
        <v>1201</v>
      </c>
      <c r="D139" s="17" t="s">
        <v>8</v>
      </c>
      <c r="E139">
        <v>125</v>
      </c>
      <c r="F139" s="4"/>
      <c r="G139" s="4"/>
    </row>
    <row r="140" spans="1:7">
      <c r="A140">
        <v>139</v>
      </c>
      <c r="B140" s="15" t="s">
        <v>164</v>
      </c>
      <c r="C140" s="1" t="s">
        <v>1112</v>
      </c>
      <c r="D140" s="17" t="s">
        <v>6</v>
      </c>
      <c r="E140">
        <v>135</v>
      </c>
      <c r="F140" s="4"/>
      <c r="G140" s="4"/>
    </row>
    <row r="141" spans="1:7" ht="30">
      <c r="A141">
        <v>140</v>
      </c>
      <c r="B141" s="15" t="s">
        <v>96</v>
      </c>
      <c r="C141" s="1" t="s">
        <v>1202</v>
      </c>
      <c r="D141" s="17" t="s">
        <v>8</v>
      </c>
      <c r="E141">
        <v>136</v>
      </c>
      <c r="F141" s="20">
        <v>43425</v>
      </c>
      <c r="G141" s="4"/>
    </row>
    <row r="142" spans="1:7">
      <c r="A142">
        <v>141</v>
      </c>
      <c r="B142" s="15" t="s">
        <v>135</v>
      </c>
      <c r="C142" s="1" t="s">
        <v>1203</v>
      </c>
      <c r="D142" s="17" t="s">
        <v>8</v>
      </c>
      <c r="E142">
        <v>137</v>
      </c>
      <c r="F142" s="20">
        <v>43614</v>
      </c>
      <c r="G142" s="4"/>
    </row>
    <row r="143" spans="1:7">
      <c r="A143">
        <v>142</v>
      </c>
      <c r="B143" s="15" t="s">
        <v>216</v>
      </c>
      <c r="C143" s="1" t="s">
        <v>1113</v>
      </c>
      <c r="D143" s="17" t="s">
        <v>6</v>
      </c>
      <c r="E143">
        <v>138</v>
      </c>
      <c r="F143" s="4"/>
      <c r="G143" s="4"/>
    </row>
    <row r="144" spans="1:7">
      <c r="A144">
        <v>143</v>
      </c>
      <c r="B144" s="15" t="s">
        <v>255</v>
      </c>
      <c r="C144" s="1" t="s">
        <v>1204</v>
      </c>
      <c r="D144" s="17" t="s">
        <v>8</v>
      </c>
      <c r="E144">
        <v>61</v>
      </c>
      <c r="F144" s="4"/>
      <c r="G144" s="4"/>
    </row>
    <row r="145" spans="1:7">
      <c r="A145">
        <v>144</v>
      </c>
      <c r="B145" s="15" t="s">
        <v>235</v>
      </c>
      <c r="C145" s="1" t="s">
        <v>1114</v>
      </c>
      <c r="D145" s="17" t="s">
        <v>6</v>
      </c>
      <c r="E145">
        <v>139</v>
      </c>
      <c r="F145" s="4"/>
      <c r="G145" s="4"/>
    </row>
    <row r="146" spans="1:7">
      <c r="A146">
        <v>145</v>
      </c>
      <c r="B146" s="15" t="s">
        <v>232</v>
      </c>
      <c r="C146" s="1" t="s">
        <v>1205</v>
      </c>
      <c r="D146" s="17" t="s">
        <v>8</v>
      </c>
      <c r="E146">
        <v>140</v>
      </c>
      <c r="F146" s="4"/>
      <c r="G146" s="4"/>
    </row>
    <row r="147" spans="1:7">
      <c r="A147">
        <v>146</v>
      </c>
      <c r="B147" s="15" t="s">
        <v>136</v>
      </c>
      <c r="C147" s="1" t="s">
        <v>1115</v>
      </c>
      <c r="D147" s="17" t="s">
        <v>6</v>
      </c>
      <c r="E147">
        <v>141</v>
      </c>
      <c r="F147" s="4"/>
      <c r="G147" s="4"/>
    </row>
    <row r="148" spans="1:7">
      <c r="A148">
        <v>147</v>
      </c>
      <c r="B148" s="33" t="s">
        <v>295</v>
      </c>
      <c r="C148" s="1" t="s">
        <v>1206</v>
      </c>
      <c r="D148" s="37" t="s">
        <v>8</v>
      </c>
      <c r="E148">
        <v>142</v>
      </c>
      <c r="F148" s="34"/>
      <c r="G148" s="34"/>
    </row>
    <row r="149" spans="1:7">
      <c r="A149">
        <v>148</v>
      </c>
      <c r="B149" s="15" t="s">
        <v>137</v>
      </c>
      <c r="C149" s="1" t="s">
        <v>1207</v>
      </c>
      <c r="D149" s="17" t="s">
        <v>8</v>
      </c>
      <c r="E149">
        <v>143</v>
      </c>
      <c r="F149" s="4"/>
      <c r="G149" s="4"/>
    </row>
    <row r="150" spans="1:7">
      <c r="A150">
        <v>149</v>
      </c>
      <c r="B150" s="15" t="s">
        <v>962</v>
      </c>
      <c r="C150" s="1" t="s">
        <v>1208</v>
      </c>
      <c r="D150" s="17" t="s">
        <v>8</v>
      </c>
      <c r="E150">
        <v>144</v>
      </c>
      <c r="F150" s="4"/>
      <c r="G150" s="4"/>
    </row>
    <row r="151" spans="1:7">
      <c r="A151">
        <v>150</v>
      </c>
      <c r="B151" s="15" t="s">
        <v>158</v>
      </c>
      <c r="C151" s="1" t="s">
        <v>1209</v>
      </c>
      <c r="D151" s="17" t="s">
        <v>8</v>
      </c>
      <c r="E151">
        <v>145</v>
      </c>
      <c r="F151" s="4"/>
      <c r="G151" s="4"/>
    </row>
    <row r="152" spans="1:7">
      <c r="A152">
        <v>151</v>
      </c>
      <c r="B152" s="15" t="s">
        <v>297</v>
      </c>
      <c r="C152" s="1" t="s">
        <v>1116</v>
      </c>
      <c r="D152" s="17" t="s">
        <v>6</v>
      </c>
      <c r="E152">
        <v>146</v>
      </c>
      <c r="F152" s="4"/>
      <c r="G152" s="4"/>
    </row>
    <row r="153" spans="1:7">
      <c r="A153">
        <v>152</v>
      </c>
      <c r="B153" s="15" t="s">
        <v>299</v>
      </c>
      <c r="C153" s="1" t="s">
        <v>1242</v>
      </c>
      <c r="D153" s="17" t="s">
        <v>6</v>
      </c>
      <c r="E153">
        <v>147</v>
      </c>
      <c r="F153" s="4"/>
      <c r="G153" s="4"/>
    </row>
    <row r="154" spans="1:7">
      <c r="A154">
        <v>153</v>
      </c>
      <c r="B154" s="33" t="s">
        <v>964</v>
      </c>
      <c r="C154" s="1" t="s">
        <v>1210</v>
      </c>
      <c r="D154" s="37" t="s">
        <v>8</v>
      </c>
      <c r="E154">
        <v>148</v>
      </c>
      <c r="F154" s="34"/>
      <c r="G154" s="34"/>
    </row>
    <row r="155" spans="1:7">
      <c r="A155">
        <v>154</v>
      </c>
      <c r="B155" s="15" t="s">
        <v>963</v>
      </c>
      <c r="C155" s="1" t="s">
        <v>1211</v>
      </c>
      <c r="D155" s="17" t="s">
        <v>8</v>
      </c>
      <c r="E155">
        <v>149</v>
      </c>
      <c r="F155" s="4"/>
      <c r="G155" s="4"/>
    </row>
    <row r="156" spans="1:7">
      <c r="A156">
        <v>155</v>
      </c>
      <c r="B156" s="15" t="s">
        <v>138</v>
      </c>
      <c r="C156" s="1" t="s">
        <v>1212</v>
      </c>
      <c r="D156" s="17" t="s">
        <v>8</v>
      </c>
      <c r="E156">
        <v>150</v>
      </c>
      <c r="F156" s="20">
        <v>43434</v>
      </c>
      <c r="G156" s="4"/>
    </row>
    <row r="157" spans="1:7">
      <c r="A157">
        <v>156</v>
      </c>
      <c r="B157" s="15" t="s">
        <v>159</v>
      </c>
      <c r="C157" s="1" t="s">
        <v>1213</v>
      </c>
      <c r="D157" s="17" t="s">
        <v>8</v>
      </c>
      <c r="E157">
        <v>151</v>
      </c>
      <c r="F157" s="4"/>
      <c r="G157" s="4"/>
    </row>
    <row r="158" spans="1:7">
      <c r="A158">
        <v>157</v>
      </c>
      <c r="B158" s="15" t="s">
        <v>237</v>
      </c>
      <c r="C158" s="1" t="s">
        <v>1214</v>
      </c>
      <c r="D158" s="17" t="s">
        <v>8</v>
      </c>
      <c r="E158">
        <v>152</v>
      </c>
      <c r="F158" s="4"/>
      <c r="G158" s="4"/>
    </row>
    <row r="159" spans="1:7">
      <c r="A159">
        <v>158</v>
      </c>
      <c r="B159" s="15" t="s">
        <v>300</v>
      </c>
      <c r="C159" s="1" t="s">
        <v>1117</v>
      </c>
      <c r="D159" s="17" t="s">
        <v>6</v>
      </c>
      <c r="E159">
        <v>153</v>
      </c>
      <c r="F159" s="4"/>
      <c r="G159" s="4"/>
    </row>
    <row r="160" spans="1:7">
      <c r="A160">
        <v>159</v>
      </c>
      <c r="B160" s="15" t="s">
        <v>302</v>
      </c>
      <c r="C160" s="1" t="s">
        <v>1118</v>
      </c>
      <c r="D160" s="17" t="s">
        <v>6</v>
      </c>
      <c r="E160">
        <v>154</v>
      </c>
      <c r="F160" s="4"/>
      <c r="G160" s="4"/>
    </row>
    <row r="161" spans="1:7">
      <c r="A161">
        <v>160</v>
      </c>
      <c r="B161" s="15" t="s">
        <v>303</v>
      </c>
      <c r="C161" s="1" t="s">
        <v>1119</v>
      </c>
      <c r="D161" s="17" t="s">
        <v>6</v>
      </c>
      <c r="E161">
        <v>155</v>
      </c>
      <c r="F161" s="4"/>
      <c r="G161" s="4"/>
    </row>
    <row r="162" spans="1:7">
      <c r="A162">
        <v>161</v>
      </c>
      <c r="B162" s="15" t="s">
        <v>306</v>
      </c>
      <c r="C162" s="1" t="s">
        <v>1120</v>
      </c>
      <c r="D162" s="17" t="s">
        <v>6</v>
      </c>
      <c r="E162">
        <v>156</v>
      </c>
      <c r="F162" s="4"/>
      <c r="G162" s="4"/>
    </row>
    <row r="163" spans="1:7">
      <c r="A163">
        <v>162</v>
      </c>
      <c r="B163" s="18" t="s">
        <v>308</v>
      </c>
      <c r="C163" s="1" t="s">
        <v>1121</v>
      </c>
      <c r="D163" s="19" t="s">
        <v>6</v>
      </c>
      <c r="E163">
        <v>157</v>
      </c>
      <c r="F163" s="6"/>
      <c r="G163" s="6"/>
    </row>
    <row r="164" spans="1:7">
      <c r="A164">
        <v>163</v>
      </c>
      <c r="B164" s="15" t="s">
        <v>309</v>
      </c>
      <c r="C164" s="1" t="s">
        <v>1122</v>
      </c>
      <c r="D164" s="17" t="s">
        <v>6</v>
      </c>
      <c r="E164">
        <v>158</v>
      </c>
      <c r="F164" s="4"/>
      <c r="G164" s="4"/>
    </row>
    <row r="165" spans="1:7">
      <c r="A165">
        <v>164</v>
      </c>
      <c r="B165" s="15" t="s">
        <v>139</v>
      </c>
      <c r="C165" s="1" t="s">
        <v>1123</v>
      </c>
      <c r="D165" s="17" t="s">
        <v>6</v>
      </c>
      <c r="E165">
        <v>159</v>
      </c>
      <c r="F165" s="4"/>
      <c r="G165" s="4"/>
    </row>
    <row r="166" spans="1:7">
      <c r="A166">
        <v>165</v>
      </c>
      <c r="B166" s="33" t="s">
        <v>967</v>
      </c>
      <c r="C166" s="1" t="s">
        <v>1215</v>
      </c>
      <c r="D166" s="37" t="s">
        <v>8</v>
      </c>
      <c r="E166">
        <v>160</v>
      </c>
      <c r="F166" s="34"/>
      <c r="G166" s="34"/>
    </row>
    <row r="167" spans="1:7">
      <c r="A167">
        <v>166</v>
      </c>
      <c r="B167" s="15" t="s">
        <v>365</v>
      </c>
      <c r="C167" s="1" t="s">
        <v>1216</v>
      </c>
      <c r="D167" s="17" t="s">
        <v>8</v>
      </c>
      <c r="E167">
        <v>161</v>
      </c>
      <c r="F167" s="4"/>
      <c r="G167" s="4"/>
    </row>
    <row r="168" spans="1:7">
      <c r="A168">
        <v>167</v>
      </c>
      <c r="B168" s="15" t="s">
        <v>311</v>
      </c>
      <c r="C168" s="1" t="s">
        <v>1217</v>
      </c>
      <c r="D168" s="17" t="s">
        <v>8</v>
      </c>
      <c r="E168">
        <v>162</v>
      </c>
      <c r="F168" s="20">
        <v>43727</v>
      </c>
      <c r="G168" s="4"/>
    </row>
    <row r="169" spans="1:7">
      <c r="A169">
        <v>168</v>
      </c>
      <c r="B169" s="15" t="s">
        <v>189</v>
      </c>
      <c r="C169" s="1" t="s">
        <v>1124</v>
      </c>
      <c r="D169" s="17" t="s">
        <v>6</v>
      </c>
      <c r="E169">
        <v>163</v>
      </c>
      <c r="F169" s="4"/>
      <c r="G169" s="4"/>
    </row>
    <row r="170" spans="1:7">
      <c r="A170">
        <v>169</v>
      </c>
      <c r="B170" s="18" t="s">
        <v>140</v>
      </c>
      <c r="C170" s="1" t="s">
        <v>1125</v>
      </c>
      <c r="D170" s="19" t="s">
        <v>6</v>
      </c>
      <c r="E170">
        <v>164</v>
      </c>
      <c r="F170" s="6"/>
      <c r="G170" s="6"/>
    </row>
    <row r="171" spans="1:7">
      <c r="A171">
        <v>170</v>
      </c>
      <c r="B171" s="15" t="s">
        <v>234</v>
      </c>
      <c r="C171" s="1" t="s">
        <v>1218</v>
      </c>
      <c r="D171" s="60" t="s">
        <v>8</v>
      </c>
      <c r="E171">
        <v>165</v>
      </c>
      <c r="F171" s="4"/>
      <c r="G171" s="4"/>
    </row>
    <row r="172" spans="1:7">
      <c r="A172">
        <v>171</v>
      </c>
      <c r="B172" s="15" t="s">
        <v>252</v>
      </c>
      <c r="C172" s="1" t="s">
        <v>1243</v>
      </c>
      <c r="D172" s="60" t="s">
        <v>6</v>
      </c>
      <c r="E172">
        <v>126</v>
      </c>
      <c r="F172" s="4"/>
      <c r="G172" s="4"/>
    </row>
    <row r="173" spans="1:7">
      <c r="A173">
        <v>172</v>
      </c>
      <c r="B173" s="15" t="s">
        <v>178</v>
      </c>
      <c r="C173" s="1" t="s">
        <v>1219</v>
      </c>
      <c r="D173" s="60" t="s">
        <v>8</v>
      </c>
      <c r="E173">
        <v>166</v>
      </c>
      <c r="F173" s="20">
        <v>43677</v>
      </c>
      <c r="G173" s="4"/>
    </row>
    <row r="174" spans="1:7">
      <c r="A174">
        <v>173</v>
      </c>
      <c r="B174" s="15" t="s">
        <v>219</v>
      </c>
      <c r="C174" s="1" t="s">
        <v>1220</v>
      </c>
      <c r="D174" s="60" t="s">
        <v>8</v>
      </c>
      <c r="E174">
        <v>74</v>
      </c>
      <c r="F174" s="20">
        <v>43213</v>
      </c>
      <c r="G174" s="4"/>
    </row>
    <row r="175" spans="1:7">
      <c r="A175">
        <v>174</v>
      </c>
      <c r="B175" s="15" t="s">
        <v>160</v>
      </c>
      <c r="C175" s="1" t="s">
        <v>1221</v>
      </c>
      <c r="D175" s="17" t="s">
        <v>8</v>
      </c>
      <c r="E175">
        <v>167</v>
      </c>
      <c r="F175" s="4"/>
      <c r="G175" s="4"/>
    </row>
    <row r="176" spans="1:7">
      <c r="A176">
        <v>175</v>
      </c>
      <c r="B176" s="15" t="s">
        <v>201</v>
      </c>
      <c r="C176" s="1" t="s">
        <v>1126</v>
      </c>
      <c r="D176" s="17" t="s">
        <v>6</v>
      </c>
      <c r="E176">
        <v>168</v>
      </c>
      <c r="F176" s="4"/>
      <c r="G176" s="4"/>
    </row>
    <row r="177" spans="1:7">
      <c r="A177">
        <v>176</v>
      </c>
      <c r="B177" s="15" t="s">
        <v>313</v>
      </c>
      <c r="C177" s="1" t="s">
        <v>1127</v>
      </c>
      <c r="D177" s="17" t="s">
        <v>6</v>
      </c>
      <c r="E177">
        <v>169</v>
      </c>
      <c r="F177" s="4"/>
      <c r="G177" s="4"/>
    </row>
    <row r="178" spans="1:7">
      <c r="A178">
        <v>177</v>
      </c>
      <c r="B178" s="15" t="s">
        <v>165</v>
      </c>
      <c r="C178" s="1" t="s">
        <v>1222</v>
      </c>
      <c r="D178" s="17" t="s">
        <v>8</v>
      </c>
      <c r="E178">
        <v>170</v>
      </c>
      <c r="F178" s="4"/>
      <c r="G178" s="4"/>
    </row>
    <row r="179" spans="1:7">
      <c r="A179">
        <v>178</v>
      </c>
      <c r="B179" s="15" t="s">
        <v>141</v>
      </c>
      <c r="C179" s="1" t="s">
        <v>1128</v>
      </c>
      <c r="D179" s="17" t="s">
        <v>6</v>
      </c>
      <c r="E179">
        <v>171</v>
      </c>
      <c r="F179" s="4"/>
      <c r="G179" s="4"/>
    </row>
    <row r="180" spans="1:7">
      <c r="A180">
        <v>179</v>
      </c>
      <c r="B180" s="15" t="s">
        <v>209</v>
      </c>
      <c r="C180" s="1" t="s">
        <v>1223</v>
      </c>
      <c r="D180" s="17" t="s">
        <v>8</v>
      </c>
      <c r="E180">
        <v>172</v>
      </c>
      <c r="F180" s="4"/>
      <c r="G180" s="4"/>
    </row>
    <row r="181" spans="1:7">
      <c r="A181">
        <v>180</v>
      </c>
      <c r="B181" s="15" t="s">
        <v>166</v>
      </c>
      <c r="C181" s="1" t="s">
        <v>1224</v>
      </c>
      <c r="D181" s="17" t="s">
        <v>8</v>
      </c>
      <c r="E181">
        <v>173</v>
      </c>
      <c r="F181" s="4"/>
      <c r="G181" s="4"/>
    </row>
    <row r="182" spans="1:7">
      <c r="A182">
        <v>181</v>
      </c>
      <c r="B182" s="15" t="s">
        <v>1039</v>
      </c>
      <c r="C182" s="1" t="s">
        <v>1225</v>
      </c>
      <c r="D182" s="17" t="s">
        <v>8</v>
      </c>
      <c r="E182">
        <v>174</v>
      </c>
      <c r="F182" s="4"/>
      <c r="G182" s="4"/>
    </row>
    <row r="183" spans="1:7">
      <c r="A183">
        <v>182</v>
      </c>
      <c r="B183" s="15" t="s">
        <v>315</v>
      </c>
      <c r="C183" s="1" t="s">
        <v>1129</v>
      </c>
      <c r="D183" s="17" t="s">
        <v>6</v>
      </c>
      <c r="E183">
        <v>175</v>
      </c>
      <c r="F183" s="4"/>
      <c r="G183" s="4"/>
    </row>
    <row r="184" spans="1:7">
      <c r="A184">
        <v>183</v>
      </c>
      <c r="B184" s="15" t="s">
        <v>195</v>
      </c>
      <c r="C184" s="1" t="s">
        <v>1226</v>
      </c>
      <c r="D184" s="17" t="s">
        <v>8</v>
      </c>
      <c r="E184">
        <v>176</v>
      </c>
      <c r="F184" s="4"/>
      <c r="G184" s="4"/>
    </row>
    <row r="185" spans="1:7">
      <c r="A185">
        <v>184</v>
      </c>
      <c r="B185" s="18" t="s">
        <v>316</v>
      </c>
      <c r="C185" s="1" t="s">
        <v>1130</v>
      </c>
      <c r="D185" s="19" t="s">
        <v>6</v>
      </c>
      <c r="E185">
        <v>177</v>
      </c>
      <c r="F185" s="6"/>
      <c r="G185" s="6"/>
    </row>
    <row r="186" spans="1:7">
      <c r="A186">
        <v>185</v>
      </c>
      <c r="B186" s="15" t="s">
        <v>142</v>
      </c>
      <c r="C186" s="1" t="s">
        <v>1131</v>
      </c>
      <c r="D186" s="17" t="s">
        <v>6</v>
      </c>
      <c r="E186">
        <v>178</v>
      </c>
      <c r="F186" s="4"/>
      <c r="G186" s="4"/>
    </row>
    <row r="187" spans="1:7">
      <c r="A187">
        <v>186</v>
      </c>
      <c r="B187" s="15" t="s">
        <v>161</v>
      </c>
      <c r="C187" s="1" t="s">
        <v>1227</v>
      </c>
      <c r="D187" s="17" t="s">
        <v>8</v>
      </c>
      <c r="E187">
        <v>179</v>
      </c>
      <c r="F187" s="4"/>
      <c r="G187" s="4"/>
    </row>
    <row r="188" spans="1:7">
      <c r="A188">
        <v>187</v>
      </c>
      <c r="B188" s="15" t="s">
        <v>879</v>
      </c>
      <c r="C188" s="1" t="s">
        <v>1228</v>
      </c>
      <c r="D188" s="17" t="s">
        <v>8</v>
      </c>
      <c r="E188">
        <v>180</v>
      </c>
      <c r="F188" s="4"/>
      <c r="G188" s="4"/>
    </row>
    <row r="189" spans="1:7">
      <c r="A189">
        <v>188</v>
      </c>
      <c r="B189" s="15" t="s">
        <v>222</v>
      </c>
      <c r="C189" s="1" t="s">
        <v>1229</v>
      </c>
      <c r="D189" s="17" t="s">
        <v>8</v>
      </c>
      <c r="E189">
        <v>181</v>
      </c>
      <c r="F189" s="20">
        <v>43011</v>
      </c>
      <c r="G189" s="4"/>
    </row>
    <row r="190" spans="1:7">
      <c r="A190">
        <v>189</v>
      </c>
      <c r="B190" s="15" t="s">
        <v>162</v>
      </c>
      <c r="C190" s="1" t="s">
        <v>1230</v>
      </c>
      <c r="D190" s="17" t="s">
        <v>8</v>
      </c>
      <c r="E190">
        <v>182</v>
      </c>
      <c r="F190" s="4"/>
      <c r="G190" s="4"/>
    </row>
    <row r="191" spans="1:7">
      <c r="A191">
        <v>190</v>
      </c>
      <c r="B191" s="15" t="s">
        <v>367</v>
      </c>
      <c r="C191" s="1" t="s">
        <v>1231</v>
      </c>
      <c r="D191" s="17" t="s">
        <v>8</v>
      </c>
      <c r="E191">
        <v>183</v>
      </c>
      <c r="F191" s="4"/>
      <c r="G191" s="4"/>
    </row>
    <row r="192" spans="1:7">
      <c r="A192">
        <v>191</v>
      </c>
      <c r="B192" s="28" t="s">
        <v>143</v>
      </c>
      <c r="C192" s="1" t="s">
        <v>1244</v>
      </c>
      <c r="D192" s="23" t="s">
        <v>6</v>
      </c>
      <c r="E192">
        <v>184</v>
      </c>
      <c r="F192" s="8"/>
      <c r="G192" s="8"/>
    </row>
  </sheetData>
  <hyperlinks>
    <hyperlink ref="B170" r:id="rId1" display="http://www.talleres-autoextrem.com"/>
    <hyperlink ref="B192" r:id="rId2" display="http://www.xvent-ventanas.com/"/>
    <hyperlink ref="B157" r:id="rId3" display="https://www.riegosprogramados.es/"/>
    <hyperlink ref="B126" r:id="rId4" display="http://pacificoshop.com/"/>
    <hyperlink ref="B39" r:id="rId5" display="http://www.construcciones-coroan-madrid.com/"/>
    <hyperlink ref="B88" r:id="rId6" display="http://www.gestoria-barcelona.com/"/>
    <hyperlink ref="B115" r:id="rId7" display="http://www.metales-arandagarces.com/"/>
    <hyperlink ref="B191" r:id="rId8" display="http://windecorretols.com/"/>
    <hyperlink ref="B50" r:id="rId9" display="https://www.diagnosis-electronica-automovil.com/"/>
    <hyperlink ref="B12" r:id="rId10" display="https://alvaroybarra.com/"/>
    <hyperlink ref="B186" r:id="rId11" display="http://www.trofeos-obelisco.com/"/>
    <hyperlink ref="B133" r:id="rId12" display="http://www.perfomar2000.es/"/>
    <hyperlink ref="B4" r:id="rId13" display="https://aerotecnica.es/"/>
    <hyperlink ref="B139" r:id="rId14" display="https://www.pintaestetic.es/"/>
    <hyperlink ref="B84" r:id="rId15" display="https://www.fotocopias-madrid.com/"/>
    <hyperlink ref="B8" r:id="rId16" display="http://www.alcorcon-pintor.es/"/>
    <hyperlink ref="B37" r:id="rId17" display="http://www.comercialdiazsa.com/"/>
    <hyperlink ref="B3" r:id="rId18" display="http://www.acupuntura2000.es/"/>
    <hyperlink ref="B78" r:id="rId19" display="https://www.fiestasinfantileschikifiestas.com/"/>
    <hyperlink ref="B36" r:id="rId20" display="http://chatarreros-madrid.com/"/>
    <hyperlink ref="B140" r:id="rId21" display="www.pintor-decoracion-madrid.es/"/>
    <hyperlink ref="B122" r:id="rId22" display="http://www.muebles-marenas.es/"/>
    <hyperlink ref="B151" r:id="rId23" display="https://www.reformas-segovia.com/"/>
    <hyperlink ref="B156" r:id="rId24" display="http://www.reprografia-lara.es/"/>
    <hyperlink ref="B136" r:id="rId25" display="http://piedra-artificial-serranito.es/"/>
    <hyperlink ref="B141" r:id="rId26" display="http://planchisteria-industrial-tauxvalles.com/"/>
    <hyperlink ref="B26" r:id="rId27" display="http://www.caldereria-caldetec.es/"/>
    <hyperlink ref="B71" r:id="rId28" display="http://www.estructuras-metalicas-cemol.es/"/>
    <hyperlink ref="B73" r:id="rId29" display="http://www.fabricacionstandsferias.com/"/>
    <hyperlink ref="B128" r:id="rId30" display="https://www.panflor.es/"/>
    <hyperlink ref="B137" r:id="rId31" display="http://www.pilatesenmadrid.net/"/>
    <hyperlink ref="B33" r:id="rId32" display="http://www.carrocerias-aguilar.com/"/>
    <hyperlink ref="B117" r:id="rId33" display="http://www.microfusion-joyeria.com/"/>
    <hyperlink ref="B190" r:id="rId34" display="https://www.villa-sal.es/"/>
    <hyperlink ref="B52" r:id="rId35" display="https://www.disfraceslapinyata.com/"/>
    <hyperlink ref="B112" r:id="rId36" display="https://www.marmolessantes.com/"/>
    <hyperlink ref="B147" r:id="rId37" display="http://www.raich-sonoritzacions.com/"/>
    <hyperlink ref="B87" r:id="rId38" display="http://www.futurinox.com/"/>
    <hyperlink ref="B59" r:id="rId39" display="http://www.electricidad-danfar.com/"/>
    <hyperlink ref="B29" r:id="rId40" display="http://www.caminos-viexcom-excavaciones.com/"/>
    <hyperlink ref="B69" r:id="rId41" display="http://www.escuela-infantil-colores.es/"/>
    <hyperlink ref="B72" r:id="rId42" display="http://www.fabrica-bolleria-seish.com/"/>
    <hyperlink ref="B142" r:id="rId43" display="http://www.plasticos-hernanz.es/"/>
    <hyperlink ref="B51" r:id="rId44" display="http://www.dima-sa.es/"/>
    <hyperlink ref="B94" r:id="rId45" display="http://www.ibercad.eu/"/>
    <hyperlink ref="B125" r:id="rId46" display="https://www.original-office.es/"/>
    <hyperlink ref="B175" r:id="rId47" display="https://www.terapias-infantiles-napsis.es/"/>
    <hyperlink ref="B119" r:id="rId48" display="https://www.mogatro.com/"/>
    <hyperlink ref="B165" r:id="rId49" display="http://www.senoriodelmueble.com/"/>
    <hyperlink ref="B48" r:id="rId50" display="http://www.desatascos-ohdesaigues.com/"/>
    <hyperlink ref="B44" r:id="rId51" display="http://www.cubiertas-impervi-getafe.com/"/>
    <hyperlink ref="B11" r:id="rId52" display="http://www.aluminios-infasa-madrid.com/"/>
    <hyperlink ref="B86" r:id="rId53" display="http://www.fundicion-mecanizados.com/"/>
    <hyperlink ref="B121" r:id="rId54" display="http://www.mudanzas-serranos.com/"/>
    <hyperlink ref="B30" r:id="rId55" display="https://www.canadian-house.es/"/>
    <hyperlink ref="B149" r:id="rId56" display="http://www.reformas-joaquinfernandez.com/"/>
    <hyperlink ref="B18" r:id="rId57" display="http://www.autocares-amartin.com/"/>
    <hyperlink ref="B90" r:id="rId58" display="http://www.granitos-jmartin.com/"/>
    <hyperlink ref="B179" r:id="rId59" display="http://www.toldosvelazquez.es/"/>
    <hyperlink ref="B28" r:id="rId60" display="http://calzado-ortopie.es/"/>
    <hyperlink ref="B16" r:id="rId61" display="http://www.argumosamotor.es/"/>
    <hyperlink ref="B43" r:id="rId62" display="http://www.cubiertas-araujo.com/"/>
    <hyperlink ref="B80" r:id="rId63" display="https://www.fisioterapiaserenyal.com/"/>
    <hyperlink ref="B131" r:id="rId64" display="http://www.pasteleria-nunos.es/"/>
    <hyperlink ref="B134" r:id="rId65" display="http://www.perforaciones-mc.es/"/>
    <hyperlink ref="B187" r:id="rId66" display="https://www.venta-plotter.es/"/>
    <hyperlink ref="B107" r:id="rId67" display="http://www.limpiezas-zeus.es/"/>
    <hyperlink ref="B53" r:id="rId68" display="www.distribucion-alimentacion-glam.es/"/>
    <hyperlink ref="B55" r:id="rId69" display="https://www.echafan.com/"/>
    <hyperlink ref="B7" r:id="rId70" display="http://www.alcersl.com/"/>
    <hyperlink ref="B70" r:id="rId71" display="https://www.estetica-tupiel.es/"/>
    <hyperlink ref="B25" r:id="rId72" display="http://www.bufetevarasmoreno.com/"/>
    <hyperlink ref="B83" r:id="rId73" display="https://www.forjasomolinos.com/"/>
    <hyperlink ref="B22" r:id="rId74" display="http://www.bricolajerodil.es/"/>
    <hyperlink ref="B178" r:id="rId75" display="https://www.toldosmostoles.es/"/>
    <hyperlink ref="B181" r:id="rId76" display="http://www.tolpersol.es/"/>
    <hyperlink ref="B93" r:id="rId77" display="https://www.hotel-mirador.net/"/>
    <hyperlink ref="B27" r:id="rId78" display="https://www.calmajewels.com/"/>
    <hyperlink ref="B19" r:id="rId79" display="www.azulejospena.es/"/>
    <hyperlink ref="B31" r:id="rId80" display="http://www.carnisseria-marmi.com/"/>
    <hyperlink ref="B60" r:id="rId81" display="http://www.electrosur-marbella.es/"/>
    <hyperlink ref="B99" r:id="rId82" display="www.instalaciones-electrorue.com/"/>
    <hyperlink ref="B162" r:id="rId83" display="http://rotulos-doblas.com/"/>
    <hyperlink ref="B183" r:id="rId84" display="http://www.trabajos-altura-zenitvertical.com/"/>
    <hyperlink ref="B34" r:id="rId85" display="https://www.catering-baru.es/"/>
    <hyperlink ref="B35" r:id="rId86"/>
    <hyperlink ref="B42" r:id="rId87"/>
    <hyperlink ref="B49" r:id="rId88"/>
    <hyperlink ref="B56" r:id="rId89"/>
    <hyperlink ref="B75" r:id="rId90" display="ferreteria-kobel.es"/>
    <hyperlink ref="B100" r:id="rId91"/>
    <hyperlink ref="B79" r:id="rId92"/>
    <hyperlink ref="B103" r:id="rId93"/>
    <hyperlink ref="B104" r:id="rId94"/>
    <hyperlink ref="B123" r:id="rId95"/>
    <hyperlink ref="B124" r:id="rId96"/>
    <hyperlink ref="B168" r:id="rId97"/>
    <hyperlink ref="B148" r:id="rId98"/>
    <hyperlink ref="B144" r:id="rId99"/>
    <hyperlink ref="B132" r:id="rId100"/>
    <hyperlink ref="B173" r:id="rId101"/>
    <hyperlink ref="B174" r:id="rId102"/>
    <hyperlink ref="B9" r:id="rId103" display="http://aleahosteleria.com/"/>
    <hyperlink ref="B68" r:id="rId104" display="http://www.entadent.es/"/>
    <hyperlink ref="B105" r:id="rId105" display="http://www.lexus.es/es/"/>
    <hyperlink ref="B57" r:id="rId106" display="https://edebeimpulsa.com/"/>
    <hyperlink ref="B61" r:id="rId107" display="https://www.elfrutodelbaobab.com/"/>
    <hyperlink ref="B110" r:id="rId108" display="http://www.marcosalguero.com/"/>
    <hyperlink ref="B47" r:id="rId109" display="www.demacee.com"/>
    <hyperlink ref="B54" r:id="rId110"/>
    <hyperlink ref="B118" r:id="rId111" display="www.mintandrose.com"/>
    <hyperlink ref="B166" r:id="rId112" display="www.serenur.com"/>
    <hyperlink ref="B2" r:id="rId113" display="acolchados-patchwork.com\"/>
    <hyperlink ref="B5" r:id="rId114"/>
    <hyperlink ref="B6" r:id="rId115"/>
    <hyperlink ref="B10" r:id="rId116"/>
    <hyperlink ref="B13" r:id="rId117"/>
    <hyperlink ref="B17" r:id="rId118"/>
    <hyperlink ref="B20" r:id="rId119"/>
    <hyperlink ref="B32" r:id="rId120"/>
    <hyperlink ref="B40" r:id="rId121"/>
    <hyperlink ref="B41" r:id="rId122"/>
    <hyperlink ref="B45" r:id="rId123"/>
    <hyperlink ref="B46" r:id="rId124"/>
    <hyperlink ref="B58" r:id="rId125"/>
    <hyperlink ref="B62" r:id="rId126"/>
    <hyperlink ref="B63" r:id="rId127"/>
    <hyperlink ref="B64" r:id="rId128"/>
    <hyperlink ref="B65" r:id="rId129"/>
    <hyperlink ref="B74" r:id="rId130"/>
    <hyperlink ref="B77" r:id="rId131"/>
    <hyperlink ref="B81" r:id="rId132"/>
    <hyperlink ref="B82" r:id="rId133" display="fog-system-humiambiente.es/"/>
    <hyperlink ref="B91" r:id="rId134"/>
    <hyperlink ref="B98" r:id="rId135"/>
    <hyperlink ref="B101" r:id="rId136"/>
    <hyperlink ref="B102" r:id="rId137"/>
    <hyperlink ref="B106" r:id="rId138"/>
    <hyperlink ref="B108" r:id="rId139"/>
    <hyperlink ref="B109" r:id="rId140"/>
    <hyperlink ref="B111" r:id="rId141"/>
    <hyperlink ref="B113" r:id="rId142"/>
    <hyperlink ref="B114" r:id="rId143"/>
    <hyperlink ref="B116" r:id="rId144"/>
    <hyperlink ref="B120" r:id="rId145"/>
    <hyperlink ref="B130" r:id="rId146"/>
    <hyperlink ref="B135" r:id="rId147"/>
    <hyperlink ref="B143" r:id="rId148"/>
    <hyperlink ref="B145" r:id="rId149"/>
    <hyperlink ref="B146" r:id="rId150"/>
    <hyperlink ref="B152" r:id="rId151"/>
    <hyperlink ref="B153" r:id="rId152"/>
    <hyperlink ref="B155" r:id="rId153"/>
    <hyperlink ref="B159" r:id="rId154"/>
    <hyperlink ref="B160" r:id="rId155"/>
    <hyperlink ref="B161" r:id="rId156"/>
    <hyperlink ref="B163" r:id="rId157"/>
    <hyperlink ref="B164" r:id="rId158"/>
    <hyperlink ref="B167" r:id="rId159"/>
    <hyperlink ref="B169" r:id="rId160"/>
    <hyperlink ref="B171" r:id="rId161"/>
    <hyperlink ref="B172" r:id="rId162"/>
    <hyperlink ref="B176" r:id="rId163"/>
    <hyperlink ref="B177" r:id="rId164"/>
    <hyperlink ref="B180" r:id="rId165"/>
    <hyperlink ref="B188" r:id="rId166"/>
    <hyperlink ref="B21" r:id="rId167"/>
    <hyperlink ref="B24" r:id="rId168"/>
    <hyperlink ref="B38" r:id="rId169"/>
    <hyperlink ref="B92" r:id="rId170"/>
    <hyperlink ref="B138" r:id="rId171"/>
    <hyperlink ref="C2" r:id="rId172"/>
    <hyperlink ref="C3" r:id="rId173"/>
    <hyperlink ref="C4" r:id="rId174" display="http://www.aerotecnica.es/"/>
    <hyperlink ref="C5" r:id="rId175"/>
    <hyperlink ref="C6" r:id="rId176"/>
    <hyperlink ref="C7" r:id="rId177"/>
    <hyperlink ref="C8" r:id="rId178" display="http://www.alcorcon-pintor.es/"/>
    <hyperlink ref="C9" r:id="rId179" display="http://www.aleahosteleria.com/"/>
    <hyperlink ref="C10" r:id="rId180" display="http://www.aluminios-hermanos-garcia.com/"/>
    <hyperlink ref="C11" r:id="rId181"/>
    <hyperlink ref="C12" r:id="rId182" display="http://www.alvaroybarra.com/"/>
    <hyperlink ref="C13" r:id="rId183"/>
    <hyperlink ref="C14" r:id="rId184" display="http://www.animacionesinfantilesmadrid.es/"/>
    <hyperlink ref="C15" r:id="rId185" display="http://www.area-proyectos.es"/>
    <hyperlink ref="C16" r:id="rId186"/>
    <hyperlink ref="C17" r:id="rId187" display="http://www.artextpaisajismo.com/"/>
    <hyperlink ref="C18" r:id="rId188"/>
    <hyperlink ref="C19" r:id="rId189" display="http://www.azulejospena.es/"/>
    <hyperlink ref="C20" r:id="rId190"/>
    <hyperlink ref="C21" r:id="rId191" display="http://www.bioclever.com"/>
    <hyperlink ref="C22" r:id="rId192"/>
    <hyperlink ref="C23" r:id="rId193" display="http://www.bronces-bernaltolmo.es/"/>
    <hyperlink ref="C24" r:id="rId194" display="http://www.btob.es"/>
    <hyperlink ref="C25" r:id="rId195"/>
    <hyperlink ref="C26" r:id="rId196" display="http://www.caldereria-caldetec.es/"/>
    <hyperlink ref="C27" r:id="rId197" display="http://www.calmajewels.com/"/>
    <hyperlink ref="C28" r:id="rId198"/>
    <hyperlink ref="C29" r:id="rId199"/>
    <hyperlink ref="C30" r:id="rId200" display="http://www.canadian-house.es/"/>
    <hyperlink ref="C31" r:id="rId201"/>
    <hyperlink ref="C32" r:id="rId202"/>
    <hyperlink ref="C33" r:id="rId203"/>
    <hyperlink ref="C34" r:id="rId204" display="http://www.catering-baru.es/"/>
    <hyperlink ref="C35" r:id="rId205" display="http://www.cateringencasa.com/"/>
    <hyperlink ref="C36" r:id="rId206" display="http://www.chatarreros-madrid.com/"/>
    <hyperlink ref="C37" r:id="rId207"/>
    <hyperlink ref="C38" r:id="rId208" display="http://www.comercialsermasa.com"/>
    <hyperlink ref="C39" r:id="rId209" display="http://www.construcciones-coroan-madrid.com/"/>
    <hyperlink ref="C40" r:id="rId210" display="http://www.construccionesjeanjeconejo.com/"/>
    <hyperlink ref="C41" r:id="rId211"/>
    <hyperlink ref="C42" r:id="rId212"/>
    <hyperlink ref="C43" r:id="rId213"/>
    <hyperlink ref="C44" r:id="rId214"/>
    <hyperlink ref="C45" r:id="rId215"/>
    <hyperlink ref="C46" r:id="rId216"/>
    <hyperlink ref="C47" r:id="rId217"/>
    <hyperlink ref="C48" r:id="rId218"/>
    <hyperlink ref="C49" r:id="rId219" display="http://www.detectapci.es/"/>
    <hyperlink ref="C50" r:id="rId220" display="http://www.diagnosis-electronica-automovil.com/"/>
    <hyperlink ref="C51" r:id="rId221" display="http://www.dima-sa.es/"/>
    <hyperlink ref="C52" r:id="rId222" display="http://www.disfraceslapinyata.com/"/>
    <hyperlink ref="C53" r:id="rId223"/>
    <hyperlink ref="C54" r:id="rId224" display="http://www.doctoreauto.es"/>
    <hyperlink ref="C55" r:id="rId225" display="http://www.echafan.com/"/>
    <hyperlink ref="C56" r:id="rId226" display="http://www.ecovinilo.com/"/>
    <hyperlink ref="C57" r:id="rId227" display="http://www.edebeimpulsa.com/"/>
    <hyperlink ref="C58" r:id="rId228"/>
    <hyperlink ref="C59" r:id="rId229"/>
    <hyperlink ref="C60" r:id="rId230"/>
    <hyperlink ref="C61" r:id="rId231" display="http://www.elfrutodelbaobab.com/"/>
    <hyperlink ref="C62" r:id="rId232"/>
    <hyperlink ref="C63" r:id="rId233"/>
    <hyperlink ref="C64" r:id="rId234"/>
    <hyperlink ref="C65" r:id="rId235"/>
    <hyperlink ref="C66" r:id="rId236"/>
    <hyperlink ref="C67" r:id="rId237" display="http://www.emedemariposa.es"/>
    <hyperlink ref="C68" r:id="rId238"/>
    <hyperlink ref="C69" r:id="rId239"/>
    <hyperlink ref="C70" r:id="rId240" display="http://www.estetica-tupiel.es/"/>
    <hyperlink ref="C71" r:id="rId241" display="http://www.estructuras-metalicas-cemol.es/"/>
    <hyperlink ref="C72" r:id="rId242"/>
    <hyperlink ref="C73" r:id="rId243"/>
    <hyperlink ref="C74" r:id="rId244"/>
    <hyperlink ref="C75" r:id="rId245" display="http://www.ferreteria-kobel.es/"/>
    <hyperlink ref="C76" r:id="rId246" display="http://www.fibrelite-tavicce.es/"/>
    <hyperlink ref="C77" r:id="rId247"/>
    <hyperlink ref="C78" r:id="rId248" display="http://www.fiestasinfantileschikifiestas.com/"/>
    <hyperlink ref="C79" r:id="rId249" display="http://www.fisioterapiapadilla.es/"/>
    <hyperlink ref="C80" r:id="rId250" display="http://www.fisioterapiaserenyal.com/"/>
    <hyperlink ref="C81" r:id="rId251" display="http://www.flores-antonia.com/"/>
    <hyperlink ref="C82" r:id="rId252" display="http://www.humiambiente.com/"/>
    <hyperlink ref="C83" r:id="rId253" display="http://www.forjasomolinos.com/"/>
    <hyperlink ref="C84" r:id="rId254" display="http://www.fotocopias-madrid.com/"/>
    <hyperlink ref="C85" r:id="rId255"/>
    <hyperlink ref="C86" r:id="rId256"/>
    <hyperlink ref="C87" r:id="rId257"/>
    <hyperlink ref="C88" r:id="rId258"/>
    <hyperlink ref="C89" r:id="rId259"/>
    <hyperlink ref="C90" r:id="rId260" display="http://www.granitos-jmartin.com/"/>
    <hyperlink ref="C91" r:id="rId261"/>
    <hyperlink ref="C92" r:id="rId262" display="http://www.hiperaluminio.com"/>
    <hyperlink ref="C93" r:id="rId263" display="http://www.hotel-mirador.net/"/>
    <hyperlink ref="C94" r:id="rId264" display="http://www.ibercad.eu/"/>
    <hyperlink ref="C95" r:id="rId265" display="http://www.imaginalcobendas.org/"/>
    <hyperlink ref="C96" r:id="rId266" display="http://www.innormadrid.org/"/>
    <hyperlink ref="C97" r:id="rId267" display="http://www.instalaciondirecta.es"/>
    <hyperlink ref="C98" r:id="rId268"/>
    <hyperlink ref="C99" r:id="rId269"/>
    <hyperlink ref="C100" r:id="rId270"/>
    <hyperlink ref="C101" r:id="rId271"/>
    <hyperlink ref="C102" r:id="rId272"/>
    <hyperlink ref="C103" r:id="rId273" display="http://www.laneveravacia.es/"/>
    <hyperlink ref="C104" r:id="rId274" display="http://www.laspajaras.com/"/>
    <hyperlink ref="C105" r:id="rId275" display="http://www.lexus.es/"/>
    <hyperlink ref="C106" r:id="rId276"/>
    <hyperlink ref="C107" r:id="rId277"/>
    <hyperlink ref="C108" r:id="rId278" display="http://www.lineas-vida-conik.com/"/>
    <hyperlink ref="C109" r:id="rId279"/>
    <hyperlink ref="C110" r:id="rId280"/>
    <hyperlink ref="C111" r:id="rId281"/>
    <hyperlink ref="C112" r:id="rId282" display="http://www.marmolessantes.com/"/>
    <hyperlink ref="C113" r:id="rId283" display="http://www.mbubag.com"/>
    <hyperlink ref="C114" r:id="rId284"/>
    <hyperlink ref="C115" r:id="rId285"/>
    <hyperlink ref="C116" r:id="rId286"/>
    <hyperlink ref="C117" r:id="rId287" display="http://www.microfusion-joyeria.com/"/>
    <hyperlink ref="C118" r:id="rId288" display="http://www.mintandrose.com"/>
    <hyperlink ref="C119" r:id="rId289" display="http://www.mogatro.com/"/>
    <hyperlink ref="C120" r:id="rId290"/>
    <hyperlink ref="C121" r:id="rId291"/>
    <hyperlink ref="C122" r:id="rId292" display="http://www.muebles-marenas.es/"/>
    <hyperlink ref="C123" r:id="rId293" display="http://www.natacioninfantilmadrid.es/"/>
    <hyperlink ref="C124" r:id="rId294" display="http://www.nuevobano.es/"/>
    <hyperlink ref="C125" r:id="rId295" display="http://www.original-office.es/"/>
    <hyperlink ref="C126" r:id="rId296" display="http://www.pacificoshop.com/"/>
    <hyperlink ref="C127" r:id="rId297" display="http://www.pamoglass-cristalerias.com/"/>
    <hyperlink ref="C128" r:id="rId298" display="http://www.panflor.es/"/>
    <hyperlink ref="C129" r:id="rId299"/>
    <hyperlink ref="C130" r:id="rId300"/>
    <hyperlink ref="C131" r:id="rId301"/>
    <hyperlink ref="C132" r:id="rId302" display="http://www.pepeferr.es/"/>
    <hyperlink ref="C133" r:id="rId303"/>
    <hyperlink ref="C134" r:id="rId304" display="http://www.perforaciones-mc.es/"/>
    <hyperlink ref="C135" r:id="rId305" display="http://www.persianasraser.com/"/>
    <hyperlink ref="C136" r:id="rId306" display="http://www.piedra-artificial-serranito.es/"/>
    <hyperlink ref="C137" r:id="rId307"/>
    <hyperlink ref="C138" r:id="rId308"/>
    <hyperlink ref="C139" r:id="rId309" display="http://www.pintaestetic.es/"/>
    <hyperlink ref="C140" r:id="rId310"/>
    <hyperlink ref="C141" r:id="rId311" display="http://www.planchisteria-industrial-tauxvalles.com/"/>
    <hyperlink ref="C142" r:id="rId312" display="http://www.plasticos-hernanz.es/"/>
    <hyperlink ref="C143" r:id="rId313"/>
    <hyperlink ref="C144" r:id="rId314" display="http://www.printhuellas.com/"/>
    <hyperlink ref="C145" r:id="rId315"/>
    <hyperlink ref="C146" r:id="rId316" display="http://www.psicologodemadrid.es/"/>
    <hyperlink ref="C147" r:id="rId317"/>
    <hyperlink ref="C148" r:id="rId318" display="http://www.reclamaseguros.com/"/>
    <hyperlink ref="C149" r:id="rId319" display="http://www.reformas-joaquinfernandez.com/"/>
    <hyperlink ref="C150" r:id="rId320" display="http://www.reformas-pinillateyco.es/"/>
    <hyperlink ref="C151" r:id="rId321" display="http://www.reformas-segovia.com/"/>
    <hyperlink ref="C152" r:id="rId322"/>
    <hyperlink ref="C154" r:id="rId323" display="http://www.renthability.com/"/>
    <hyperlink ref="C155" r:id="rId324" display="http://www.reparacion-maquinaria-solrepyma.com/"/>
    <hyperlink ref="C156" r:id="rId325" display="http://www.reprografia-lara.es/"/>
    <hyperlink ref="C157" r:id="rId326" display="http://www.riegosprogramados.es/"/>
    <hyperlink ref="C158" r:id="rId327" display="http://www.rodapies-royma.com/"/>
    <hyperlink ref="C159" r:id="rId328"/>
    <hyperlink ref="C160" r:id="rId329"/>
    <hyperlink ref="C161" r:id="rId330"/>
    <hyperlink ref="C162" r:id="rId331"/>
    <hyperlink ref="C163" r:id="rId332"/>
    <hyperlink ref="C164" r:id="rId333"/>
    <hyperlink ref="C165" r:id="rId334"/>
    <hyperlink ref="C166" r:id="rId335" display="http://www.serenur.com"/>
    <hyperlink ref="C167" r:id="rId336" display="http://www.serveis-integrals-cata.com/"/>
    <hyperlink ref="C169" r:id="rId337"/>
    <hyperlink ref="C170" r:id="rId338"/>
    <hyperlink ref="C171" r:id="rId339" display="http://www.talleresgarcianuevo.com/"/>
    <hyperlink ref="C172" r:id="rId340"/>
    <hyperlink ref="C173" r:id="rId341" display="http://www.tarimas-hervisan.com"/>
    <hyperlink ref="C174" r:id="rId342" display="http://www.tavicce-marjop.com"/>
    <hyperlink ref="C175" r:id="rId343" display="http://www.terapias-infantiles-napsis.es/"/>
    <hyperlink ref="C176" r:id="rId344"/>
    <hyperlink ref="C177" r:id="rId345"/>
    <hyperlink ref="C178" r:id="rId346" display="http://www.toldosmostoles.es/"/>
    <hyperlink ref="C179" r:id="rId347"/>
    <hyperlink ref="C180" r:id="rId348" display="http://www.tolintema.es/"/>
    <hyperlink ref="C181" r:id="rId349" display="http://www.tolpersol.es/"/>
    <hyperlink ref="C182" r:id="rId350" display="http://www.grupotorrejon.com"/>
    <hyperlink ref="C183" r:id="rId351"/>
    <hyperlink ref="C184" r:id="rId352" display="http://www.transmisiones-cardiberica.com/"/>
    <hyperlink ref="C185" r:id="rId353"/>
    <hyperlink ref="C186" r:id="rId354"/>
    <hyperlink ref="C187" r:id="rId355" display="http://www.venta-plotter.es/"/>
    <hyperlink ref="C188" r:id="rId356" display="http://www.veterinario-domicilio.net/"/>
    <hyperlink ref="C189" r:id="rId357" display="http://www.vidrios-decorados.es/"/>
    <hyperlink ref="C190" r:id="rId358" display="http://www.villa-sal.es/"/>
    <hyperlink ref="C191" r:id="rId359" display="http://www.windecorretols.com/"/>
    <hyperlink ref="C192" r:id="rId360"/>
    <hyperlink ref="C168" r:id="rId361" display="http://www.slowshopgranel.es/"/>
    <hyperlink ref="C153" r:id="rId362"/>
  </hyperlinks>
  <pageMargins left="0.7" right="0.7" top="0.75" bottom="0.75" header="0.3" footer="0.3"/>
  <pageSetup paperSize="9" orientation="portrait" r:id="rId363"/>
  <tableParts count="1">
    <tablePart r:id="rId36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192"/>
  <sheetViews>
    <sheetView workbookViewId="0">
      <selection activeCell="A2" sqref="A2:A185"/>
    </sheetView>
  </sheetViews>
  <sheetFormatPr defaultRowHeight="15"/>
  <cols>
    <col min="2" max="2" width="14.85546875" style="2" customWidth="1"/>
    <col min="12" max="12" width="11.42578125" customWidth="1"/>
  </cols>
  <sheetData>
    <row r="1" spans="1:13" ht="30">
      <c r="A1" t="s">
        <v>1247</v>
      </c>
      <c r="B1" s="3" t="s">
        <v>370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1253</v>
      </c>
      <c r="I1" t="s">
        <v>1254</v>
      </c>
      <c r="J1" t="s">
        <v>173</v>
      </c>
      <c r="K1" t="s">
        <v>1255</v>
      </c>
      <c r="L1" s="14" t="s">
        <v>83</v>
      </c>
      <c r="M1" t="s">
        <v>1255</v>
      </c>
    </row>
    <row r="2" spans="1:13" ht="60">
      <c r="A2">
        <v>1</v>
      </c>
      <c r="B2" s="4" t="s">
        <v>450</v>
      </c>
      <c r="L2" s="16"/>
      <c r="M2" t="s">
        <v>1256</v>
      </c>
    </row>
    <row r="3" spans="1:13" ht="30">
      <c r="A3">
        <v>2</v>
      </c>
      <c r="B3" s="4" t="s">
        <v>449</v>
      </c>
      <c r="L3" s="17"/>
      <c r="M3" t="s">
        <v>1256</v>
      </c>
    </row>
    <row r="4" spans="1:13" ht="30">
      <c r="A4">
        <v>3</v>
      </c>
      <c r="B4" s="4" t="s">
        <v>371</v>
      </c>
      <c r="L4" s="17"/>
      <c r="M4" t="s">
        <v>1256</v>
      </c>
    </row>
    <row r="5" spans="1:13" ht="30">
      <c r="A5">
        <v>4</v>
      </c>
      <c r="B5" s="34" t="s">
        <v>944</v>
      </c>
      <c r="L5" s="37"/>
      <c r="M5" t="s">
        <v>1256</v>
      </c>
    </row>
    <row r="6" spans="1:13">
      <c r="A6">
        <v>5</v>
      </c>
      <c r="B6" s="4" t="s">
        <v>448</v>
      </c>
      <c r="L6" s="17"/>
      <c r="M6" t="s">
        <v>1256</v>
      </c>
    </row>
    <row r="7" spans="1:13">
      <c r="A7">
        <v>6</v>
      </c>
      <c r="B7" s="6"/>
      <c r="L7" s="19" t="s">
        <v>83</v>
      </c>
      <c r="M7" t="s">
        <v>1256</v>
      </c>
    </row>
    <row r="8" spans="1:13" ht="45">
      <c r="A8">
        <v>7</v>
      </c>
      <c r="B8" s="4" t="s">
        <v>447</v>
      </c>
      <c r="L8" s="17"/>
      <c r="M8" t="s">
        <v>1256</v>
      </c>
    </row>
    <row r="9" spans="1:13" ht="45">
      <c r="A9">
        <v>8</v>
      </c>
      <c r="B9" s="7" t="s">
        <v>372</v>
      </c>
      <c r="L9" s="60"/>
      <c r="M9" t="s">
        <v>1256</v>
      </c>
    </row>
    <row r="10" spans="1:13" ht="60">
      <c r="A10">
        <v>9</v>
      </c>
      <c r="B10" s="4" t="s">
        <v>446</v>
      </c>
      <c r="L10" s="17"/>
      <c r="M10" t="s">
        <v>1256</v>
      </c>
    </row>
    <row r="11" spans="1:13" ht="30">
      <c r="A11">
        <v>10</v>
      </c>
      <c r="B11" s="4" t="s">
        <v>445</v>
      </c>
      <c r="L11" s="17"/>
      <c r="M11" t="s">
        <v>1256</v>
      </c>
    </row>
    <row r="12" spans="1:13">
      <c r="A12">
        <v>11</v>
      </c>
      <c r="B12" s="34" t="s">
        <v>395</v>
      </c>
      <c r="L12" s="37"/>
      <c r="M12" t="s">
        <v>1256</v>
      </c>
    </row>
    <row r="13" spans="1:13" ht="45">
      <c r="A13">
        <v>12</v>
      </c>
      <c r="B13" s="4" t="s">
        <v>444</v>
      </c>
      <c r="L13" s="17"/>
      <c r="M13" t="s">
        <v>1256</v>
      </c>
    </row>
    <row r="14" spans="1:13" ht="45">
      <c r="A14">
        <v>13</v>
      </c>
      <c r="B14" s="4" t="s">
        <v>443</v>
      </c>
      <c r="L14" s="17"/>
      <c r="M14" t="s">
        <v>1256</v>
      </c>
    </row>
    <row r="15" spans="1:13" ht="60">
      <c r="A15">
        <v>14</v>
      </c>
      <c r="B15" s="4" t="s">
        <v>945</v>
      </c>
      <c r="L15" s="16"/>
      <c r="M15" t="s">
        <v>1256</v>
      </c>
    </row>
    <row r="16" spans="1:13" ht="30">
      <c r="A16">
        <v>15</v>
      </c>
      <c r="B16" s="4" t="s">
        <v>442</v>
      </c>
      <c r="L16" s="17"/>
      <c r="M16" t="s">
        <v>1256</v>
      </c>
    </row>
    <row r="17" spans="1:13" ht="30">
      <c r="A17">
        <v>16</v>
      </c>
      <c r="B17" s="4" t="s">
        <v>441</v>
      </c>
      <c r="L17" s="17"/>
      <c r="M17" t="s">
        <v>1256</v>
      </c>
    </row>
    <row r="18" spans="1:13" ht="45">
      <c r="A18">
        <v>17</v>
      </c>
      <c r="B18" s="4" t="s">
        <v>440</v>
      </c>
      <c r="L18" s="17"/>
      <c r="M18" t="s">
        <v>1256</v>
      </c>
    </row>
    <row r="19" spans="1:13" ht="30">
      <c r="A19">
        <v>18</v>
      </c>
      <c r="B19" s="4" t="s">
        <v>439</v>
      </c>
      <c r="L19" s="16"/>
      <c r="M19" t="s">
        <v>1256</v>
      </c>
    </row>
    <row r="20" spans="1:13" ht="30">
      <c r="A20">
        <v>19</v>
      </c>
      <c r="B20" s="34" t="s">
        <v>937</v>
      </c>
      <c r="L20" s="37"/>
      <c r="M20" t="s">
        <v>1256</v>
      </c>
    </row>
    <row r="21" spans="1:13" ht="30">
      <c r="A21">
        <v>20</v>
      </c>
      <c r="B21" s="34" t="s">
        <v>941</v>
      </c>
      <c r="L21" s="37"/>
      <c r="M21" t="s">
        <v>1256</v>
      </c>
    </row>
    <row r="22" spans="1:13" ht="30">
      <c r="A22">
        <v>21</v>
      </c>
      <c r="B22" s="4" t="s">
        <v>438</v>
      </c>
      <c r="L22" s="17"/>
      <c r="M22" t="s">
        <v>1256</v>
      </c>
    </row>
    <row r="23" spans="1:13" ht="30">
      <c r="A23">
        <v>22</v>
      </c>
      <c r="B23" s="4" t="s">
        <v>437</v>
      </c>
      <c r="L23" s="17"/>
      <c r="M23" t="s">
        <v>1256</v>
      </c>
    </row>
    <row r="24" spans="1:13" ht="30">
      <c r="A24">
        <v>23</v>
      </c>
      <c r="B24" s="34" t="s">
        <v>940</v>
      </c>
      <c r="L24" s="37"/>
      <c r="M24" t="s">
        <v>1256</v>
      </c>
    </row>
    <row r="25" spans="1:13" ht="60">
      <c r="A25">
        <v>24</v>
      </c>
      <c r="B25" s="4" t="s">
        <v>436</v>
      </c>
      <c r="L25" s="17"/>
      <c r="M25" t="s">
        <v>1256</v>
      </c>
    </row>
    <row r="26" spans="1:13">
      <c r="A26">
        <v>25</v>
      </c>
      <c r="B26" s="4" t="s">
        <v>387</v>
      </c>
      <c r="L26" s="17"/>
      <c r="M26" t="s">
        <v>1256</v>
      </c>
    </row>
    <row r="27" spans="1:13" ht="45">
      <c r="A27">
        <v>26</v>
      </c>
      <c r="B27" s="4" t="s">
        <v>391</v>
      </c>
      <c r="L27" s="16"/>
      <c r="M27" t="s">
        <v>1256</v>
      </c>
    </row>
    <row r="28" spans="1:13" ht="30">
      <c r="A28">
        <v>27</v>
      </c>
      <c r="B28" s="4" t="s">
        <v>435</v>
      </c>
      <c r="L28" s="17"/>
      <c r="M28" t="s">
        <v>1256</v>
      </c>
    </row>
    <row r="29" spans="1:13" ht="60">
      <c r="A29">
        <v>28</v>
      </c>
      <c r="B29" s="4" t="s">
        <v>434</v>
      </c>
      <c r="L29" s="17"/>
      <c r="M29" t="s">
        <v>1256</v>
      </c>
    </row>
    <row r="30" spans="1:13" ht="30">
      <c r="A30">
        <v>29</v>
      </c>
      <c r="B30" s="4" t="s">
        <v>384</v>
      </c>
      <c r="L30" s="17"/>
      <c r="M30" t="s">
        <v>1256</v>
      </c>
    </row>
    <row r="31" spans="1:13" ht="30">
      <c r="A31">
        <v>30</v>
      </c>
      <c r="B31" s="4" t="s">
        <v>433</v>
      </c>
      <c r="L31" s="16"/>
      <c r="M31" t="s">
        <v>1256</v>
      </c>
    </row>
    <row r="32" spans="1:13" ht="30">
      <c r="A32">
        <v>31</v>
      </c>
      <c r="B32" s="4" t="s">
        <v>432</v>
      </c>
      <c r="L32" s="17"/>
      <c r="M32" t="s">
        <v>1256</v>
      </c>
    </row>
    <row r="33" spans="1:13" ht="30">
      <c r="A33">
        <v>32</v>
      </c>
      <c r="B33" s="4" t="s">
        <v>383</v>
      </c>
      <c r="L33" s="17"/>
      <c r="M33" t="s">
        <v>1256</v>
      </c>
    </row>
    <row r="34" spans="1:13" ht="60">
      <c r="A34">
        <v>33</v>
      </c>
      <c r="B34" s="4" t="s">
        <v>431</v>
      </c>
      <c r="L34" s="17"/>
      <c r="M34" t="s">
        <v>1256</v>
      </c>
    </row>
    <row r="35" spans="1:13" ht="60">
      <c r="A35">
        <v>34</v>
      </c>
      <c r="B35" s="4" t="s">
        <v>431</v>
      </c>
      <c r="L35" s="17"/>
      <c r="M35" t="s">
        <v>1256</v>
      </c>
    </row>
    <row r="36" spans="1:13" ht="60">
      <c r="A36">
        <v>35</v>
      </c>
      <c r="B36" s="4" t="s">
        <v>414</v>
      </c>
      <c r="L36" s="17"/>
      <c r="M36" t="s">
        <v>1256</v>
      </c>
    </row>
    <row r="37" spans="1:13" ht="30">
      <c r="A37">
        <v>36</v>
      </c>
      <c r="B37" s="4" t="s">
        <v>388</v>
      </c>
      <c r="L37" s="17"/>
      <c r="M37" t="s">
        <v>1256</v>
      </c>
    </row>
    <row r="38" spans="1:13" ht="30">
      <c r="A38">
        <v>37</v>
      </c>
      <c r="B38" s="34" t="s">
        <v>935</v>
      </c>
      <c r="L38" s="37"/>
      <c r="M38" t="s">
        <v>1256</v>
      </c>
    </row>
    <row r="39" spans="1:13">
      <c r="A39">
        <v>38</v>
      </c>
      <c r="B39" s="6" t="s">
        <v>403</v>
      </c>
      <c r="L39" s="19" t="s">
        <v>83</v>
      </c>
      <c r="M39" t="s">
        <v>1256</v>
      </c>
    </row>
    <row r="40" spans="1:13" ht="30">
      <c r="A40">
        <v>39</v>
      </c>
      <c r="B40" s="4" t="s">
        <v>430</v>
      </c>
      <c r="L40" s="17"/>
      <c r="M40" t="s">
        <v>1256</v>
      </c>
    </row>
    <row r="41" spans="1:13" ht="60">
      <c r="A41">
        <v>40</v>
      </c>
      <c r="B41" s="4" t="s">
        <v>429</v>
      </c>
      <c r="L41" s="17"/>
      <c r="M41" t="s">
        <v>1256</v>
      </c>
    </row>
    <row r="42" spans="1:13" ht="45">
      <c r="A42">
        <v>41</v>
      </c>
      <c r="B42" s="6" t="s">
        <v>428</v>
      </c>
      <c r="L42" s="19" t="s">
        <v>839</v>
      </c>
      <c r="M42" t="s">
        <v>1256</v>
      </c>
    </row>
    <row r="43" spans="1:13" ht="45">
      <c r="A43">
        <v>42</v>
      </c>
      <c r="B43" s="4" t="s">
        <v>427</v>
      </c>
      <c r="L43" s="17"/>
      <c r="M43" t="s">
        <v>1256</v>
      </c>
    </row>
    <row r="44" spans="1:13" ht="30">
      <c r="A44">
        <v>43</v>
      </c>
      <c r="B44" s="4" t="s">
        <v>426</v>
      </c>
      <c r="L44" s="17"/>
      <c r="M44" t="s">
        <v>1256</v>
      </c>
    </row>
    <row r="45" spans="1:13" ht="30">
      <c r="A45">
        <v>44</v>
      </c>
      <c r="B45" s="4" t="s">
        <v>425</v>
      </c>
      <c r="L45" s="16"/>
      <c r="M45" t="s">
        <v>1256</v>
      </c>
    </row>
    <row r="46" spans="1:13" ht="30">
      <c r="A46">
        <v>45</v>
      </c>
      <c r="B46" s="4" t="s">
        <v>424</v>
      </c>
      <c r="L46" s="17"/>
      <c r="M46" t="s">
        <v>1256</v>
      </c>
    </row>
    <row r="47" spans="1:13" ht="30">
      <c r="A47">
        <v>46</v>
      </c>
      <c r="B47" s="34" t="s">
        <v>951</v>
      </c>
      <c r="L47" s="37"/>
      <c r="M47" t="s">
        <v>1256</v>
      </c>
    </row>
    <row r="48" spans="1:13" ht="30">
      <c r="A48">
        <v>47</v>
      </c>
      <c r="B48" s="4" t="s">
        <v>423</v>
      </c>
      <c r="L48" s="17"/>
      <c r="M48" t="s">
        <v>1256</v>
      </c>
    </row>
    <row r="49" spans="1:13" ht="60">
      <c r="A49">
        <v>48</v>
      </c>
      <c r="B49" s="4" t="s">
        <v>399</v>
      </c>
      <c r="L49" s="17"/>
      <c r="M49" t="s">
        <v>1256</v>
      </c>
    </row>
    <row r="50" spans="1:13" ht="30">
      <c r="A50">
        <v>49</v>
      </c>
      <c r="B50" s="4" t="s">
        <v>422</v>
      </c>
      <c r="L50" s="17"/>
      <c r="M50" t="s">
        <v>1256</v>
      </c>
    </row>
    <row r="51" spans="1:13" ht="120">
      <c r="A51">
        <v>50</v>
      </c>
      <c r="B51" s="4" t="s">
        <v>377</v>
      </c>
      <c r="L51" s="17"/>
      <c r="M51" t="s">
        <v>1256</v>
      </c>
    </row>
    <row r="52" spans="1:13" ht="45">
      <c r="A52">
        <v>51</v>
      </c>
      <c r="B52" s="4" t="s">
        <v>421</v>
      </c>
      <c r="L52" s="17"/>
      <c r="M52" t="s">
        <v>1256</v>
      </c>
    </row>
    <row r="53" spans="1:13" ht="30">
      <c r="A53">
        <v>52</v>
      </c>
      <c r="B53" s="4" t="s">
        <v>420</v>
      </c>
      <c r="L53" s="17"/>
      <c r="M53" t="s">
        <v>1256</v>
      </c>
    </row>
    <row r="54" spans="1:13" ht="30">
      <c r="A54">
        <v>53</v>
      </c>
      <c r="B54" s="7" t="s">
        <v>953</v>
      </c>
      <c r="L54" s="60"/>
      <c r="M54" t="s">
        <v>1256</v>
      </c>
    </row>
    <row r="55" spans="1:13">
      <c r="A55">
        <v>54</v>
      </c>
      <c r="B55" s="4" t="s">
        <v>419</v>
      </c>
      <c r="L55" s="17"/>
      <c r="M55" t="s">
        <v>1256</v>
      </c>
    </row>
    <row r="56" spans="1:13" ht="45">
      <c r="A56">
        <v>55</v>
      </c>
      <c r="B56" s="4" t="s">
        <v>400</v>
      </c>
      <c r="L56" s="17"/>
      <c r="M56" t="s">
        <v>1256</v>
      </c>
    </row>
    <row r="57" spans="1:13" ht="30">
      <c r="A57">
        <v>56</v>
      </c>
      <c r="B57" s="4" t="s">
        <v>386</v>
      </c>
      <c r="L57" s="16"/>
      <c r="M57" t="s">
        <v>1256</v>
      </c>
    </row>
    <row r="58" spans="1:13" ht="45">
      <c r="A58">
        <v>57</v>
      </c>
      <c r="B58" s="4" t="s">
        <v>418</v>
      </c>
      <c r="L58" s="16"/>
      <c r="M58" t="s">
        <v>1256</v>
      </c>
    </row>
    <row r="59" spans="1:13">
      <c r="A59">
        <v>58</v>
      </c>
      <c r="B59" s="6" t="s">
        <v>417</v>
      </c>
      <c r="L59" s="19" t="s">
        <v>83</v>
      </c>
      <c r="M59" t="s">
        <v>1256</v>
      </c>
    </row>
    <row r="60" spans="1:13" ht="60">
      <c r="A60">
        <v>59</v>
      </c>
      <c r="B60" s="4" t="s">
        <v>416</v>
      </c>
      <c r="L60" s="17"/>
      <c r="M60" t="s">
        <v>1256</v>
      </c>
    </row>
    <row r="61" spans="1:13" ht="30">
      <c r="A61">
        <v>60</v>
      </c>
      <c r="B61" s="4" t="s">
        <v>397</v>
      </c>
      <c r="L61" s="16"/>
      <c r="M61" t="s">
        <v>1256</v>
      </c>
    </row>
    <row r="62" spans="1:13">
      <c r="A62">
        <v>61</v>
      </c>
      <c r="B62" s="4" t="s">
        <v>415</v>
      </c>
      <c r="L62" s="17"/>
      <c r="M62" t="s">
        <v>1256</v>
      </c>
    </row>
    <row r="63" spans="1:13" ht="30">
      <c r="A63">
        <v>62</v>
      </c>
      <c r="B63" s="34" t="s">
        <v>498</v>
      </c>
      <c r="L63" s="37"/>
      <c r="M63" t="s">
        <v>1256</v>
      </c>
    </row>
    <row r="64" spans="1:13" ht="30">
      <c r="A64">
        <v>63</v>
      </c>
      <c r="B64" s="34" t="s">
        <v>942</v>
      </c>
      <c r="L64" s="37"/>
      <c r="M64" t="s">
        <v>1256</v>
      </c>
    </row>
    <row r="65" spans="1:13" ht="90">
      <c r="A65">
        <v>64</v>
      </c>
      <c r="B65" s="4" t="s">
        <v>451</v>
      </c>
      <c r="L65" s="17"/>
      <c r="M65" t="s">
        <v>1256</v>
      </c>
    </row>
    <row r="66" spans="1:13" ht="30">
      <c r="A66">
        <v>65</v>
      </c>
      <c r="B66" s="6" t="s">
        <v>452</v>
      </c>
      <c r="L66" s="19" t="s">
        <v>839</v>
      </c>
      <c r="M66" t="s">
        <v>1256</v>
      </c>
    </row>
    <row r="67" spans="1:13" ht="45">
      <c r="A67">
        <v>66</v>
      </c>
      <c r="B67" s="7" t="s">
        <v>1043</v>
      </c>
      <c r="L67" s="60"/>
      <c r="M67" t="s">
        <v>1256</v>
      </c>
    </row>
    <row r="68" spans="1:13">
      <c r="A68">
        <v>67</v>
      </c>
      <c r="B68" s="4" t="s">
        <v>453</v>
      </c>
      <c r="L68" s="16"/>
      <c r="M68" t="s">
        <v>1256</v>
      </c>
    </row>
    <row r="69" spans="1:13" ht="60">
      <c r="A69">
        <v>68</v>
      </c>
      <c r="B69" s="4" t="s">
        <v>454</v>
      </c>
      <c r="L69" s="17"/>
      <c r="M69" t="s">
        <v>1256</v>
      </c>
    </row>
    <row r="70" spans="1:13" ht="45">
      <c r="A70">
        <v>69</v>
      </c>
      <c r="B70" s="4" t="s">
        <v>455</v>
      </c>
      <c r="L70" s="17"/>
      <c r="M70" t="s">
        <v>1256</v>
      </c>
    </row>
    <row r="71" spans="1:13" ht="30">
      <c r="A71">
        <v>70</v>
      </c>
      <c r="B71" s="4" t="s">
        <v>456</v>
      </c>
      <c r="L71" s="17"/>
      <c r="M71" t="s">
        <v>1256</v>
      </c>
    </row>
    <row r="72" spans="1:13">
      <c r="A72">
        <v>71</v>
      </c>
      <c r="B72" s="4" t="s">
        <v>457</v>
      </c>
      <c r="L72" s="17"/>
      <c r="M72" t="s">
        <v>1256</v>
      </c>
    </row>
    <row r="73" spans="1:13" ht="45">
      <c r="A73">
        <v>72</v>
      </c>
      <c r="B73" s="4" t="s">
        <v>458</v>
      </c>
      <c r="L73" s="17"/>
      <c r="M73" t="s">
        <v>1256</v>
      </c>
    </row>
    <row r="74" spans="1:13" ht="30">
      <c r="A74">
        <v>73</v>
      </c>
      <c r="B74" s="4" t="s">
        <v>459</v>
      </c>
      <c r="L74" s="16"/>
      <c r="M74" t="s">
        <v>1256</v>
      </c>
    </row>
    <row r="75" spans="1:13" ht="30">
      <c r="A75">
        <v>74</v>
      </c>
      <c r="B75" s="4" t="s">
        <v>460</v>
      </c>
      <c r="L75" s="17"/>
      <c r="M75" t="s">
        <v>1256</v>
      </c>
    </row>
    <row r="76" spans="1:13">
      <c r="A76">
        <v>75</v>
      </c>
      <c r="B76" s="4" t="s">
        <v>375</v>
      </c>
      <c r="L76" s="17"/>
      <c r="M76" t="s">
        <v>1256</v>
      </c>
    </row>
    <row r="77" spans="1:13" ht="45">
      <c r="A77">
        <v>76</v>
      </c>
      <c r="B77" s="4" t="s">
        <v>461</v>
      </c>
      <c r="L77" s="16"/>
      <c r="M77" t="s">
        <v>1256</v>
      </c>
    </row>
    <row r="78" spans="1:13" ht="45">
      <c r="A78">
        <v>77</v>
      </c>
      <c r="B78" s="4" t="s">
        <v>389</v>
      </c>
      <c r="L78" s="17"/>
      <c r="M78" t="s">
        <v>1256</v>
      </c>
    </row>
    <row r="79" spans="1:13">
      <c r="A79">
        <v>78</v>
      </c>
      <c r="B79" s="4"/>
      <c r="L79" s="16"/>
      <c r="M79" t="s">
        <v>1256</v>
      </c>
    </row>
    <row r="80" spans="1:13" ht="45">
      <c r="A80">
        <v>79</v>
      </c>
      <c r="B80" s="4" t="s">
        <v>462</v>
      </c>
      <c r="L80" s="17"/>
      <c r="M80" t="s">
        <v>1256</v>
      </c>
    </row>
    <row r="81" spans="1:13" ht="30">
      <c r="A81">
        <v>80</v>
      </c>
      <c r="B81" s="4" t="s">
        <v>405</v>
      </c>
      <c r="L81" s="17"/>
      <c r="M81" t="s">
        <v>1256</v>
      </c>
    </row>
    <row r="82" spans="1:13" ht="30">
      <c r="A82">
        <v>81</v>
      </c>
      <c r="B82" s="4" t="s">
        <v>463</v>
      </c>
      <c r="L82" s="17"/>
      <c r="M82" t="s">
        <v>1256</v>
      </c>
    </row>
    <row r="83" spans="1:13" ht="30">
      <c r="A83">
        <v>82</v>
      </c>
      <c r="B83" s="4" t="s">
        <v>406</v>
      </c>
      <c r="L83" s="17"/>
      <c r="M83" t="s">
        <v>1256</v>
      </c>
    </row>
    <row r="84" spans="1:13" ht="30">
      <c r="A84">
        <v>83</v>
      </c>
      <c r="B84" s="4" t="s">
        <v>393</v>
      </c>
      <c r="L84" s="17"/>
      <c r="M84" t="s">
        <v>1256</v>
      </c>
    </row>
    <row r="85" spans="1:13" ht="45">
      <c r="A85">
        <v>84</v>
      </c>
      <c r="B85" s="6" t="s">
        <v>943</v>
      </c>
      <c r="L85" s="19" t="s">
        <v>83</v>
      </c>
      <c r="M85" t="s">
        <v>1256</v>
      </c>
    </row>
    <row r="86" spans="1:13" ht="30">
      <c r="A86">
        <v>85</v>
      </c>
      <c r="B86" s="6" t="s">
        <v>464</v>
      </c>
      <c r="L86" s="19" t="s">
        <v>83</v>
      </c>
      <c r="M86" t="s">
        <v>1256</v>
      </c>
    </row>
    <row r="87" spans="1:13" ht="30">
      <c r="A87">
        <v>86</v>
      </c>
      <c r="B87" s="4" t="s">
        <v>465</v>
      </c>
      <c r="L87" s="17"/>
      <c r="M87" t="s">
        <v>1256</v>
      </c>
    </row>
    <row r="88" spans="1:13" ht="30">
      <c r="A88">
        <v>87</v>
      </c>
      <c r="B88" s="4" t="s">
        <v>466</v>
      </c>
      <c r="L88" s="17"/>
      <c r="M88" t="s">
        <v>1256</v>
      </c>
    </row>
    <row r="89" spans="1:13" ht="30">
      <c r="A89">
        <v>88</v>
      </c>
      <c r="B89" s="6" t="s">
        <v>467</v>
      </c>
      <c r="L89" s="19" t="s">
        <v>83</v>
      </c>
      <c r="M89" t="s">
        <v>1256</v>
      </c>
    </row>
    <row r="90" spans="1:13" ht="45">
      <c r="A90">
        <v>89</v>
      </c>
      <c r="B90" s="4" t="s">
        <v>468</v>
      </c>
      <c r="L90" s="17"/>
      <c r="M90" t="s">
        <v>1256</v>
      </c>
    </row>
    <row r="91" spans="1:13">
      <c r="A91">
        <v>90</v>
      </c>
      <c r="B91" s="34" t="s">
        <v>954</v>
      </c>
      <c r="L91" s="37"/>
      <c r="M91" t="s">
        <v>1256</v>
      </c>
    </row>
    <row r="92" spans="1:13" ht="30">
      <c r="A92">
        <v>91</v>
      </c>
      <c r="B92" s="34" t="s">
        <v>952</v>
      </c>
      <c r="L92" s="37"/>
      <c r="M92" t="s">
        <v>1256</v>
      </c>
    </row>
    <row r="93" spans="1:13" ht="45">
      <c r="A93">
        <v>92</v>
      </c>
      <c r="B93" s="4" t="s">
        <v>398</v>
      </c>
      <c r="L93" s="17"/>
      <c r="M93" t="s">
        <v>1256</v>
      </c>
    </row>
    <row r="94" spans="1:13" ht="45">
      <c r="A94">
        <v>93</v>
      </c>
      <c r="B94" s="6" t="s">
        <v>469</v>
      </c>
      <c r="L94" s="19" t="s">
        <v>83</v>
      </c>
      <c r="M94" t="s">
        <v>1256</v>
      </c>
    </row>
    <row r="95" spans="1:13" ht="60">
      <c r="A95">
        <v>94</v>
      </c>
      <c r="B95" s="4" t="s">
        <v>411</v>
      </c>
      <c r="L95" s="16"/>
      <c r="M95" t="s">
        <v>1256</v>
      </c>
    </row>
    <row r="96" spans="1:13">
      <c r="A96">
        <v>95</v>
      </c>
      <c r="B96" s="4" t="s">
        <v>1034</v>
      </c>
      <c r="L96" s="16"/>
      <c r="M96" t="s">
        <v>1256</v>
      </c>
    </row>
    <row r="97" spans="1:13" ht="30">
      <c r="A97">
        <v>96</v>
      </c>
      <c r="B97" s="4" t="s">
        <v>950</v>
      </c>
      <c r="L97" s="17"/>
      <c r="M97" t="s">
        <v>1256</v>
      </c>
    </row>
    <row r="98" spans="1:13" ht="30">
      <c r="A98">
        <v>97</v>
      </c>
      <c r="B98" s="8" t="s">
        <v>470</v>
      </c>
      <c r="L98" s="23"/>
      <c r="M98" t="s">
        <v>1256</v>
      </c>
    </row>
    <row r="99" spans="1:13" ht="30">
      <c r="A99">
        <v>98</v>
      </c>
      <c r="B99" s="29" t="s">
        <v>471</v>
      </c>
      <c r="L99" s="16"/>
      <c r="M99" t="s">
        <v>1256</v>
      </c>
    </row>
    <row r="100" spans="1:13" ht="45">
      <c r="A100">
        <v>99</v>
      </c>
      <c r="B100" s="29" t="s">
        <v>472</v>
      </c>
      <c r="L100" s="17"/>
      <c r="M100" t="s">
        <v>1256</v>
      </c>
    </row>
    <row r="101" spans="1:13" ht="60">
      <c r="A101">
        <v>100</v>
      </c>
      <c r="B101" s="41" t="s">
        <v>955</v>
      </c>
      <c r="L101" s="37"/>
      <c r="M101" t="s">
        <v>1256</v>
      </c>
    </row>
    <row r="102" spans="1:13" ht="30">
      <c r="A102">
        <v>101</v>
      </c>
      <c r="B102" s="29" t="s">
        <v>473</v>
      </c>
      <c r="L102" s="17"/>
      <c r="M102" t="s">
        <v>1256</v>
      </c>
    </row>
    <row r="103" spans="1:13" ht="30">
      <c r="A103">
        <v>102</v>
      </c>
      <c r="B103" s="29" t="s">
        <v>474</v>
      </c>
      <c r="L103" s="17"/>
      <c r="M103" t="s">
        <v>1256</v>
      </c>
    </row>
    <row r="104" spans="1:13">
      <c r="A104">
        <v>103</v>
      </c>
      <c r="B104" s="36"/>
      <c r="L104" s="37"/>
      <c r="M104" t="s">
        <v>1256</v>
      </c>
    </row>
    <row r="105" spans="1:13" ht="30">
      <c r="A105">
        <v>104</v>
      </c>
      <c r="B105" s="29" t="s">
        <v>382</v>
      </c>
      <c r="L105" s="16"/>
      <c r="M105" t="s">
        <v>1256</v>
      </c>
    </row>
    <row r="106" spans="1:13" ht="45">
      <c r="A106">
        <v>105</v>
      </c>
      <c r="B106" s="29" t="s">
        <v>475</v>
      </c>
      <c r="L106" s="17"/>
      <c r="M106" t="s">
        <v>1256</v>
      </c>
    </row>
    <row r="107" spans="1:13" ht="30">
      <c r="A107">
        <v>106</v>
      </c>
      <c r="B107" s="29" t="s">
        <v>476</v>
      </c>
      <c r="L107" s="17"/>
      <c r="M107" t="s">
        <v>1256</v>
      </c>
    </row>
    <row r="108" spans="1:13" ht="30">
      <c r="A108">
        <v>107</v>
      </c>
      <c r="B108" s="29" t="s">
        <v>477</v>
      </c>
      <c r="L108" s="17"/>
      <c r="M108" t="s">
        <v>1256</v>
      </c>
    </row>
    <row r="109" spans="1:13" ht="60">
      <c r="A109">
        <v>108</v>
      </c>
      <c r="B109" s="29" t="s">
        <v>478</v>
      </c>
      <c r="L109" s="16"/>
      <c r="M109" t="s">
        <v>1256</v>
      </c>
    </row>
    <row r="110" spans="1:13">
      <c r="A110">
        <v>109</v>
      </c>
      <c r="B110" s="36"/>
      <c r="L110" s="37"/>
      <c r="M110" t="s">
        <v>1256</v>
      </c>
    </row>
    <row r="111" spans="1:13" ht="45">
      <c r="A111">
        <v>110</v>
      </c>
      <c r="B111" s="36" t="s">
        <v>947</v>
      </c>
      <c r="L111" s="37"/>
      <c r="M111" t="s">
        <v>1256</v>
      </c>
    </row>
    <row r="112" spans="1:13" ht="45">
      <c r="A112">
        <v>111</v>
      </c>
      <c r="B112" s="29" t="s">
        <v>394</v>
      </c>
      <c r="L112" s="17"/>
      <c r="M112" t="s">
        <v>1256</v>
      </c>
    </row>
    <row r="113" spans="1:13">
      <c r="A113">
        <v>112</v>
      </c>
      <c r="B113" s="36" t="s">
        <v>936</v>
      </c>
      <c r="L113" s="37"/>
      <c r="M113" t="s">
        <v>1256</v>
      </c>
    </row>
    <row r="114" spans="1:13" ht="45">
      <c r="A114">
        <v>113</v>
      </c>
      <c r="B114" s="29" t="s">
        <v>479</v>
      </c>
      <c r="L114" s="17"/>
      <c r="M114" t="s">
        <v>1256</v>
      </c>
    </row>
    <row r="115" spans="1:13" ht="45">
      <c r="A115">
        <v>114</v>
      </c>
      <c r="B115" s="6" t="s">
        <v>480</v>
      </c>
      <c r="L115" s="19" t="s">
        <v>83</v>
      </c>
      <c r="M115" t="s">
        <v>1256</v>
      </c>
    </row>
    <row r="116" spans="1:13">
      <c r="A116">
        <v>115</v>
      </c>
      <c r="B116" s="29" t="s">
        <v>481</v>
      </c>
      <c r="L116" s="17"/>
      <c r="M116" t="s">
        <v>1256</v>
      </c>
    </row>
    <row r="117" spans="1:13" ht="30">
      <c r="A117">
        <v>116</v>
      </c>
      <c r="B117" s="29" t="s">
        <v>482</v>
      </c>
      <c r="L117" s="17"/>
      <c r="M117" t="s">
        <v>1256</v>
      </c>
    </row>
    <row r="118" spans="1:13">
      <c r="A118">
        <v>117</v>
      </c>
      <c r="B118" s="41" t="s">
        <v>938</v>
      </c>
      <c r="L118" s="37"/>
      <c r="M118" t="s">
        <v>1256</v>
      </c>
    </row>
    <row r="119" spans="1:13">
      <c r="A119">
        <v>118</v>
      </c>
      <c r="B119" s="29" t="s">
        <v>483</v>
      </c>
      <c r="L119" s="17"/>
      <c r="M119" t="s">
        <v>1256</v>
      </c>
    </row>
    <row r="120" spans="1:13" ht="30">
      <c r="A120">
        <v>119</v>
      </c>
      <c r="B120" s="41" t="s">
        <v>948</v>
      </c>
      <c r="L120" s="37"/>
      <c r="M120" t="s">
        <v>1256</v>
      </c>
    </row>
    <row r="121" spans="1:13" ht="45">
      <c r="A121">
        <v>120</v>
      </c>
      <c r="B121" s="29" t="s">
        <v>484</v>
      </c>
      <c r="L121" s="17"/>
      <c r="M121" t="s">
        <v>1256</v>
      </c>
    </row>
    <row r="122" spans="1:13" ht="30">
      <c r="A122">
        <v>121</v>
      </c>
      <c r="B122" s="29" t="s">
        <v>485</v>
      </c>
      <c r="L122" s="17"/>
      <c r="M122" t="s">
        <v>1256</v>
      </c>
    </row>
    <row r="123" spans="1:13" ht="45">
      <c r="A123">
        <v>122</v>
      </c>
      <c r="B123" s="29" t="s">
        <v>461</v>
      </c>
      <c r="L123" s="17"/>
      <c r="M123" t="s">
        <v>1256</v>
      </c>
    </row>
    <row r="124" spans="1:13" ht="30">
      <c r="A124">
        <v>123</v>
      </c>
      <c r="B124" s="6" t="s">
        <v>486</v>
      </c>
      <c r="L124" s="19" t="s">
        <v>83</v>
      </c>
      <c r="M124" t="s">
        <v>1256</v>
      </c>
    </row>
    <row r="125" spans="1:13" ht="30">
      <c r="A125">
        <v>124</v>
      </c>
      <c r="B125" s="6" t="s">
        <v>487</v>
      </c>
      <c r="L125" s="19" t="s">
        <v>83</v>
      </c>
      <c r="M125" t="s">
        <v>1256</v>
      </c>
    </row>
    <row r="126" spans="1:13" ht="30">
      <c r="A126">
        <v>125</v>
      </c>
      <c r="B126" s="29" t="s">
        <v>488</v>
      </c>
      <c r="L126" s="16"/>
      <c r="M126" t="s">
        <v>1256</v>
      </c>
    </row>
    <row r="127" spans="1:13" ht="30">
      <c r="A127">
        <v>126</v>
      </c>
      <c r="B127" s="29" t="s">
        <v>407</v>
      </c>
      <c r="L127" s="17"/>
      <c r="M127" t="s">
        <v>1256</v>
      </c>
    </row>
    <row r="128" spans="1:13" ht="45">
      <c r="A128">
        <v>127</v>
      </c>
      <c r="B128" s="29" t="s">
        <v>404</v>
      </c>
      <c r="L128" s="17"/>
      <c r="M128" t="s">
        <v>1256</v>
      </c>
    </row>
    <row r="129" spans="1:13" ht="30">
      <c r="A129">
        <v>128</v>
      </c>
      <c r="B129" s="29" t="s">
        <v>494</v>
      </c>
      <c r="L129" s="17"/>
      <c r="M129" t="s">
        <v>1256</v>
      </c>
    </row>
    <row r="130" spans="1:13" ht="30">
      <c r="A130">
        <v>129</v>
      </c>
      <c r="B130" s="29" t="s">
        <v>489</v>
      </c>
      <c r="L130" s="16"/>
      <c r="M130" t="s">
        <v>1256</v>
      </c>
    </row>
    <row r="131" spans="1:13" ht="30">
      <c r="A131">
        <v>130</v>
      </c>
      <c r="B131" s="29" t="s">
        <v>490</v>
      </c>
      <c r="L131" s="17"/>
      <c r="M131" t="s">
        <v>1256</v>
      </c>
    </row>
    <row r="132" spans="1:13">
      <c r="A132">
        <v>131</v>
      </c>
      <c r="B132" s="29" t="s">
        <v>378</v>
      </c>
      <c r="L132" s="16"/>
      <c r="M132" t="s">
        <v>1256</v>
      </c>
    </row>
    <row r="133" spans="1:13" ht="30">
      <c r="A133">
        <v>132</v>
      </c>
      <c r="B133" s="29" t="s">
        <v>402</v>
      </c>
      <c r="L133" s="17"/>
      <c r="M133" t="s">
        <v>1256</v>
      </c>
    </row>
    <row r="134" spans="1:13" ht="30">
      <c r="A134">
        <v>133</v>
      </c>
      <c r="B134" s="29" t="s">
        <v>491</v>
      </c>
      <c r="L134" s="17"/>
      <c r="M134" t="s">
        <v>1256</v>
      </c>
    </row>
    <row r="135" spans="1:13" ht="30">
      <c r="A135">
        <v>134</v>
      </c>
      <c r="B135" s="29" t="s">
        <v>492</v>
      </c>
      <c r="L135" s="16"/>
      <c r="M135" t="s">
        <v>1256</v>
      </c>
    </row>
    <row r="136" spans="1:13" ht="30">
      <c r="A136">
        <v>135</v>
      </c>
      <c r="B136" s="29" t="s">
        <v>390</v>
      </c>
      <c r="L136" s="17"/>
      <c r="M136" t="s">
        <v>1256</v>
      </c>
    </row>
    <row r="137" spans="1:13" ht="45">
      <c r="A137">
        <v>136</v>
      </c>
      <c r="B137" s="29" t="s">
        <v>493</v>
      </c>
      <c r="L137" s="17"/>
      <c r="M137" t="s">
        <v>1256</v>
      </c>
    </row>
    <row r="138" spans="1:13" ht="30">
      <c r="A138">
        <v>137</v>
      </c>
      <c r="B138" s="41" t="s">
        <v>939</v>
      </c>
      <c r="L138" s="37"/>
      <c r="M138" t="s">
        <v>1256</v>
      </c>
    </row>
    <row r="139" spans="1:13" ht="30">
      <c r="A139">
        <v>138</v>
      </c>
      <c r="B139" s="29" t="s">
        <v>494</v>
      </c>
      <c r="L139" s="17"/>
      <c r="M139" t="s">
        <v>1256</v>
      </c>
    </row>
    <row r="140" spans="1:13" ht="45">
      <c r="A140">
        <v>139</v>
      </c>
      <c r="B140" s="29" t="s">
        <v>495</v>
      </c>
      <c r="L140" s="17"/>
      <c r="M140" t="s">
        <v>1256</v>
      </c>
    </row>
    <row r="141" spans="1:13" ht="30">
      <c r="A141">
        <v>140</v>
      </c>
      <c r="B141" s="29" t="s">
        <v>392</v>
      </c>
      <c r="L141" s="17"/>
      <c r="M141" t="s">
        <v>1256</v>
      </c>
    </row>
    <row r="142" spans="1:13" ht="30">
      <c r="A142">
        <v>141</v>
      </c>
      <c r="B142" s="29" t="s">
        <v>376</v>
      </c>
      <c r="L142" s="17"/>
      <c r="M142" t="s">
        <v>1256</v>
      </c>
    </row>
    <row r="143" spans="1:13" ht="30">
      <c r="A143">
        <v>142</v>
      </c>
      <c r="B143" s="29" t="s">
        <v>496</v>
      </c>
      <c r="L143" s="17"/>
      <c r="M143" t="s">
        <v>1256</v>
      </c>
    </row>
    <row r="144" spans="1:13" ht="30">
      <c r="A144">
        <v>143</v>
      </c>
      <c r="B144" s="29" t="s">
        <v>498</v>
      </c>
      <c r="L144" s="16"/>
      <c r="M144" t="s">
        <v>1256</v>
      </c>
    </row>
    <row r="145" spans="1:13" ht="45">
      <c r="A145">
        <v>144</v>
      </c>
      <c r="B145" s="29" t="s">
        <v>497</v>
      </c>
      <c r="L145" s="17"/>
      <c r="M145" t="s">
        <v>1256</v>
      </c>
    </row>
    <row r="146" spans="1:13" ht="45">
      <c r="A146">
        <v>145</v>
      </c>
      <c r="B146" s="29" t="s">
        <v>499</v>
      </c>
      <c r="L146" s="17"/>
      <c r="M146" t="s">
        <v>1256</v>
      </c>
    </row>
    <row r="147" spans="1:13" ht="30">
      <c r="A147">
        <v>146</v>
      </c>
      <c r="B147" s="29" t="s">
        <v>500</v>
      </c>
      <c r="L147" s="17"/>
      <c r="M147" t="s">
        <v>1256</v>
      </c>
    </row>
    <row r="148" spans="1:13" ht="30">
      <c r="A148">
        <v>147</v>
      </c>
      <c r="B148" s="36" t="s">
        <v>501</v>
      </c>
      <c r="L148" s="37"/>
      <c r="M148" t="s">
        <v>1256</v>
      </c>
    </row>
    <row r="149" spans="1:13" ht="45">
      <c r="A149">
        <v>148</v>
      </c>
      <c r="B149" s="29" t="s">
        <v>502</v>
      </c>
      <c r="L149" s="17"/>
      <c r="M149" t="s">
        <v>1256</v>
      </c>
    </row>
    <row r="150" spans="1:13" ht="75">
      <c r="A150">
        <v>149</v>
      </c>
      <c r="B150" s="29" t="s">
        <v>503</v>
      </c>
      <c r="L150" s="17"/>
      <c r="M150" t="s">
        <v>1256</v>
      </c>
    </row>
    <row r="151" spans="1:13" ht="75">
      <c r="A151">
        <v>150</v>
      </c>
      <c r="B151" s="29" t="s">
        <v>504</v>
      </c>
      <c r="L151" s="17"/>
      <c r="M151" t="s">
        <v>1256</v>
      </c>
    </row>
    <row r="152" spans="1:13" ht="45">
      <c r="A152">
        <v>151</v>
      </c>
      <c r="B152" s="29" t="s">
        <v>505</v>
      </c>
      <c r="L152" s="17"/>
      <c r="M152" t="s">
        <v>1256</v>
      </c>
    </row>
    <row r="153" spans="1:13" ht="45">
      <c r="A153">
        <v>152</v>
      </c>
      <c r="B153" s="29" t="s">
        <v>506</v>
      </c>
      <c r="L153" s="17"/>
      <c r="M153" t="s">
        <v>1256</v>
      </c>
    </row>
    <row r="154" spans="1:13" ht="30">
      <c r="A154">
        <v>153</v>
      </c>
      <c r="B154" s="41" t="s">
        <v>946</v>
      </c>
      <c r="L154" s="37"/>
      <c r="M154" t="s">
        <v>1256</v>
      </c>
    </row>
    <row r="155" spans="1:13">
      <c r="A155">
        <v>154</v>
      </c>
      <c r="B155" s="29" t="s">
        <v>507</v>
      </c>
      <c r="L155" s="17"/>
      <c r="M155" t="s">
        <v>1256</v>
      </c>
    </row>
    <row r="156" spans="1:13" ht="45">
      <c r="A156">
        <v>155</v>
      </c>
      <c r="B156" s="29" t="s">
        <v>401</v>
      </c>
      <c r="L156" s="17"/>
      <c r="M156" t="s">
        <v>1256</v>
      </c>
    </row>
    <row r="157" spans="1:13" ht="45">
      <c r="A157">
        <v>156</v>
      </c>
      <c r="B157" s="29" t="s">
        <v>508</v>
      </c>
      <c r="L157" s="17"/>
      <c r="M157" t="s">
        <v>1256</v>
      </c>
    </row>
    <row r="158" spans="1:13">
      <c r="A158">
        <v>157</v>
      </c>
      <c r="B158" s="29" t="s">
        <v>509</v>
      </c>
      <c r="L158" s="17"/>
      <c r="M158" t="s">
        <v>1256</v>
      </c>
    </row>
    <row r="159" spans="1:13" ht="60">
      <c r="A159">
        <v>158</v>
      </c>
      <c r="B159" s="29" t="s">
        <v>510</v>
      </c>
      <c r="L159" s="17"/>
      <c r="M159" t="s">
        <v>1256</v>
      </c>
    </row>
    <row r="160" spans="1:13" ht="30">
      <c r="A160">
        <v>159</v>
      </c>
      <c r="B160" s="29" t="s">
        <v>511</v>
      </c>
      <c r="L160" s="16"/>
      <c r="M160" t="s">
        <v>1256</v>
      </c>
    </row>
    <row r="161" spans="1:13" ht="30">
      <c r="A161">
        <v>160</v>
      </c>
      <c r="B161" s="29" t="s">
        <v>512</v>
      </c>
      <c r="L161" s="16"/>
      <c r="M161" t="s">
        <v>1256</v>
      </c>
    </row>
    <row r="162" spans="1:13" ht="30">
      <c r="A162">
        <v>161</v>
      </c>
      <c r="B162" s="29" t="s">
        <v>513</v>
      </c>
      <c r="L162" s="16"/>
      <c r="M162" t="s">
        <v>1256</v>
      </c>
    </row>
    <row r="163" spans="1:13">
      <c r="A163">
        <v>162</v>
      </c>
      <c r="B163" s="45" t="s">
        <v>514</v>
      </c>
      <c r="L163" s="19" t="s">
        <v>83</v>
      </c>
      <c r="M163" t="s">
        <v>1256</v>
      </c>
    </row>
    <row r="164" spans="1:13">
      <c r="A164">
        <v>163</v>
      </c>
      <c r="B164" s="29" t="s">
        <v>515</v>
      </c>
      <c r="L164" s="16"/>
      <c r="M164" t="s">
        <v>1256</v>
      </c>
    </row>
    <row r="165" spans="1:13" ht="45">
      <c r="A165">
        <v>164</v>
      </c>
      <c r="B165" s="29" t="s">
        <v>516</v>
      </c>
      <c r="L165" s="17"/>
      <c r="M165" t="s">
        <v>1256</v>
      </c>
    </row>
    <row r="166" spans="1:13">
      <c r="A166">
        <v>165</v>
      </c>
      <c r="B166" s="41" t="s">
        <v>949</v>
      </c>
      <c r="L166" s="37"/>
      <c r="M166" t="s">
        <v>1256</v>
      </c>
    </row>
    <row r="167" spans="1:13" ht="30">
      <c r="A167">
        <v>166</v>
      </c>
      <c r="B167" s="29" t="s">
        <v>517</v>
      </c>
      <c r="L167" s="17"/>
      <c r="M167" t="s">
        <v>1256</v>
      </c>
    </row>
    <row r="168" spans="1:13" ht="30">
      <c r="A168">
        <v>167</v>
      </c>
      <c r="B168" s="29" t="s">
        <v>373</v>
      </c>
      <c r="L168" s="16"/>
      <c r="M168" t="s">
        <v>1256</v>
      </c>
    </row>
    <row r="169" spans="1:13" ht="45">
      <c r="A169">
        <v>168</v>
      </c>
      <c r="B169" s="29" t="s">
        <v>518</v>
      </c>
      <c r="L169" s="17"/>
      <c r="M169" t="s">
        <v>1256</v>
      </c>
    </row>
    <row r="170" spans="1:13" ht="45">
      <c r="A170">
        <v>169</v>
      </c>
      <c r="B170" s="6" t="s">
        <v>519</v>
      </c>
      <c r="L170" s="19" t="s">
        <v>83</v>
      </c>
      <c r="M170" t="s">
        <v>1256</v>
      </c>
    </row>
    <row r="171" spans="1:13" ht="45">
      <c r="A171">
        <v>170</v>
      </c>
      <c r="B171" s="29" t="s">
        <v>520</v>
      </c>
      <c r="L171" s="17"/>
      <c r="M171" t="s">
        <v>1256</v>
      </c>
    </row>
    <row r="172" spans="1:13" ht="30">
      <c r="A172">
        <v>171</v>
      </c>
      <c r="B172" s="29" t="s">
        <v>489</v>
      </c>
      <c r="L172" s="17"/>
      <c r="M172" t="s">
        <v>1256</v>
      </c>
    </row>
    <row r="173" spans="1:13" ht="45">
      <c r="A173">
        <v>172</v>
      </c>
      <c r="B173" s="29" t="s">
        <v>374</v>
      </c>
      <c r="L173" s="17"/>
      <c r="M173" t="s">
        <v>1256</v>
      </c>
    </row>
    <row r="174" spans="1:13">
      <c r="A174">
        <v>173</v>
      </c>
      <c r="B174" s="29" t="s">
        <v>375</v>
      </c>
      <c r="L174" s="17"/>
      <c r="M174" t="s">
        <v>1256</v>
      </c>
    </row>
    <row r="175" spans="1:13" ht="45">
      <c r="A175">
        <v>174</v>
      </c>
      <c r="B175" s="29" t="s">
        <v>521</v>
      </c>
      <c r="L175" s="17"/>
      <c r="M175" t="s">
        <v>1256</v>
      </c>
    </row>
    <row r="176" spans="1:13" ht="45">
      <c r="A176">
        <v>175</v>
      </c>
      <c r="B176" s="29" t="s">
        <v>522</v>
      </c>
      <c r="L176" s="17"/>
      <c r="M176" t="s">
        <v>1256</v>
      </c>
    </row>
    <row r="177" spans="1:13" ht="45">
      <c r="A177">
        <v>176</v>
      </c>
      <c r="B177" s="29" t="s">
        <v>523</v>
      </c>
      <c r="L177" s="17"/>
      <c r="M177" t="s">
        <v>1256</v>
      </c>
    </row>
    <row r="178" spans="1:13" ht="30">
      <c r="A178">
        <v>177</v>
      </c>
      <c r="B178" s="29" t="s">
        <v>524</v>
      </c>
      <c r="L178" s="17"/>
      <c r="M178" t="s">
        <v>1256</v>
      </c>
    </row>
    <row r="179" spans="1:13">
      <c r="A179">
        <v>178</v>
      </c>
      <c r="B179" s="29" t="s">
        <v>525</v>
      </c>
      <c r="L179" s="17"/>
      <c r="M179" t="s">
        <v>1256</v>
      </c>
    </row>
    <row r="180" spans="1:13">
      <c r="A180">
        <v>179</v>
      </c>
      <c r="B180" s="29" t="s">
        <v>526</v>
      </c>
      <c r="L180" s="17"/>
      <c r="M180" t="s">
        <v>1256</v>
      </c>
    </row>
    <row r="181" spans="1:13">
      <c r="A181">
        <v>180</v>
      </c>
      <c r="B181" s="29" t="s">
        <v>527</v>
      </c>
      <c r="L181" s="17"/>
      <c r="M181" t="s">
        <v>1256</v>
      </c>
    </row>
    <row r="182" spans="1:13" ht="30">
      <c r="A182">
        <v>181</v>
      </c>
      <c r="B182" s="29" t="s">
        <v>528</v>
      </c>
      <c r="L182" s="17"/>
      <c r="M182" t="s">
        <v>1256</v>
      </c>
    </row>
    <row r="183" spans="1:13" ht="30">
      <c r="A183">
        <v>182</v>
      </c>
      <c r="B183" s="29" t="s">
        <v>529</v>
      </c>
      <c r="L183" s="17"/>
      <c r="M183" t="s">
        <v>1256</v>
      </c>
    </row>
    <row r="184" spans="1:13" ht="45">
      <c r="A184">
        <v>183</v>
      </c>
      <c r="B184" s="29" t="s">
        <v>530</v>
      </c>
      <c r="L184" s="17"/>
      <c r="M184" t="s">
        <v>1256</v>
      </c>
    </row>
    <row r="185" spans="1:13">
      <c r="A185">
        <v>184</v>
      </c>
      <c r="B185" s="6"/>
      <c r="L185" s="19" t="s">
        <v>83</v>
      </c>
      <c r="M185" t="s">
        <v>1256</v>
      </c>
    </row>
    <row r="186" spans="1:13" ht="30">
      <c r="B186" s="29" t="s">
        <v>531</v>
      </c>
      <c r="L186" s="17"/>
      <c r="M186" t="s">
        <v>1256</v>
      </c>
    </row>
    <row r="187" spans="1:13" ht="30">
      <c r="B187" s="29" t="s">
        <v>532</v>
      </c>
      <c r="L187" s="17"/>
      <c r="M187" t="s">
        <v>1256</v>
      </c>
    </row>
    <row r="188" spans="1:13" ht="30">
      <c r="B188" s="29" t="s">
        <v>533</v>
      </c>
      <c r="L188" s="17"/>
      <c r="M188" t="s">
        <v>1256</v>
      </c>
    </row>
    <row r="189" spans="1:13" ht="45">
      <c r="B189" s="29" t="s">
        <v>408</v>
      </c>
      <c r="L189" s="17"/>
      <c r="M189" t="s">
        <v>1256</v>
      </c>
    </row>
    <row r="190" spans="1:13">
      <c r="B190" s="29" t="s">
        <v>534</v>
      </c>
      <c r="L190" s="17"/>
      <c r="M190" t="s">
        <v>1256</v>
      </c>
    </row>
    <row r="191" spans="1:13" ht="30">
      <c r="B191" s="29" t="s">
        <v>535</v>
      </c>
      <c r="L191" s="17"/>
      <c r="M191" t="s">
        <v>1256</v>
      </c>
    </row>
    <row r="192" spans="1:13" ht="30">
      <c r="B192" s="29" t="s">
        <v>536</v>
      </c>
      <c r="L192" s="23"/>
      <c r="M192" t="s">
        <v>1256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92"/>
  <sheetViews>
    <sheetView topLeftCell="A190" workbookViewId="0">
      <selection activeCell="D2" sqref="D2:D192"/>
    </sheetView>
  </sheetViews>
  <sheetFormatPr defaultRowHeight="15"/>
  <cols>
    <col min="2" max="2" width="23.7109375" style="2" customWidth="1"/>
    <col min="3" max="3" width="24.140625" bestFit="1" customWidth="1"/>
    <col min="6" max="6" width="13.7109375" style="2" customWidth="1"/>
    <col min="7" max="7" width="11.42578125" style="2" customWidth="1"/>
  </cols>
  <sheetData>
    <row r="1" spans="1:7">
      <c r="A1" t="s">
        <v>1247</v>
      </c>
      <c r="B1" s="3" t="s">
        <v>1373</v>
      </c>
      <c r="C1" t="s">
        <v>1374</v>
      </c>
      <c r="D1" t="s">
        <v>1246</v>
      </c>
      <c r="E1" t="s">
        <v>1517</v>
      </c>
      <c r="F1" s="3" t="s">
        <v>815</v>
      </c>
      <c r="G1" s="3" t="s">
        <v>814</v>
      </c>
    </row>
    <row r="2" spans="1:7" ht="45">
      <c r="B2" t="s">
        <v>1343</v>
      </c>
      <c r="C2" t="s">
        <v>1375</v>
      </c>
      <c r="D2" s="68">
        <v>1</v>
      </c>
      <c r="F2" s="4">
        <v>936915667</v>
      </c>
      <c r="G2" s="24" t="s">
        <v>626</v>
      </c>
    </row>
    <row r="3" spans="1:7" ht="30">
      <c r="B3" t="s">
        <v>1265</v>
      </c>
      <c r="C3" t="s">
        <v>1376</v>
      </c>
      <c r="D3" s="68">
        <v>2</v>
      </c>
      <c r="F3" s="4">
        <v>915445338</v>
      </c>
      <c r="G3" s="24" t="s">
        <v>627</v>
      </c>
    </row>
    <row r="4" spans="1:7" ht="45">
      <c r="B4" t="s">
        <v>1266</v>
      </c>
      <c r="C4" t="s">
        <v>1377</v>
      </c>
      <c r="D4" s="68">
        <v>3</v>
      </c>
      <c r="F4" s="4" t="s">
        <v>800</v>
      </c>
      <c r="G4" s="24" t="s">
        <v>628</v>
      </c>
    </row>
    <row r="5" spans="1:7" ht="30">
      <c r="B5"/>
      <c r="C5" t="s">
        <v>1378</v>
      </c>
      <c r="D5" s="68">
        <v>4</v>
      </c>
      <c r="F5" s="34"/>
      <c r="G5" s="35" t="s">
        <v>905</v>
      </c>
    </row>
    <row r="6" spans="1:7" ht="45">
      <c r="B6" t="s">
        <v>1267</v>
      </c>
      <c r="C6" t="s">
        <v>1379</v>
      </c>
      <c r="D6" s="68">
        <v>5</v>
      </c>
      <c r="F6" s="4">
        <v>696414243</v>
      </c>
      <c r="G6" s="24" t="s">
        <v>629</v>
      </c>
    </row>
    <row r="7" spans="1:7">
      <c r="B7"/>
      <c r="C7" t="s">
        <v>1378</v>
      </c>
      <c r="D7" s="68">
        <v>6</v>
      </c>
      <c r="F7" s="6"/>
      <c r="G7" s="25"/>
    </row>
    <row r="8" spans="1:7" ht="45">
      <c r="B8" t="s">
        <v>1268</v>
      </c>
      <c r="C8" t="s">
        <v>1380</v>
      </c>
      <c r="D8" s="68">
        <v>7</v>
      </c>
      <c r="F8" s="4">
        <v>916434579</v>
      </c>
      <c r="G8" s="24" t="s">
        <v>630</v>
      </c>
    </row>
    <row r="9" spans="1:7" ht="45">
      <c r="B9" t="s">
        <v>1344</v>
      </c>
      <c r="C9" t="s">
        <v>1381</v>
      </c>
      <c r="D9" s="68">
        <v>8</v>
      </c>
      <c r="F9" s="7">
        <v>655580602</v>
      </c>
      <c r="G9" s="63" t="s">
        <v>537</v>
      </c>
    </row>
    <row r="10" spans="1:7" ht="60">
      <c r="B10" t="s">
        <v>1257</v>
      </c>
      <c r="C10" t="s">
        <v>1378</v>
      </c>
      <c r="D10" s="68">
        <v>9</v>
      </c>
      <c r="F10" s="4">
        <v>916454698</v>
      </c>
      <c r="G10" s="24" t="s">
        <v>631</v>
      </c>
    </row>
    <row r="11" spans="1:7" ht="75">
      <c r="B11" t="s">
        <v>1271</v>
      </c>
      <c r="C11" t="s">
        <v>1382</v>
      </c>
      <c r="D11" s="68">
        <v>10</v>
      </c>
      <c r="F11" s="4">
        <v>916049879</v>
      </c>
      <c r="G11" s="24" t="s">
        <v>632</v>
      </c>
    </row>
    <row r="12" spans="1:7" ht="45">
      <c r="B12" t="s">
        <v>1273</v>
      </c>
      <c r="C12" t="s">
        <v>1383</v>
      </c>
      <c r="D12" s="68">
        <v>11</v>
      </c>
      <c r="F12" s="34"/>
      <c r="G12" s="39" t="s">
        <v>850</v>
      </c>
    </row>
    <row r="13" spans="1:7" ht="45">
      <c r="B13" t="s">
        <v>1274</v>
      </c>
      <c r="C13" t="s">
        <v>1384</v>
      </c>
      <c r="D13" s="68">
        <v>12</v>
      </c>
      <c r="F13" s="4">
        <v>911265333</v>
      </c>
      <c r="G13" s="24" t="s">
        <v>633</v>
      </c>
    </row>
    <row r="14" spans="1:7" ht="30">
      <c r="B14" t="s">
        <v>1276</v>
      </c>
      <c r="C14" t="s">
        <v>1385</v>
      </c>
      <c r="D14" s="68">
        <v>13</v>
      </c>
      <c r="F14" s="4">
        <v>913839119</v>
      </c>
      <c r="G14" s="24" t="s">
        <v>852</v>
      </c>
    </row>
    <row r="15" spans="1:7" ht="60">
      <c r="B15" t="s">
        <v>1345</v>
      </c>
      <c r="C15" t="s">
        <v>1386</v>
      </c>
      <c r="D15" s="68">
        <v>14</v>
      </c>
      <c r="F15" s="4">
        <v>916702554</v>
      </c>
      <c r="G15" s="30" t="s">
        <v>907</v>
      </c>
    </row>
    <row r="16" spans="1:7" ht="60">
      <c r="B16" t="s">
        <v>1277</v>
      </c>
      <c r="C16" t="s">
        <v>1387</v>
      </c>
      <c r="D16" s="68">
        <v>15</v>
      </c>
      <c r="F16" s="4">
        <v>917385088</v>
      </c>
      <c r="G16" s="24" t="s">
        <v>634</v>
      </c>
    </row>
    <row r="17" spans="2:7" ht="45">
      <c r="B17" t="s">
        <v>1274</v>
      </c>
      <c r="C17" t="s">
        <v>1388</v>
      </c>
      <c r="D17" s="68">
        <v>16</v>
      </c>
      <c r="F17" s="4">
        <v>914472329</v>
      </c>
      <c r="G17" s="24" t="s">
        <v>854</v>
      </c>
    </row>
    <row r="18" spans="2:7" ht="45">
      <c r="B18" t="s">
        <v>1259</v>
      </c>
      <c r="C18" t="s">
        <v>1389</v>
      </c>
      <c r="D18" s="68">
        <v>17</v>
      </c>
      <c r="F18" s="4">
        <v>952515086</v>
      </c>
      <c r="G18" s="27" t="s">
        <v>635</v>
      </c>
    </row>
    <row r="19" spans="2:7" ht="45">
      <c r="B19" t="s">
        <v>1279</v>
      </c>
      <c r="C19" t="s">
        <v>1390</v>
      </c>
      <c r="D19" s="68">
        <v>18</v>
      </c>
      <c r="F19" s="32">
        <v>918757670</v>
      </c>
      <c r="G19" s="24" t="s">
        <v>836</v>
      </c>
    </row>
    <row r="20" spans="2:7" ht="45">
      <c r="B20"/>
      <c r="C20" t="s">
        <v>1378</v>
      </c>
      <c r="D20" s="68">
        <v>19</v>
      </c>
      <c r="F20" s="34">
        <v>619685724</v>
      </c>
      <c r="G20" s="35" t="s">
        <v>887</v>
      </c>
    </row>
    <row r="21" spans="2:7" ht="45">
      <c r="B21" t="s">
        <v>1278</v>
      </c>
      <c r="C21" t="s">
        <v>1391</v>
      </c>
      <c r="D21" s="68">
        <v>20</v>
      </c>
      <c r="F21" s="34" t="s">
        <v>896</v>
      </c>
      <c r="G21" s="34" t="s">
        <v>897</v>
      </c>
    </row>
    <row r="22" spans="2:7" ht="45">
      <c r="B22" t="s">
        <v>1280</v>
      </c>
      <c r="C22" t="s">
        <v>1392</v>
      </c>
      <c r="D22" s="68">
        <v>21</v>
      </c>
      <c r="F22" s="4">
        <v>918899903</v>
      </c>
      <c r="G22" s="24" t="s">
        <v>636</v>
      </c>
    </row>
    <row r="23" spans="2:7" ht="45">
      <c r="B23" t="s">
        <v>1346</v>
      </c>
      <c r="C23" t="s">
        <v>1393</v>
      </c>
      <c r="D23" s="68">
        <v>22</v>
      </c>
      <c r="F23" s="4">
        <v>916607320</v>
      </c>
      <c r="G23" s="24" t="s">
        <v>637</v>
      </c>
    </row>
    <row r="24" spans="2:7" ht="30">
      <c r="B24" t="s">
        <v>1281</v>
      </c>
      <c r="C24" t="s">
        <v>1394</v>
      </c>
      <c r="D24" s="68">
        <v>23</v>
      </c>
      <c r="F24" s="34">
        <v>913993179</v>
      </c>
      <c r="G24" s="34" t="s">
        <v>893</v>
      </c>
    </row>
    <row r="25" spans="2:7" ht="60">
      <c r="B25" t="s">
        <v>1282</v>
      </c>
      <c r="C25" t="s">
        <v>1395</v>
      </c>
      <c r="D25" s="68">
        <v>24</v>
      </c>
      <c r="F25" s="4">
        <v>916540323</v>
      </c>
      <c r="G25" s="24" t="s">
        <v>638</v>
      </c>
    </row>
    <row r="26" spans="2:7" ht="30">
      <c r="B26" t="s">
        <v>1347</v>
      </c>
      <c r="C26" t="s">
        <v>1396</v>
      </c>
      <c r="D26" s="68">
        <v>25</v>
      </c>
      <c r="F26" s="4">
        <v>925508286</v>
      </c>
      <c r="G26" s="24" t="s">
        <v>538</v>
      </c>
    </row>
    <row r="27" spans="2:7" ht="45">
      <c r="B27" t="s">
        <v>1283</v>
      </c>
      <c r="C27" t="s">
        <v>1397</v>
      </c>
      <c r="D27" s="68">
        <v>26</v>
      </c>
      <c r="F27" s="4"/>
      <c r="G27" s="24" t="s">
        <v>539</v>
      </c>
    </row>
    <row r="28" spans="2:7" ht="45">
      <c r="B28" t="s">
        <v>1348</v>
      </c>
      <c r="C28" t="s">
        <v>1398</v>
      </c>
      <c r="D28" s="68">
        <v>27</v>
      </c>
      <c r="F28" s="4">
        <v>913327795</v>
      </c>
      <c r="G28" s="24" t="s">
        <v>639</v>
      </c>
    </row>
    <row r="29" spans="2:7" ht="30">
      <c r="B29" t="s">
        <v>1349</v>
      </c>
      <c r="C29" t="s">
        <v>1399</v>
      </c>
      <c r="D29" s="68">
        <v>28</v>
      </c>
      <c r="F29" s="4"/>
      <c r="G29" s="24" t="s">
        <v>640</v>
      </c>
    </row>
    <row r="30" spans="2:7" ht="45">
      <c r="B30" t="s">
        <v>1286</v>
      </c>
      <c r="C30" t="s">
        <v>1400</v>
      </c>
      <c r="D30" s="68">
        <v>29</v>
      </c>
      <c r="F30" s="4" t="s">
        <v>801</v>
      </c>
      <c r="G30" s="24" t="s">
        <v>540</v>
      </c>
    </row>
    <row r="31" spans="2:7" ht="45">
      <c r="B31" t="s">
        <v>1287</v>
      </c>
      <c r="C31" t="s">
        <v>1401</v>
      </c>
      <c r="D31" s="68">
        <v>30</v>
      </c>
      <c r="F31" s="4">
        <v>938210794</v>
      </c>
      <c r="G31" s="24" t="s">
        <v>849</v>
      </c>
    </row>
    <row r="32" spans="2:7" ht="30">
      <c r="B32" t="s">
        <v>1350</v>
      </c>
      <c r="C32" t="s">
        <v>1402</v>
      </c>
      <c r="D32" s="68">
        <v>31</v>
      </c>
      <c r="F32" s="4">
        <v>918729956</v>
      </c>
      <c r="G32" s="24" t="s">
        <v>641</v>
      </c>
    </row>
    <row r="33" spans="2:7" ht="45">
      <c r="B33" t="s">
        <v>1289</v>
      </c>
      <c r="C33" t="s">
        <v>1403</v>
      </c>
      <c r="D33" s="68">
        <v>32</v>
      </c>
      <c r="F33" s="4">
        <v>918701428</v>
      </c>
      <c r="G33" s="24" t="s">
        <v>541</v>
      </c>
    </row>
    <row r="34" spans="2:7" ht="30">
      <c r="B34" t="s">
        <v>1290</v>
      </c>
      <c r="C34" t="s">
        <v>1404</v>
      </c>
      <c r="D34" s="68">
        <v>33</v>
      </c>
      <c r="F34" s="4">
        <v>911152751</v>
      </c>
      <c r="G34" s="24" t="s">
        <v>642</v>
      </c>
    </row>
    <row r="35" spans="2:7" ht="30">
      <c r="B35" t="s">
        <v>1290</v>
      </c>
      <c r="C35" t="s">
        <v>1404</v>
      </c>
      <c r="D35" s="68">
        <v>33</v>
      </c>
      <c r="F35" s="4">
        <v>911152751</v>
      </c>
      <c r="G35" s="24" t="s">
        <v>642</v>
      </c>
    </row>
    <row r="36" spans="2:7" ht="45">
      <c r="B36" t="s">
        <v>1286</v>
      </c>
      <c r="C36" t="s">
        <v>1405</v>
      </c>
      <c r="D36" s="68">
        <v>34</v>
      </c>
      <c r="F36" s="4">
        <v>916978687</v>
      </c>
      <c r="G36" s="24" t="s">
        <v>643</v>
      </c>
    </row>
    <row r="37" spans="2:7" ht="45">
      <c r="B37" t="s">
        <v>1351</v>
      </c>
      <c r="C37" t="s">
        <v>1406</v>
      </c>
      <c r="D37" s="68">
        <v>35</v>
      </c>
      <c r="F37" s="4">
        <v>949201165</v>
      </c>
      <c r="G37" s="24" t="s">
        <v>542</v>
      </c>
    </row>
    <row r="38" spans="2:7" ht="60">
      <c r="B38" t="s">
        <v>1277</v>
      </c>
      <c r="C38" t="s">
        <v>1407</v>
      </c>
      <c r="D38" s="68">
        <v>36</v>
      </c>
      <c r="F38" s="34" t="s">
        <v>881</v>
      </c>
      <c r="G38" s="34" t="s">
        <v>882</v>
      </c>
    </row>
    <row r="39" spans="2:7">
      <c r="B39"/>
      <c r="C39" t="s">
        <v>1378</v>
      </c>
      <c r="D39" s="68">
        <v>37</v>
      </c>
      <c r="F39" s="6"/>
      <c r="G39" s="25"/>
    </row>
    <row r="40" spans="2:7" ht="60">
      <c r="B40" t="s">
        <v>1291</v>
      </c>
      <c r="C40" t="s">
        <v>1408</v>
      </c>
      <c r="D40" s="68">
        <v>38</v>
      </c>
      <c r="F40" s="4">
        <v>925525650</v>
      </c>
      <c r="G40" s="24" t="s">
        <v>856</v>
      </c>
    </row>
    <row r="41" spans="2:7" ht="60">
      <c r="B41" t="s">
        <v>1292</v>
      </c>
      <c r="C41" t="s">
        <v>1409</v>
      </c>
      <c r="D41" s="68">
        <v>39</v>
      </c>
      <c r="F41" s="4">
        <v>918041141</v>
      </c>
      <c r="G41" s="24" t="s">
        <v>644</v>
      </c>
    </row>
    <row r="42" spans="2:7" ht="45">
      <c r="B42"/>
      <c r="C42" t="s">
        <v>1378</v>
      </c>
      <c r="D42" s="68">
        <v>40</v>
      </c>
      <c r="F42" s="6"/>
      <c r="G42" s="25" t="s">
        <v>968</v>
      </c>
    </row>
    <row r="43" spans="2:7" ht="45">
      <c r="B43" t="s">
        <v>1352</v>
      </c>
      <c r="C43" t="s">
        <v>1410</v>
      </c>
      <c r="D43" s="68">
        <v>41</v>
      </c>
      <c r="F43" s="4">
        <v>938656276</v>
      </c>
      <c r="G43" s="24" t="s">
        <v>645</v>
      </c>
    </row>
    <row r="44" spans="2:7" ht="60">
      <c r="B44" t="s">
        <v>1353</v>
      </c>
      <c r="C44" t="s">
        <v>1411</v>
      </c>
      <c r="D44" s="68">
        <v>42</v>
      </c>
      <c r="F44" s="4">
        <v>925518055</v>
      </c>
      <c r="G44" s="24" t="s">
        <v>646</v>
      </c>
    </row>
    <row r="45" spans="2:7" ht="45">
      <c r="B45" t="s">
        <v>1354</v>
      </c>
      <c r="C45" t="s">
        <v>1412</v>
      </c>
      <c r="D45" s="68">
        <v>43</v>
      </c>
      <c r="F45" s="4" t="s">
        <v>802</v>
      </c>
      <c r="G45" s="24" t="s">
        <v>858</v>
      </c>
    </row>
    <row r="46" spans="2:7" ht="45">
      <c r="B46" t="s">
        <v>1293</v>
      </c>
      <c r="C46" t="s">
        <v>1413</v>
      </c>
      <c r="D46" s="68">
        <v>44</v>
      </c>
      <c r="F46" s="4">
        <v>916372360</v>
      </c>
      <c r="G46" s="24" t="s">
        <v>647</v>
      </c>
    </row>
    <row r="47" spans="2:7">
      <c r="B47"/>
      <c r="C47" t="s">
        <v>1378</v>
      </c>
      <c r="D47" s="68">
        <v>45</v>
      </c>
      <c r="F47" s="34">
        <v>916973890</v>
      </c>
      <c r="G47" s="34"/>
    </row>
    <row r="48" spans="2:7" ht="45">
      <c r="B48" t="s">
        <v>1294</v>
      </c>
      <c r="C48" t="s">
        <v>1414</v>
      </c>
      <c r="D48" s="68">
        <v>46</v>
      </c>
      <c r="F48" s="4">
        <v>938958059</v>
      </c>
      <c r="G48" s="24" t="s">
        <v>648</v>
      </c>
    </row>
    <row r="49" spans="2:7" ht="30">
      <c r="B49" t="s">
        <v>1295</v>
      </c>
      <c r="C49" t="s">
        <v>1415</v>
      </c>
      <c r="D49" s="68">
        <v>47</v>
      </c>
      <c r="F49" s="4">
        <v>914862296</v>
      </c>
      <c r="G49" s="24" t="s">
        <v>543</v>
      </c>
    </row>
    <row r="50" spans="2:7" ht="45">
      <c r="B50" t="s">
        <v>1355</v>
      </c>
      <c r="C50" t="s">
        <v>1416</v>
      </c>
      <c r="D50" s="68">
        <v>48</v>
      </c>
      <c r="F50" s="4">
        <v>916433476</v>
      </c>
      <c r="G50" s="24" t="s">
        <v>649</v>
      </c>
    </row>
    <row r="51" spans="2:7" ht="60">
      <c r="B51" t="s">
        <v>1259</v>
      </c>
      <c r="C51" t="s">
        <v>1417</v>
      </c>
      <c r="D51" s="68">
        <v>49</v>
      </c>
      <c r="F51" s="4">
        <v>916572535</v>
      </c>
      <c r="G51" s="24" t="s">
        <v>544</v>
      </c>
    </row>
    <row r="52" spans="2:7" ht="45">
      <c r="B52" t="s">
        <v>1356</v>
      </c>
      <c r="C52" t="s">
        <v>1418</v>
      </c>
      <c r="D52" s="68">
        <v>50</v>
      </c>
      <c r="F52" s="4">
        <v>962016229</v>
      </c>
      <c r="G52" s="24" t="s">
        <v>650</v>
      </c>
    </row>
    <row r="53" spans="2:7" ht="45">
      <c r="B53" t="s">
        <v>1296</v>
      </c>
      <c r="C53" t="s">
        <v>1419</v>
      </c>
      <c r="D53" s="68">
        <v>51</v>
      </c>
      <c r="F53" s="4">
        <v>916832544</v>
      </c>
      <c r="G53" s="24" t="s">
        <v>651</v>
      </c>
    </row>
    <row r="54" spans="2:7" ht="45">
      <c r="B54" t="s">
        <v>928</v>
      </c>
      <c r="C54" t="s">
        <v>1378</v>
      </c>
      <c r="D54" s="68">
        <v>52</v>
      </c>
      <c r="F54" s="7">
        <v>910117179</v>
      </c>
      <c r="G54" s="7" t="s">
        <v>927</v>
      </c>
    </row>
    <row r="55" spans="2:7" ht="30">
      <c r="B55" t="s">
        <v>1355</v>
      </c>
      <c r="C55" t="s">
        <v>1419</v>
      </c>
      <c r="D55" s="68">
        <v>53</v>
      </c>
      <c r="F55" s="4">
        <v>918862183</v>
      </c>
      <c r="G55" s="24" t="s">
        <v>652</v>
      </c>
    </row>
    <row r="56" spans="2:7" ht="45">
      <c r="B56" t="s">
        <v>1357</v>
      </c>
      <c r="C56" t="s">
        <v>1420</v>
      </c>
      <c r="D56" s="68">
        <v>54</v>
      </c>
      <c r="F56" s="4">
        <v>976526236</v>
      </c>
      <c r="G56" s="24" t="s">
        <v>860</v>
      </c>
    </row>
    <row r="57" spans="2:7">
      <c r="B57"/>
      <c r="C57" t="s">
        <v>1378</v>
      </c>
      <c r="D57" s="68">
        <v>55</v>
      </c>
      <c r="F57" s="4"/>
      <c r="G57" s="24"/>
    </row>
    <row r="58" spans="2:7">
      <c r="B58"/>
      <c r="C58" t="s">
        <v>1378</v>
      </c>
      <c r="D58" s="68">
        <v>56</v>
      </c>
      <c r="F58" s="4"/>
      <c r="G58" s="24"/>
    </row>
    <row r="59" spans="2:7">
      <c r="B59"/>
      <c r="C59" t="s">
        <v>1378</v>
      </c>
      <c r="D59" s="68">
        <v>57</v>
      </c>
      <c r="F59" s="6"/>
      <c r="G59" s="25"/>
    </row>
    <row r="60" spans="2:7" ht="45">
      <c r="B60" t="s">
        <v>1355</v>
      </c>
      <c r="C60" t="s">
        <v>1421</v>
      </c>
      <c r="D60" s="68">
        <v>58</v>
      </c>
      <c r="F60" s="4">
        <v>952776570</v>
      </c>
      <c r="G60" s="24" t="s">
        <v>653</v>
      </c>
    </row>
    <row r="61" spans="2:7">
      <c r="B61"/>
      <c r="C61" t="s">
        <v>1378</v>
      </c>
      <c r="D61" s="68">
        <v>59</v>
      </c>
      <c r="F61" s="4"/>
      <c r="G61" s="24"/>
    </row>
    <row r="62" spans="2:7" ht="30">
      <c r="B62" t="s">
        <v>1258</v>
      </c>
      <c r="C62" t="s">
        <v>1378</v>
      </c>
      <c r="D62" s="68">
        <v>60</v>
      </c>
      <c r="F62" s="32">
        <v>916520011</v>
      </c>
      <c r="G62" s="24" t="s">
        <v>862</v>
      </c>
    </row>
    <row r="63" spans="2:7" ht="45">
      <c r="B63" t="s">
        <v>1298</v>
      </c>
      <c r="C63" t="s">
        <v>1422</v>
      </c>
      <c r="D63" s="68">
        <v>61</v>
      </c>
      <c r="F63" s="34">
        <v>915793282</v>
      </c>
      <c r="G63" s="35" t="s">
        <v>591</v>
      </c>
    </row>
    <row r="64" spans="2:7">
      <c r="B64" t="s">
        <v>1299</v>
      </c>
      <c r="C64" t="s">
        <v>1423</v>
      </c>
      <c r="D64" s="68">
        <v>62</v>
      </c>
      <c r="F64" s="34"/>
      <c r="G64" s="34"/>
    </row>
    <row r="65" spans="2:7" ht="45">
      <c r="B65" t="s">
        <v>1264</v>
      </c>
      <c r="C65" t="s">
        <v>1424</v>
      </c>
      <c r="D65" s="68">
        <v>63</v>
      </c>
      <c r="F65" s="4">
        <v>918801471</v>
      </c>
      <c r="G65" s="24" t="s">
        <v>545</v>
      </c>
    </row>
    <row r="66" spans="2:7">
      <c r="B66"/>
      <c r="C66" t="s">
        <v>1378</v>
      </c>
      <c r="D66" s="68">
        <v>64</v>
      </c>
      <c r="F66" s="6"/>
      <c r="G66" s="25"/>
    </row>
    <row r="67" spans="2:7" ht="45">
      <c r="B67" t="s">
        <v>1300</v>
      </c>
      <c r="C67" t="s">
        <v>1425</v>
      </c>
      <c r="D67" s="68">
        <v>65</v>
      </c>
      <c r="F67" s="7" t="s">
        <v>1047</v>
      </c>
      <c r="G67" s="63" t="s">
        <v>1045</v>
      </c>
    </row>
    <row r="68" spans="2:7">
      <c r="B68"/>
      <c r="C68" t="s">
        <v>1378</v>
      </c>
      <c r="D68" s="68">
        <v>66</v>
      </c>
      <c r="F68" s="4"/>
      <c r="G68" s="24"/>
    </row>
    <row r="69" spans="2:7" ht="45">
      <c r="B69" t="s">
        <v>1301</v>
      </c>
      <c r="C69" t="s">
        <v>1426</v>
      </c>
      <c r="D69" s="68">
        <v>67</v>
      </c>
      <c r="F69" s="4">
        <v>916677910</v>
      </c>
      <c r="G69" s="24" t="s">
        <v>546</v>
      </c>
    </row>
    <row r="70" spans="2:7" ht="45">
      <c r="B70" t="s">
        <v>1302</v>
      </c>
      <c r="C70" t="s">
        <v>1427</v>
      </c>
      <c r="D70" s="68">
        <v>68</v>
      </c>
      <c r="F70" s="4" t="s">
        <v>803</v>
      </c>
      <c r="G70" s="24" t="s">
        <v>547</v>
      </c>
    </row>
    <row r="71" spans="2:7" ht="45">
      <c r="B71" t="s">
        <v>1303</v>
      </c>
      <c r="C71" t="s">
        <v>1428</v>
      </c>
      <c r="D71" s="68">
        <v>69</v>
      </c>
      <c r="F71" s="4">
        <v>918865307</v>
      </c>
      <c r="G71" s="24" t="s">
        <v>548</v>
      </c>
    </row>
    <row r="72" spans="2:7" ht="30">
      <c r="B72" t="s">
        <v>1358</v>
      </c>
      <c r="C72" t="s">
        <v>1429</v>
      </c>
      <c r="D72" s="68">
        <v>70</v>
      </c>
      <c r="F72" s="4">
        <v>918868253</v>
      </c>
      <c r="G72" s="24" t="s">
        <v>549</v>
      </c>
    </row>
    <row r="73" spans="2:7" ht="60">
      <c r="B73" t="s">
        <v>1297</v>
      </c>
      <c r="C73" t="s">
        <v>1419</v>
      </c>
      <c r="D73" s="68">
        <v>71</v>
      </c>
      <c r="F73" s="4">
        <v>911963828</v>
      </c>
      <c r="G73" s="24" t="s">
        <v>550</v>
      </c>
    </row>
    <row r="74" spans="2:7" ht="45">
      <c r="B74" t="s">
        <v>1304</v>
      </c>
      <c r="C74" t="s">
        <v>1430</v>
      </c>
      <c r="D74" s="68">
        <v>72</v>
      </c>
      <c r="F74" s="4">
        <v>916526841</v>
      </c>
      <c r="G74" s="24" t="s">
        <v>864</v>
      </c>
    </row>
    <row r="75" spans="2:7" ht="30">
      <c r="B75" t="s">
        <v>1270</v>
      </c>
      <c r="C75" t="s">
        <v>1431</v>
      </c>
      <c r="D75" s="68">
        <v>73</v>
      </c>
      <c r="F75" s="4">
        <v>917111476</v>
      </c>
      <c r="G75" s="24" t="s">
        <v>551</v>
      </c>
    </row>
    <row r="76" spans="2:7" ht="60">
      <c r="B76" t="s">
        <v>1305</v>
      </c>
      <c r="C76" t="s">
        <v>1432</v>
      </c>
      <c r="D76" s="68">
        <v>74</v>
      </c>
      <c r="F76" s="4">
        <v>916680090</v>
      </c>
      <c r="G76" s="24" t="s">
        <v>866</v>
      </c>
    </row>
    <row r="77" spans="2:7" ht="30">
      <c r="B77" t="s">
        <v>1276</v>
      </c>
      <c r="C77" t="s">
        <v>1385</v>
      </c>
      <c r="D77" s="68">
        <v>13</v>
      </c>
      <c r="F77" s="4">
        <v>913839119</v>
      </c>
      <c r="G77" s="24" t="s">
        <v>852</v>
      </c>
    </row>
    <row r="78" spans="2:7" ht="30">
      <c r="B78" t="s">
        <v>1288</v>
      </c>
      <c r="C78" t="s">
        <v>1433</v>
      </c>
      <c r="D78" s="68">
        <v>75</v>
      </c>
      <c r="F78" s="4"/>
      <c r="G78" s="24" t="s">
        <v>552</v>
      </c>
    </row>
    <row r="79" spans="2:7">
      <c r="B79" t="s">
        <v>1306</v>
      </c>
      <c r="C79" t="s">
        <v>1434</v>
      </c>
      <c r="D79" s="68">
        <v>76</v>
      </c>
      <c r="F79" s="4" t="s">
        <v>804</v>
      </c>
      <c r="G79" s="24"/>
    </row>
    <row r="80" spans="2:7" ht="45">
      <c r="B80" t="s">
        <v>1307</v>
      </c>
      <c r="C80" t="s">
        <v>1435</v>
      </c>
      <c r="D80" s="68">
        <v>77</v>
      </c>
      <c r="F80" s="4">
        <v>913780009</v>
      </c>
      <c r="G80" s="24" t="s">
        <v>553</v>
      </c>
    </row>
    <row r="81" spans="2:7" ht="45">
      <c r="B81" t="s">
        <v>1308</v>
      </c>
      <c r="C81" t="s">
        <v>1436</v>
      </c>
      <c r="D81" s="68">
        <v>78</v>
      </c>
      <c r="F81" s="4">
        <v>918504561</v>
      </c>
      <c r="G81" s="24" t="s">
        <v>554</v>
      </c>
    </row>
    <row r="82" spans="2:7" ht="60">
      <c r="B82" t="s">
        <v>1309</v>
      </c>
      <c r="C82" t="s">
        <v>1437</v>
      </c>
      <c r="D82" s="68">
        <v>79</v>
      </c>
      <c r="F82" s="4">
        <v>916343542</v>
      </c>
      <c r="G82" s="24" t="s">
        <v>555</v>
      </c>
    </row>
    <row r="83" spans="2:7" ht="45">
      <c r="B83" t="s">
        <v>1310</v>
      </c>
      <c r="C83" t="s">
        <v>1438</v>
      </c>
      <c r="D83" s="68">
        <v>80</v>
      </c>
      <c r="F83" s="4">
        <v>916664086</v>
      </c>
      <c r="G83" s="24" t="s">
        <v>556</v>
      </c>
    </row>
    <row r="84" spans="2:7" ht="60">
      <c r="B84" t="s">
        <v>1359</v>
      </c>
      <c r="C84" t="s">
        <v>1439</v>
      </c>
      <c r="D84" s="68">
        <v>81</v>
      </c>
      <c r="F84" s="4">
        <v>915430946</v>
      </c>
      <c r="G84" s="24" t="s">
        <v>557</v>
      </c>
    </row>
    <row r="85" spans="2:7" ht="30">
      <c r="B85" t="s">
        <v>1301</v>
      </c>
      <c r="C85" t="s">
        <v>1440</v>
      </c>
      <c r="D85" s="68">
        <v>82</v>
      </c>
      <c r="F85" s="6">
        <v>915308374</v>
      </c>
      <c r="G85" s="25" t="s">
        <v>902</v>
      </c>
    </row>
    <row r="86" spans="2:7">
      <c r="B86"/>
      <c r="C86" t="s">
        <v>1378</v>
      </c>
      <c r="D86" s="68">
        <v>83</v>
      </c>
      <c r="F86" s="6"/>
      <c r="G86" s="25"/>
    </row>
    <row r="87" spans="2:7" ht="30">
      <c r="B87" t="s">
        <v>1262</v>
      </c>
      <c r="C87" t="s">
        <v>1419</v>
      </c>
      <c r="D87" s="68">
        <v>84</v>
      </c>
      <c r="F87" s="4">
        <v>918706603</v>
      </c>
      <c r="G87" s="24" t="s">
        <v>558</v>
      </c>
    </row>
    <row r="88" spans="2:7" ht="30">
      <c r="B88" t="s">
        <v>1360</v>
      </c>
      <c r="C88" t="s">
        <v>1441</v>
      </c>
      <c r="D88" s="68">
        <v>85</v>
      </c>
      <c r="F88" s="4">
        <v>934261769</v>
      </c>
      <c r="G88" s="24" t="s">
        <v>868</v>
      </c>
    </row>
    <row r="89" spans="2:7" ht="45">
      <c r="B89" t="s">
        <v>1361</v>
      </c>
      <c r="C89" t="s">
        <v>1442</v>
      </c>
      <c r="D89" s="68">
        <v>86</v>
      </c>
      <c r="F89" s="6">
        <v>949339438</v>
      </c>
      <c r="G89" s="25" t="s">
        <v>559</v>
      </c>
    </row>
    <row r="90" spans="2:7" ht="45">
      <c r="B90" t="s">
        <v>1362</v>
      </c>
      <c r="C90" t="s">
        <v>1389</v>
      </c>
      <c r="D90" s="68">
        <v>87</v>
      </c>
      <c r="F90" s="4"/>
      <c r="G90" s="24" t="s">
        <v>560</v>
      </c>
    </row>
    <row r="91" spans="2:7" ht="90">
      <c r="B91" t="s">
        <v>1363</v>
      </c>
      <c r="C91" t="s">
        <v>1443</v>
      </c>
      <c r="D91" s="68">
        <v>88</v>
      </c>
      <c r="F91" s="34">
        <v>916420740</v>
      </c>
      <c r="G91" s="34" t="s">
        <v>930</v>
      </c>
    </row>
    <row r="92" spans="2:7" ht="60">
      <c r="B92" t="s">
        <v>1313</v>
      </c>
      <c r="C92" t="s">
        <v>1444</v>
      </c>
      <c r="D92" s="68">
        <v>89</v>
      </c>
      <c r="F92" s="34">
        <v>933474856</v>
      </c>
      <c r="G92" s="34" t="s">
        <v>925</v>
      </c>
    </row>
    <row r="93" spans="2:7" ht="60">
      <c r="B93" t="s">
        <v>1314</v>
      </c>
      <c r="C93" t="s">
        <v>1445</v>
      </c>
      <c r="D93" s="68">
        <v>90</v>
      </c>
      <c r="F93" s="4">
        <v>916607649</v>
      </c>
      <c r="G93" s="24" t="s">
        <v>870</v>
      </c>
    </row>
    <row r="94" spans="2:7">
      <c r="B94"/>
      <c r="C94" t="s">
        <v>1378</v>
      </c>
      <c r="D94" s="68">
        <v>91</v>
      </c>
      <c r="F94" s="6"/>
      <c r="G94" s="25"/>
    </row>
    <row r="95" spans="2:7" ht="45">
      <c r="B95" t="s">
        <v>1315</v>
      </c>
      <c r="C95" t="s">
        <v>1446</v>
      </c>
      <c r="D95" s="68">
        <v>92</v>
      </c>
      <c r="F95" s="29">
        <v>916597600</v>
      </c>
      <c r="G95" s="43" t="s">
        <v>654</v>
      </c>
    </row>
    <row r="96" spans="2:7">
      <c r="B96" t="s">
        <v>1284</v>
      </c>
      <c r="C96" t="s">
        <v>1419</v>
      </c>
      <c r="D96" s="68">
        <v>93</v>
      </c>
      <c r="F96" s="49"/>
      <c r="G96" s="24"/>
    </row>
    <row r="97" spans="2:7" ht="45">
      <c r="B97" t="s">
        <v>1266</v>
      </c>
      <c r="C97" t="s">
        <v>1447</v>
      </c>
      <c r="D97" s="68">
        <v>94</v>
      </c>
      <c r="F97" s="4" t="s">
        <v>920</v>
      </c>
      <c r="G97" s="4" t="s">
        <v>922</v>
      </c>
    </row>
    <row r="98" spans="2:7" ht="60">
      <c r="B98" t="s">
        <v>1316</v>
      </c>
      <c r="C98" t="s">
        <v>1448</v>
      </c>
      <c r="D98" s="68">
        <v>95</v>
      </c>
      <c r="F98" s="8"/>
      <c r="G98" s="24" t="s">
        <v>561</v>
      </c>
    </row>
    <row r="99" spans="2:7" ht="30">
      <c r="B99" t="s">
        <v>1290</v>
      </c>
      <c r="C99" t="s">
        <v>1449</v>
      </c>
      <c r="D99" s="68">
        <v>96</v>
      </c>
      <c r="F99" s="4">
        <v>936580950</v>
      </c>
      <c r="G99" s="24" t="s">
        <v>562</v>
      </c>
    </row>
    <row r="100" spans="2:7" ht="45">
      <c r="B100" t="s">
        <v>1261</v>
      </c>
      <c r="C100" t="s">
        <v>1450</v>
      </c>
      <c r="D100" s="68">
        <v>97</v>
      </c>
      <c r="F100" s="4">
        <v>937507709</v>
      </c>
      <c r="G100" s="24" t="s">
        <v>563</v>
      </c>
    </row>
    <row r="101" spans="2:7" ht="45">
      <c r="B101" t="s">
        <v>1305</v>
      </c>
      <c r="C101" t="s">
        <v>1451</v>
      </c>
      <c r="D101" s="68">
        <v>98</v>
      </c>
      <c r="F101" s="42">
        <v>34912797620</v>
      </c>
      <c r="G101" s="35" t="s">
        <v>933</v>
      </c>
    </row>
    <row r="102" spans="2:7" ht="45">
      <c r="B102" t="s">
        <v>1344</v>
      </c>
      <c r="C102" t="s">
        <v>1452</v>
      </c>
      <c r="D102" s="68">
        <v>99</v>
      </c>
      <c r="F102" s="4">
        <v>912940042</v>
      </c>
      <c r="G102" s="24" t="s">
        <v>655</v>
      </c>
    </row>
    <row r="103" spans="2:7">
      <c r="B103"/>
      <c r="C103" t="s">
        <v>1378</v>
      </c>
      <c r="D103" s="68">
        <v>100</v>
      </c>
      <c r="F103" s="4"/>
      <c r="G103" s="24"/>
    </row>
    <row r="104" spans="2:7" ht="30">
      <c r="B104" t="s">
        <v>1259</v>
      </c>
      <c r="C104" t="s">
        <v>1378</v>
      </c>
      <c r="D104" s="68">
        <v>101</v>
      </c>
      <c r="F104" s="34" t="s">
        <v>805</v>
      </c>
      <c r="G104" s="39" t="s">
        <v>656</v>
      </c>
    </row>
    <row r="105" spans="2:7" ht="30">
      <c r="B105" t="s">
        <v>1317</v>
      </c>
      <c r="C105" t="s">
        <v>1453</v>
      </c>
      <c r="D105" s="68">
        <v>102</v>
      </c>
      <c r="F105" s="4">
        <v>913690657</v>
      </c>
      <c r="G105" s="24" t="s">
        <v>657</v>
      </c>
    </row>
    <row r="106" spans="2:7" ht="45">
      <c r="B106" t="s">
        <v>1318</v>
      </c>
      <c r="C106" t="s">
        <v>1454</v>
      </c>
      <c r="D106" s="68">
        <v>103</v>
      </c>
      <c r="F106" s="4">
        <v>913805239</v>
      </c>
      <c r="G106" s="24" t="s">
        <v>564</v>
      </c>
    </row>
    <row r="107" spans="2:7" ht="45">
      <c r="B107" t="s">
        <v>1319</v>
      </c>
      <c r="C107" t="s">
        <v>1455</v>
      </c>
      <c r="D107" s="68">
        <v>104</v>
      </c>
      <c r="F107" s="4">
        <v>916764317</v>
      </c>
      <c r="G107" s="24" t="s">
        <v>565</v>
      </c>
    </row>
    <row r="108" spans="2:7" ht="45">
      <c r="B108" t="s">
        <v>1257</v>
      </c>
      <c r="C108" t="s">
        <v>1456</v>
      </c>
      <c r="D108" s="68">
        <v>105</v>
      </c>
      <c r="F108" s="4">
        <v>916428234</v>
      </c>
      <c r="G108" s="24" t="s">
        <v>566</v>
      </c>
    </row>
    <row r="109" spans="2:7" ht="45">
      <c r="B109" t="s">
        <v>1297</v>
      </c>
      <c r="C109" t="s">
        <v>1457</v>
      </c>
      <c r="D109" s="68">
        <v>106</v>
      </c>
      <c r="F109" s="4">
        <v>916562483</v>
      </c>
      <c r="G109" s="24" t="s">
        <v>658</v>
      </c>
    </row>
    <row r="110" spans="2:7" ht="60">
      <c r="B110" t="s">
        <v>1320</v>
      </c>
      <c r="C110" t="s">
        <v>1458</v>
      </c>
      <c r="D110" s="68">
        <v>107</v>
      </c>
      <c r="F110" s="56" t="s">
        <v>841</v>
      </c>
      <c r="G110" s="35" t="s">
        <v>842</v>
      </c>
    </row>
    <row r="111" spans="2:7" ht="60">
      <c r="B111"/>
      <c r="C111" t="s">
        <v>1378</v>
      </c>
      <c r="D111" s="68">
        <v>108</v>
      </c>
      <c r="F111" s="34"/>
      <c r="G111" s="34" t="s">
        <v>842</v>
      </c>
    </row>
    <row r="112" spans="2:7" ht="45">
      <c r="B112" t="s">
        <v>1364</v>
      </c>
      <c r="C112" t="s">
        <v>1459</v>
      </c>
      <c r="D112" s="68">
        <v>109</v>
      </c>
      <c r="F112" s="4">
        <v>961260217</v>
      </c>
      <c r="G112" s="24" t="s">
        <v>567</v>
      </c>
    </row>
    <row r="113" spans="2:7" ht="30">
      <c r="B113"/>
      <c r="C113" t="s">
        <v>1378</v>
      </c>
      <c r="D113" s="68">
        <v>110</v>
      </c>
      <c r="F113" s="34"/>
      <c r="G113" s="34" t="s">
        <v>885</v>
      </c>
    </row>
    <row r="114" spans="2:7" ht="45">
      <c r="B114" t="s">
        <v>1266</v>
      </c>
      <c r="C114" t="s">
        <v>1460</v>
      </c>
      <c r="D114" s="68">
        <v>111</v>
      </c>
      <c r="F114" s="4">
        <v>630543952</v>
      </c>
      <c r="G114" s="24" t="s">
        <v>568</v>
      </c>
    </row>
    <row r="115" spans="2:7">
      <c r="B115"/>
      <c r="C115" t="s">
        <v>1378</v>
      </c>
      <c r="D115" s="68">
        <v>112</v>
      </c>
      <c r="F115" s="6"/>
      <c r="G115" s="25"/>
    </row>
    <row r="116" spans="2:7" ht="30">
      <c r="B116" t="s">
        <v>1285</v>
      </c>
      <c r="C116" t="s">
        <v>1461</v>
      </c>
      <c r="D116" s="68">
        <v>113</v>
      </c>
      <c r="F116" s="4">
        <v>916818211</v>
      </c>
      <c r="G116" s="24" t="s">
        <v>569</v>
      </c>
    </row>
    <row r="117" spans="2:7" ht="60">
      <c r="B117" t="s">
        <v>1321</v>
      </c>
      <c r="C117" t="s">
        <v>1462</v>
      </c>
      <c r="D117" s="68">
        <v>114</v>
      </c>
      <c r="F117" s="4">
        <v>933151398</v>
      </c>
      <c r="G117" s="24" t="s">
        <v>570</v>
      </c>
    </row>
    <row r="118" spans="2:7" ht="45">
      <c r="B118" t="s">
        <v>1322</v>
      </c>
      <c r="C118" t="s">
        <v>1463</v>
      </c>
      <c r="D118" s="68">
        <v>115</v>
      </c>
      <c r="F118" s="34"/>
      <c r="G118" s="34" t="s">
        <v>888</v>
      </c>
    </row>
    <row r="119" spans="2:7" ht="30">
      <c r="B119" t="s">
        <v>1271</v>
      </c>
      <c r="C119" t="s">
        <v>1464</v>
      </c>
      <c r="D119" s="68">
        <v>116</v>
      </c>
      <c r="F119" s="4">
        <v>914905576</v>
      </c>
      <c r="G119" s="24" t="s">
        <v>571</v>
      </c>
    </row>
    <row r="120" spans="2:7" ht="45">
      <c r="B120" t="s">
        <v>1269</v>
      </c>
      <c r="C120" t="s">
        <v>1465</v>
      </c>
      <c r="D120" s="68">
        <v>117</v>
      </c>
      <c r="F120" s="34">
        <v>915304847</v>
      </c>
      <c r="G120" s="35" t="s">
        <v>913</v>
      </c>
    </row>
    <row r="121" spans="2:7" ht="45">
      <c r="B121" t="s">
        <v>1323</v>
      </c>
      <c r="C121" t="s">
        <v>1466</v>
      </c>
      <c r="D121" s="68">
        <v>118</v>
      </c>
      <c r="F121" s="4" t="s">
        <v>806</v>
      </c>
      <c r="G121" s="24" t="s">
        <v>572</v>
      </c>
    </row>
    <row r="122" spans="2:7" ht="60">
      <c r="B122" t="s">
        <v>1365</v>
      </c>
      <c r="C122" t="s">
        <v>1467</v>
      </c>
      <c r="D122" s="68">
        <v>119</v>
      </c>
      <c r="F122" s="4">
        <v>918012816</v>
      </c>
      <c r="G122" s="24" t="s">
        <v>573</v>
      </c>
    </row>
    <row r="123" spans="2:7" ht="30">
      <c r="B123" t="s">
        <v>1276</v>
      </c>
      <c r="C123" t="s">
        <v>1385</v>
      </c>
      <c r="D123" s="68">
        <v>13</v>
      </c>
      <c r="F123" s="4">
        <v>913839119</v>
      </c>
      <c r="G123" s="24" t="s">
        <v>852</v>
      </c>
    </row>
    <row r="124" spans="2:7" ht="30">
      <c r="B124" t="s">
        <v>1324</v>
      </c>
      <c r="C124" t="s">
        <v>1468</v>
      </c>
      <c r="D124" s="68">
        <v>120</v>
      </c>
      <c r="F124" s="6">
        <v>916266395</v>
      </c>
      <c r="G124" s="25" t="s">
        <v>574</v>
      </c>
    </row>
    <row r="125" spans="2:7">
      <c r="B125"/>
      <c r="C125" t="s">
        <v>1378</v>
      </c>
      <c r="D125" s="68">
        <v>121</v>
      </c>
      <c r="F125" s="6"/>
      <c r="G125" s="25"/>
    </row>
    <row r="126" spans="2:7" ht="45">
      <c r="B126" t="s">
        <v>1260</v>
      </c>
      <c r="C126" t="s">
        <v>1378</v>
      </c>
      <c r="D126" s="68">
        <v>122</v>
      </c>
      <c r="F126" s="4">
        <v>910245394</v>
      </c>
      <c r="G126" s="24" t="s">
        <v>575</v>
      </c>
    </row>
    <row r="127" spans="2:7" ht="45">
      <c r="B127" t="s">
        <v>1291</v>
      </c>
      <c r="C127" t="s">
        <v>1469</v>
      </c>
      <c r="D127" s="68">
        <v>123</v>
      </c>
      <c r="F127" s="4">
        <v>916209286</v>
      </c>
      <c r="G127" s="24" t="s">
        <v>576</v>
      </c>
    </row>
    <row r="128" spans="2:7" ht="45">
      <c r="B128"/>
      <c r="C128" t="s">
        <v>1378</v>
      </c>
      <c r="D128" s="68">
        <v>124</v>
      </c>
      <c r="F128" s="4">
        <v>917970415</v>
      </c>
      <c r="G128" s="24" t="s">
        <v>577</v>
      </c>
    </row>
    <row r="129" spans="2:7" ht="45">
      <c r="B129" t="s">
        <v>1366</v>
      </c>
      <c r="C129" t="s">
        <v>1470</v>
      </c>
      <c r="D129" s="68">
        <v>125</v>
      </c>
      <c r="F129" s="4">
        <v>913324949</v>
      </c>
      <c r="G129" s="24" t="s">
        <v>586</v>
      </c>
    </row>
    <row r="130" spans="2:7" ht="45">
      <c r="B130" t="s">
        <v>1325</v>
      </c>
      <c r="C130" t="s">
        <v>1471</v>
      </c>
      <c r="D130" s="68">
        <v>126</v>
      </c>
      <c r="F130" s="4">
        <v>913573714</v>
      </c>
      <c r="G130" s="27" t="s">
        <v>578</v>
      </c>
    </row>
    <row r="131" spans="2:7" ht="45">
      <c r="B131" t="s">
        <v>1263</v>
      </c>
      <c r="C131" t="s">
        <v>1472</v>
      </c>
      <c r="D131" s="68">
        <v>127</v>
      </c>
      <c r="F131" s="4">
        <v>914092456</v>
      </c>
      <c r="G131" s="24" t="s">
        <v>579</v>
      </c>
    </row>
    <row r="132" spans="2:7" ht="45">
      <c r="B132" t="s">
        <v>1326</v>
      </c>
      <c r="C132" t="s">
        <v>1445</v>
      </c>
      <c r="D132" s="68">
        <v>128</v>
      </c>
      <c r="F132" s="4">
        <v>916790233</v>
      </c>
      <c r="G132" s="24" t="s">
        <v>580</v>
      </c>
    </row>
    <row r="133" spans="2:7" ht="45">
      <c r="B133" t="s">
        <v>1325</v>
      </c>
      <c r="C133" t="s">
        <v>1473</v>
      </c>
      <c r="D133" s="68">
        <v>129</v>
      </c>
      <c r="F133" s="4">
        <v>918733244</v>
      </c>
      <c r="G133" s="24" t="s">
        <v>581</v>
      </c>
    </row>
    <row r="134" spans="2:7" ht="45">
      <c r="B134" t="s">
        <v>1327</v>
      </c>
      <c r="C134" t="s">
        <v>1474</v>
      </c>
      <c r="D134" s="68">
        <v>130</v>
      </c>
      <c r="F134" s="4"/>
      <c r="G134" s="24" t="s">
        <v>582</v>
      </c>
    </row>
    <row r="135" spans="2:7" ht="60">
      <c r="B135" t="s">
        <v>1292</v>
      </c>
      <c r="C135" t="s">
        <v>1475</v>
      </c>
      <c r="D135" s="68">
        <v>131</v>
      </c>
      <c r="F135" s="4" t="s">
        <v>812</v>
      </c>
      <c r="G135" s="24" t="s">
        <v>583</v>
      </c>
    </row>
    <row r="136" spans="2:7" ht="45">
      <c r="B136" t="s">
        <v>1263</v>
      </c>
      <c r="C136" t="s">
        <v>1419</v>
      </c>
      <c r="D136" s="68">
        <v>132</v>
      </c>
      <c r="F136" s="4">
        <v>918462299</v>
      </c>
      <c r="G136" s="24" t="s">
        <v>584</v>
      </c>
    </row>
    <row r="137" spans="2:7" ht="45">
      <c r="B137" t="s">
        <v>1367</v>
      </c>
      <c r="C137" t="s">
        <v>1476</v>
      </c>
      <c r="D137" s="68">
        <v>133</v>
      </c>
      <c r="F137" s="4">
        <v>915441029</v>
      </c>
      <c r="G137" s="24" t="s">
        <v>585</v>
      </c>
    </row>
    <row r="138" spans="2:7" ht="45">
      <c r="B138"/>
      <c r="C138" t="s">
        <v>1378</v>
      </c>
      <c r="D138" s="68">
        <v>134</v>
      </c>
      <c r="F138" s="34">
        <v>638742015</v>
      </c>
      <c r="G138" s="34" t="s">
        <v>891</v>
      </c>
    </row>
    <row r="139" spans="2:7" ht="45">
      <c r="B139" t="s">
        <v>1366</v>
      </c>
      <c r="C139" t="s">
        <v>1470</v>
      </c>
      <c r="D139" s="68">
        <v>125</v>
      </c>
      <c r="F139" s="4">
        <v>913324949</v>
      </c>
      <c r="G139" s="24" t="s">
        <v>586</v>
      </c>
    </row>
    <row r="140" spans="2:7" ht="60">
      <c r="B140" t="s">
        <v>1292</v>
      </c>
      <c r="C140" t="s">
        <v>1477</v>
      </c>
      <c r="D140" s="68">
        <v>135</v>
      </c>
      <c r="F140" s="4">
        <v>912492623</v>
      </c>
      <c r="G140" s="24" t="s">
        <v>587</v>
      </c>
    </row>
    <row r="141" spans="2:7" ht="30">
      <c r="B141" t="s">
        <v>1328</v>
      </c>
      <c r="C141" t="s">
        <v>1478</v>
      </c>
      <c r="D141" s="68">
        <v>136</v>
      </c>
      <c r="F141" s="4">
        <v>938499738</v>
      </c>
      <c r="G141" s="24" t="s">
        <v>588</v>
      </c>
    </row>
    <row r="142" spans="2:7" ht="45">
      <c r="B142" t="s">
        <v>1261</v>
      </c>
      <c r="C142" t="s">
        <v>1378</v>
      </c>
      <c r="D142" s="68">
        <v>137</v>
      </c>
      <c r="F142" s="4">
        <v>916793257</v>
      </c>
      <c r="G142" s="24" t="s">
        <v>589</v>
      </c>
    </row>
    <row r="143" spans="2:7" ht="45">
      <c r="B143" t="s">
        <v>1268</v>
      </c>
      <c r="C143" t="s">
        <v>1516</v>
      </c>
      <c r="D143" s="68">
        <v>138</v>
      </c>
      <c r="F143" s="4">
        <v>913552124</v>
      </c>
      <c r="G143" s="24" t="s">
        <v>872</v>
      </c>
    </row>
    <row r="144" spans="2:7" ht="45">
      <c r="B144" t="s">
        <v>1298</v>
      </c>
      <c r="C144" t="s">
        <v>1422</v>
      </c>
      <c r="D144" s="68">
        <v>61</v>
      </c>
      <c r="F144" s="4">
        <v>915793282</v>
      </c>
      <c r="G144" s="24" t="s">
        <v>591</v>
      </c>
    </row>
    <row r="145" spans="2:7" ht="60">
      <c r="B145" t="s">
        <v>1329</v>
      </c>
      <c r="C145" t="s">
        <v>1479</v>
      </c>
      <c r="D145" s="68">
        <v>139</v>
      </c>
      <c r="F145" s="4">
        <v>916845564</v>
      </c>
      <c r="G145" s="24" t="s">
        <v>590</v>
      </c>
    </row>
    <row r="146" spans="2:7" ht="45">
      <c r="B146" t="s">
        <v>1312</v>
      </c>
      <c r="C146" t="s">
        <v>1480</v>
      </c>
      <c r="D146" s="68">
        <v>140</v>
      </c>
      <c r="F146" s="4">
        <v>918862597</v>
      </c>
      <c r="G146" s="24" t="s">
        <v>592</v>
      </c>
    </row>
    <row r="147" spans="2:7" ht="60">
      <c r="B147" t="s">
        <v>1321</v>
      </c>
      <c r="C147" t="s">
        <v>1481</v>
      </c>
      <c r="D147" s="68">
        <v>141</v>
      </c>
      <c r="F147" s="4">
        <v>938932441</v>
      </c>
      <c r="G147" s="24" t="s">
        <v>593</v>
      </c>
    </row>
    <row r="148" spans="2:7" ht="45">
      <c r="B148" t="s">
        <v>1330</v>
      </c>
      <c r="C148" t="s">
        <v>1482</v>
      </c>
      <c r="D148" s="68">
        <v>142</v>
      </c>
      <c r="F148" s="34"/>
      <c r="G148" s="39" t="s">
        <v>659</v>
      </c>
    </row>
    <row r="149" spans="2:7" ht="45">
      <c r="B149" t="s">
        <v>1331</v>
      </c>
      <c r="C149" t="s">
        <v>1483</v>
      </c>
      <c r="D149" s="68">
        <v>143</v>
      </c>
      <c r="F149" s="4">
        <v>914651859</v>
      </c>
      <c r="G149" s="24" t="s">
        <v>594</v>
      </c>
    </row>
    <row r="150" spans="2:7" ht="45">
      <c r="B150" t="s">
        <v>1274</v>
      </c>
      <c r="C150" t="s">
        <v>1484</v>
      </c>
      <c r="D150" s="68">
        <v>144</v>
      </c>
      <c r="F150" s="4">
        <v>913567102</v>
      </c>
      <c r="G150" s="24" t="s">
        <v>660</v>
      </c>
    </row>
    <row r="151" spans="2:7" ht="30">
      <c r="B151" t="s">
        <v>1355</v>
      </c>
      <c r="C151" t="s">
        <v>1485</v>
      </c>
      <c r="D151" s="68">
        <v>145</v>
      </c>
      <c r="F151" s="4">
        <v>921198735</v>
      </c>
      <c r="G151" s="24" t="s">
        <v>661</v>
      </c>
    </row>
    <row r="152" spans="2:7" ht="90">
      <c r="B152" t="s">
        <v>1262</v>
      </c>
      <c r="C152" t="s">
        <v>1378</v>
      </c>
      <c r="D152" s="68">
        <v>146</v>
      </c>
      <c r="F152" s="4">
        <v>916831021</v>
      </c>
      <c r="G152" s="24" t="s">
        <v>595</v>
      </c>
    </row>
    <row r="153" spans="2:7" ht="60">
      <c r="B153" t="s">
        <v>1332</v>
      </c>
      <c r="C153" t="s">
        <v>1486</v>
      </c>
      <c r="D153" s="68">
        <v>147</v>
      </c>
      <c r="F153" s="4">
        <v>911136153</v>
      </c>
      <c r="G153" s="24" t="s">
        <v>596</v>
      </c>
    </row>
    <row r="154" spans="2:7" ht="45">
      <c r="B154"/>
      <c r="C154" t="s">
        <v>1378</v>
      </c>
      <c r="D154" s="68">
        <v>148</v>
      </c>
      <c r="F154" s="34"/>
      <c r="G154" s="35" t="s">
        <v>909</v>
      </c>
    </row>
    <row r="155" spans="2:7" ht="45">
      <c r="B155" t="s">
        <v>1368</v>
      </c>
      <c r="C155" t="s">
        <v>1487</v>
      </c>
      <c r="D155" s="68">
        <v>149</v>
      </c>
      <c r="F155" s="4">
        <v>918719483</v>
      </c>
      <c r="G155" s="24" t="s">
        <v>597</v>
      </c>
    </row>
    <row r="156" spans="2:7" ht="45">
      <c r="B156" t="s">
        <v>1298</v>
      </c>
      <c r="C156" t="s">
        <v>1488</v>
      </c>
      <c r="D156" s="68">
        <v>150</v>
      </c>
      <c r="F156" s="4">
        <v>914485615</v>
      </c>
      <c r="G156" s="24" t="s">
        <v>598</v>
      </c>
    </row>
    <row r="157" spans="2:7" ht="45">
      <c r="B157" t="s">
        <v>1311</v>
      </c>
      <c r="C157" t="s">
        <v>1489</v>
      </c>
      <c r="D157" s="68">
        <v>151</v>
      </c>
      <c r="F157" s="4">
        <v>916376706</v>
      </c>
      <c r="G157" s="24" t="s">
        <v>599</v>
      </c>
    </row>
    <row r="158" spans="2:7" ht="45">
      <c r="B158" t="s">
        <v>1369</v>
      </c>
      <c r="C158" t="s">
        <v>1490</v>
      </c>
      <c r="D158" s="68">
        <v>152</v>
      </c>
      <c r="F158" s="4">
        <v>699915132</v>
      </c>
      <c r="G158" s="24" t="s">
        <v>600</v>
      </c>
    </row>
    <row r="159" spans="2:7" ht="60">
      <c r="B159" t="s">
        <v>1333</v>
      </c>
      <c r="C159" t="s">
        <v>1389</v>
      </c>
      <c r="D159" s="68">
        <v>153</v>
      </c>
      <c r="F159" s="4">
        <v>916522947</v>
      </c>
      <c r="G159" s="24" t="s">
        <v>601</v>
      </c>
    </row>
    <row r="160" spans="2:7" ht="45">
      <c r="B160" t="s">
        <v>1334</v>
      </c>
      <c r="C160" t="s">
        <v>1491</v>
      </c>
      <c r="D160" s="68">
        <v>154</v>
      </c>
      <c r="F160" s="4" t="s">
        <v>807</v>
      </c>
      <c r="G160" s="24" t="s">
        <v>602</v>
      </c>
    </row>
    <row r="161" spans="2:7" ht="45">
      <c r="B161" t="s">
        <v>1283</v>
      </c>
      <c r="C161" t="s">
        <v>1492</v>
      </c>
      <c r="D161" s="68">
        <v>155</v>
      </c>
      <c r="F161" s="4">
        <v>949202602</v>
      </c>
      <c r="G161" s="24" t="s">
        <v>603</v>
      </c>
    </row>
    <row r="162" spans="2:7" ht="45">
      <c r="B162" t="s">
        <v>1259</v>
      </c>
      <c r="C162" t="s">
        <v>1493</v>
      </c>
      <c r="D162" s="68">
        <v>156</v>
      </c>
      <c r="F162" s="4">
        <v>934313806</v>
      </c>
      <c r="G162" s="24" t="s">
        <v>604</v>
      </c>
    </row>
    <row r="163" spans="2:7" ht="30">
      <c r="B163" t="s">
        <v>1272</v>
      </c>
      <c r="C163" t="s">
        <v>1494</v>
      </c>
      <c r="D163" s="68">
        <v>157</v>
      </c>
      <c r="F163" s="6">
        <v>961472200</v>
      </c>
      <c r="G163" s="25" t="s">
        <v>605</v>
      </c>
    </row>
    <row r="164" spans="2:7" ht="45">
      <c r="B164" t="s">
        <v>1290</v>
      </c>
      <c r="C164" t="s">
        <v>1495</v>
      </c>
      <c r="D164" s="68">
        <v>158</v>
      </c>
      <c r="F164" s="4" t="s">
        <v>808</v>
      </c>
      <c r="G164" s="24" t="s">
        <v>606</v>
      </c>
    </row>
    <row r="165" spans="2:7" ht="45">
      <c r="B165" t="s">
        <v>1369</v>
      </c>
      <c r="C165" t="s">
        <v>1404</v>
      </c>
      <c r="D165" s="68">
        <v>159</v>
      </c>
      <c r="F165" s="4">
        <v>925540320</v>
      </c>
      <c r="G165" s="24" t="s">
        <v>607</v>
      </c>
    </row>
    <row r="166" spans="2:7" ht="45">
      <c r="B166" t="s">
        <v>1335</v>
      </c>
      <c r="C166" t="s">
        <v>1496</v>
      </c>
      <c r="D166" s="68">
        <v>160</v>
      </c>
      <c r="F166" s="34">
        <v>915348320</v>
      </c>
      <c r="G166" s="34" t="s">
        <v>916</v>
      </c>
    </row>
    <row r="167" spans="2:7" ht="45">
      <c r="B167" t="s">
        <v>1336</v>
      </c>
      <c r="C167" t="s">
        <v>1497</v>
      </c>
      <c r="D167" s="68">
        <v>161</v>
      </c>
      <c r="F167" s="4">
        <v>934268302</v>
      </c>
      <c r="G167" s="24" t="s">
        <v>874</v>
      </c>
    </row>
    <row r="168" spans="2:7" ht="30">
      <c r="B168" t="s">
        <v>1309</v>
      </c>
      <c r="C168" t="s">
        <v>1498</v>
      </c>
      <c r="D168" s="68">
        <v>162</v>
      </c>
      <c r="F168" s="4" t="s">
        <v>809</v>
      </c>
      <c r="G168" s="24" t="s">
        <v>608</v>
      </c>
    </row>
    <row r="169" spans="2:7" ht="30">
      <c r="B169" t="s">
        <v>1278</v>
      </c>
      <c r="C169" t="s">
        <v>1499</v>
      </c>
      <c r="D169" s="68">
        <v>163</v>
      </c>
      <c r="F169" s="4">
        <v>917256945</v>
      </c>
      <c r="G169" s="24" t="s">
        <v>609</v>
      </c>
    </row>
    <row r="170" spans="2:7">
      <c r="B170"/>
      <c r="C170" t="s">
        <v>1378</v>
      </c>
      <c r="D170" s="68">
        <v>164</v>
      </c>
      <c r="F170" s="6"/>
      <c r="G170" s="25"/>
    </row>
    <row r="171" spans="2:7" ht="45">
      <c r="B171" t="s">
        <v>1370</v>
      </c>
      <c r="C171" t="s">
        <v>1500</v>
      </c>
      <c r="D171" s="68">
        <v>165</v>
      </c>
      <c r="F171" s="4">
        <v>918940255</v>
      </c>
      <c r="G171" s="24" t="s">
        <v>610</v>
      </c>
    </row>
    <row r="172" spans="2:7" ht="45">
      <c r="B172" t="s">
        <v>1325</v>
      </c>
      <c r="C172" t="s">
        <v>1471</v>
      </c>
      <c r="D172" s="68">
        <v>126</v>
      </c>
      <c r="F172" s="4">
        <v>913078815</v>
      </c>
      <c r="G172" s="24" t="s">
        <v>578</v>
      </c>
    </row>
    <row r="173" spans="2:7" ht="45">
      <c r="B173" t="s">
        <v>1371</v>
      </c>
      <c r="C173" t="s">
        <v>1501</v>
      </c>
      <c r="D173" s="68">
        <v>166</v>
      </c>
      <c r="F173" s="4" t="s">
        <v>810</v>
      </c>
      <c r="G173" s="24" t="s">
        <v>611</v>
      </c>
    </row>
    <row r="174" spans="2:7" ht="60">
      <c r="B174" t="s">
        <v>1305</v>
      </c>
      <c r="C174" t="s">
        <v>1432</v>
      </c>
      <c r="D174" s="68">
        <v>74</v>
      </c>
      <c r="F174" s="4">
        <v>916680090</v>
      </c>
      <c r="G174" s="24" t="s">
        <v>866</v>
      </c>
    </row>
    <row r="175" spans="2:7" ht="45">
      <c r="B175" t="s">
        <v>928</v>
      </c>
      <c r="C175" t="s">
        <v>1502</v>
      </c>
      <c r="D175" s="68">
        <v>167</v>
      </c>
      <c r="F175" s="4">
        <v>914272699</v>
      </c>
      <c r="G175" s="24" t="s">
        <v>612</v>
      </c>
    </row>
    <row r="176" spans="2:7" ht="45">
      <c r="B176" t="s">
        <v>1337</v>
      </c>
      <c r="C176" t="s">
        <v>1503</v>
      </c>
      <c r="D176" s="68">
        <v>168</v>
      </c>
      <c r="F176" s="4">
        <v>962779424</v>
      </c>
      <c r="G176" s="24" t="s">
        <v>876</v>
      </c>
    </row>
    <row r="177" spans="2:7" ht="45">
      <c r="B177" t="s">
        <v>1258</v>
      </c>
      <c r="C177" t="s">
        <v>1419</v>
      </c>
      <c r="D177" s="68">
        <v>169</v>
      </c>
      <c r="F177" s="4">
        <v>914300922</v>
      </c>
      <c r="G177" s="24" t="s">
        <v>613</v>
      </c>
    </row>
    <row r="178" spans="2:7" ht="45">
      <c r="B178" t="s">
        <v>1275</v>
      </c>
      <c r="C178" t="s">
        <v>1504</v>
      </c>
      <c r="D178" s="68">
        <v>170</v>
      </c>
      <c r="F178" s="4">
        <v>916464417</v>
      </c>
      <c r="G178" s="24" t="s">
        <v>614</v>
      </c>
    </row>
    <row r="179" spans="2:7" ht="30">
      <c r="B179" t="s">
        <v>1338</v>
      </c>
      <c r="C179" t="s">
        <v>1505</v>
      </c>
      <c r="D179" s="68">
        <v>171</v>
      </c>
      <c r="F179" s="4" t="s">
        <v>811</v>
      </c>
      <c r="G179" s="24" t="s">
        <v>615</v>
      </c>
    </row>
    <row r="180" spans="2:7" ht="45">
      <c r="B180" t="s">
        <v>1271</v>
      </c>
      <c r="C180" t="s">
        <v>1506</v>
      </c>
      <c r="D180" s="68">
        <v>172</v>
      </c>
      <c r="F180" s="4">
        <v>925775194</v>
      </c>
      <c r="G180" s="24" t="s">
        <v>616</v>
      </c>
    </row>
    <row r="181" spans="2:7" ht="45">
      <c r="B181" t="s">
        <v>1339</v>
      </c>
      <c r="C181" t="s">
        <v>1404</v>
      </c>
      <c r="D181" s="68">
        <v>173</v>
      </c>
      <c r="F181" s="4">
        <v>925232810</v>
      </c>
      <c r="G181" s="27" t="s">
        <v>617</v>
      </c>
    </row>
    <row r="182" spans="2:7" ht="45">
      <c r="B182" t="s">
        <v>1266</v>
      </c>
      <c r="C182" t="s">
        <v>1507</v>
      </c>
      <c r="D182" s="68">
        <v>174</v>
      </c>
      <c r="F182" s="4">
        <v>918124593</v>
      </c>
      <c r="G182" s="24" t="s">
        <v>618</v>
      </c>
    </row>
    <row r="183" spans="2:7" ht="45">
      <c r="B183" t="s">
        <v>1335</v>
      </c>
      <c r="C183" t="s">
        <v>1508</v>
      </c>
      <c r="D183" s="68">
        <v>175</v>
      </c>
      <c r="F183" s="4">
        <v>933811131</v>
      </c>
      <c r="G183" s="24" t="s">
        <v>619</v>
      </c>
    </row>
    <row r="184" spans="2:7" ht="45">
      <c r="B184" t="s">
        <v>1372</v>
      </c>
      <c r="C184" t="s">
        <v>1509</v>
      </c>
      <c r="D184" s="68">
        <v>176</v>
      </c>
      <c r="F184" s="4">
        <v>915053848</v>
      </c>
      <c r="G184" s="24" t="s">
        <v>620</v>
      </c>
    </row>
    <row r="185" spans="2:7">
      <c r="B185"/>
      <c r="C185" t="s">
        <v>1378</v>
      </c>
      <c r="D185" s="68">
        <v>177</v>
      </c>
      <c r="F185" s="6"/>
      <c r="G185" s="25"/>
    </row>
    <row r="186" spans="2:7" ht="45">
      <c r="B186" t="s">
        <v>1290</v>
      </c>
      <c r="C186" t="s">
        <v>1510</v>
      </c>
      <c r="D186" s="68">
        <v>178</v>
      </c>
      <c r="F186" s="4">
        <v>933252216</v>
      </c>
      <c r="G186" s="24" t="s">
        <v>621</v>
      </c>
    </row>
    <row r="187" spans="2:7" ht="45">
      <c r="B187" t="s">
        <v>1340</v>
      </c>
      <c r="C187" t="s">
        <v>1511</v>
      </c>
      <c r="D187" s="68">
        <v>179</v>
      </c>
      <c r="F187" s="4">
        <v>914994452</v>
      </c>
      <c r="G187" s="24" t="s">
        <v>622</v>
      </c>
    </row>
    <row r="188" spans="2:7" ht="30">
      <c r="B188" t="s">
        <v>1309</v>
      </c>
      <c r="C188" t="s">
        <v>1512</v>
      </c>
      <c r="D188" s="68">
        <v>180</v>
      </c>
      <c r="F188" s="32">
        <v>918530054</v>
      </c>
      <c r="G188" s="24" t="s">
        <v>847</v>
      </c>
    </row>
    <row r="189" spans="2:7" ht="45">
      <c r="B189" t="s">
        <v>1270</v>
      </c>
      <c r="C189" t="s">
        <v>1513</v>
      </c>
      <c r="D189" s="68">
        <v>181</v>
      </c>
      <c r="F189" s="4">
        <v>916326578</v>
      </c>
      <c r="G189" s="26" t="s">
        <v>662</v>
      </c>
    </row>
    <row r="190" spans="2:7" ht="30">
      <c r="B190" t="s">
        <v>1274</v>
      </c>
      <c r="C190" t="s">
        <v>1473</v>
      </c>
      <c r="D190" s="68">
        <v>182</v>
      </c>
      <c r="F190" s="4">
        <v>915333739</v>
      </c>
      <c r="G190" s="24" t="s">
        <v>623</v>
      </c>
    </row>
    <row r="191" spans="2:7" ht="45">
      <c r="B191" t="s">
        <v>1341</v>
      </c>
      <c r="C191" t="s">
        <v>1514</v>
      </c>
      <c r="D191" s="68">
        <v>183</v>
      </c>
      <c r="F191" s="4">
        <v>931139111</v>
      </c>
      <c r="G191" s="24" t="s">
        <v>624</v>
      </c>
    </row>
    <row r="192" spans="2:7" ht="45">
      <c r="B192" t="s">
        <v>1342</v>
      </c>
      <c r="C192" t="s">
        <v>1515</v>
      </c>
      <c r="D192" s="69">
        <v>184</v>
      </c>
      <c r="F192" s="8">
        <v>918013986</v>
      </c>
      <c r="G192" s="31" t="s">
        <v>625</v>
      </c>
    </row>
  </sheetData>
  <hyperlinks>
    <hyperlink ref="G189" r:id="rId1"/>
    <hyperlink ref="G5" r:id="rId2"/>
    <hyperlink ref="G154" r:id="rId3"/>
    <hyperlink ref="G18" r:id="rId4"/>
    <hyperlink ref="G20" r:id="rId5"/>
    <hyperlink ref="G63" r:id="rId6"/>
    <hyperlink ref="G110" r:id="rId7"/>
    <hyperlink ref="G101" r:id="rId8"/>
    <hyperlink ref="G120" r:id="rId9"/>
    <hyperlink ref="G181" r:id="rId10"/>
    <hyperlink ref="G130" r:id="rId1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2"/>
  <sheetViews>
    <sheetView tabSelected="1" workbookViewId="0">
      <selection activeCell="B2" sqref="B2:B192"/>
    </sheetView>
  </sheetViews>
  <sheetFormatPr defaultRowHeight="15"/>
  <cols>
    <col min="3" max="3" width="11.42578125" style="2" customWidth="1"/>
    <col min="5" max="5" width="11.42578125" customWidth="1"/>
    <col min="6" max="6" width="11.42578125" style="2" customWidth="1"/>
    <col min="7" max="7" width="11.42578125" customWidth="1"/>
    <col min="8" max="8" width="11.42578125" style="2" customWidth="1"/>
    <col min="9" max="9" width="13.28515625" style="2" customWidth="1"/>
    <col min="10" max="10" width="11.42578125" customWidth="1"/>
    <col min="11" max="11" width="11.42578125" style="2" customWidth="1"/>
  </cols>
  <sheetData>
    <row r="1" spans="1:11">
      <c r="A1" t="s">
        <v>1245</v>
      </c>
      <c r="B1" t="s">
        <v>1518</v>
      </c>
      <c r="C1" s="3" t="s">
        <v>1519</v>
      </c>
      <c r="D1" t="s">
        <v>1</v>
      </c>
      <c r="E1" s="3" t="s">
        <v>319</v>
      </c>
      <c r="F1" s="3" t="s">
        <v>318</v>
      </c>
      <c r="G1" s="3" t="s">
        <v>321</v>
      </c>
      <c r="H1" s="3" t="s">
        <v>3</v>
      </c>
      <c r="I1" s="3" t="s">
        <v>4</v>
      </c>
      <c r="J1" s="3" t="s">
        <v>17</v>
      </c>
      <c r="K1" s="3" t="s">
        <v>12</v>
      </c>
    </row>
    <row r="2" spans="1:11">
      <c r="B2">
        <v>1</v>
      </c>
      <c r="C2" s="4" t="s">
        <v>5</v>
      </c>
      <c r="E2" s="5"/>
      <c r="F2" s="5"/>
      <c r="G2" s="5"/>
      <c r="H2" s="4" t="s">
        <v>6</v>
      </c>
      <c r="I2" s="4" t="s">
        <v>6</v>
      </c>
      <c r="J2" s="4" t="s">
        <v>19</v>
      </c>
      <c r="K2" s="4" t="s">
        <v>6</v>
      </c>
    </row>
    <row r="3" spans="1:11">
      <c r="B3">
        <v>2</v>
      </c>
      <c r="C3" s="4" t="s">
        <v>32</v>
      </c>
      <c r="E3" s="5"/>
      <c r="F3" s="5"/>
      <c r="G3" s="5"/>
      <c r="H3" s="4" t="s">
        <v>6</v>
      </c>
      <c r="I3" s="4" t="s">
        <v>6</v>
      </c>
      <c r="J3" s="4" t="s">
        <v>19</v>
      </c>
      <c r="K3" s="4" t="s">
        <v>8</v>
      </c>
    </row>
    <row r="4" spans="1:11">
      <c r="B4">
        <v>3</v>
      </c>
      <c r="C4" s="4" t="s">
        <v>7</v>
      </c>
      <c r="D4" t="s">
        <v>1520</v>
      </c>
      <c r="E4" s="5"/>
      <c r="F4" s="4" t="s">
        <v>251</v>
      </c>
      <c r="G4" s="4"/>
      <c r="H4" s="4" t="s">
        <v>8</v>
      </c>
      <c r="I4" s="4" t="s">
        <v>8</v>
      </c>
      <c r="J4" s="4" t="s">
        <v>19</v>
      </c>
      <c r="K4" s="4" t="s">
        <v>8</v>
      </c>
    </row>
    <row r="5" spans="1:11">
      <c r="B5">
        <v>4</v>
      </c>
      <c r="C5" s="34"/>
      <c r="E5" s="34"/>
      <c r="F5" s="34"/>
      <c r="G5" s="34"/>
      <c r="H5" s="34" t="s">
        <v>6</v>
      </c>
      <c r="I5" s="34"/>
      <c r="J5" s="34"/>
      <c r="K5" s="34" t="s">
        <v>6</v>
      </c>
    </row>
    <row r="6" spans="1:11">
      <c r="B6">
        <v>5</v>
      </c>
      <c r="C6" s="4" t="s">
        <v>5</v>
      </c>
      <c r="E6" s="5"/>
      <c r="F6" s="5"/>
      <c r="G6" s="5"/>
      <c r="H6" s="4" t="s">
        <v>6</v>
      </c>
      <c r="I6" s="4" t="s">
        <v>6</v>
      </c>
      <c r="J6" s="4" t="s">
        <v>19</v>
      </c>
      <c r="K6" s="4" t="s">
        <v>8</v>
      </c>
    </row>
    <row r="7" spans="1:11">
      <c r="B7">
        <v>6</v>
      </c>
      <c r="C7" s="6"/>
      <c r="E7" s="6"/>
      <c r="F7" s="6"/>
      <c r="G7" s="6"/>
      <c r="H7" s="6" t="s">
        <v>6</v>
      </c>
      <c r="I7" s="6"/>
      <c r="J7" s="6"/>
      <c r="K7" s="6"/>
    </row>
    <row r="8" spans="1:11">
      <c r="B8">
        <v>7</v>
      </c>
      <c r="C8" s="4" t="s">
        <v>5</v>
      </c>
      <c r="E8" s="5"/>
      <c r="F8" s="5"/>
      <c r="G8" s="5"/>
      <c r="H8" s="4" t="s">
        <v>8</v>
      </c>
      <c r="I8" s="4" t="s">
        <v>6</v>
      </c>
      <c r="J8" s="4" t="s">
        <v>19</v>
      </c>
      <c r="K8" s="4" t="s">
        <v>8</v>
      </c>
    </row>
    <row r="9" spans="1:11">
      <c r="B9">
        <v>8</v>
      </c>
      <c r="C9" s="7" t="s">
        <v>7</v>
      </c>
      <c r="D9" t="s">
        <v>180</v>
      </c>
      <c r="E9" s="7"/>
      <c r="F9" s="7" t="s">
        <v>1038</v>
      </c>
      <c r="G9" s="7"/>
      <c r="H9" s="7" t="s">
        <v>8</v>
      </c>
      <c r="I9" s="7" t="s">
        <v>8</v>
      </c>
      <c r="J9" s="7" t="s">
        <v>19</v>
      </c>
      <c r="K9" s="7" t="s">
        <v>8</v>
      </c>
    </row>
    <row r="10" spans="1:11" ht="30">
      <c r="B10">
        <v>9</v>
      </c>
      <c r="C10" s="4" t="s">
        <v>1040</v>
      </c>
      <c r="D10" t="s">
        <v>192</v>
      </c>
      <c r="E10" s="5"/>
      <c r="F10" s="7" t="s">
        <v>1038</v>
      </c>
      <c r="G10" s="5"/>
      <c r="H10" s="4" t="s">
        <v>8</v>
      </c>
      <c r="I10" s="4" t="s">
        <v>8</v>
      </c>
      <c r="J10" s="4" t="s">
        <v>19</v>
      </c>
      <c r="K10" s="4" t="s">
        <v>8</v>
      </c>
    </row>
    <row r="11" spans="1:11">
      <c r="B11">
        <v>10</v>
      </c>
      <c r="C11" s="4" t="s">
        <v>7</v>
      </c>
      <c r="D11" t="s">
        <v>192</v>
      </c>
      <c r="E11" s="5"/>
      <c r="F11" s="4" t="s">
        <v>251</v>
      </c>
      <c r="G11" s="4" t="s">
        <v>197</v>
      </c>
      <c r="H11" s="4" t="s">
        <v>6</v>
      </c>
      <c r="I11" s="4" t="s">
        <v>8</v>
      </c>
      <c r="J11" s="4" t="s">
        <v>19</v>
      </c>
      <c r="K11" s="4" t="s">
        <v>8</v>
      </c>
    </row>
    <row r="12" spans="1:11" ht="30">
      <c r="B12">
        <v>11</v>
      </c>
      <c r="C12" s="34" t="s">
        <v>7</v>
      </c>
      <c r="D12" t="s">
        <v>180</v>
      </c>
      <c r="E12" s="34" t="s">
        <v>326</v>
      </c>
      <c r="F12" s="34"/>
      <c r="G12" s="34"/>
      <c r="H12" s="34" t="s">
        <v>8</v>
      </c>
      <c r="I12" s="34" t="s">
        <v>8</v>
      </c>
      <c r="J12" s="34" t="s">
        <v>24</v>
      </c>
      <c r="K12" s="34" t="s">
        <v>8</v>
      </c>
    </row>
    <row r="13" spans="1:11">
      <c r="B13">
        <v>12</v>
      </c>
      <c r="C13" s="4" t="s">
        <v>5</v>
      </c>
      <c r="E13" s="5"/>
      <c r="F13" s="5"/>
      <c r="G13" s="5"/>
      <c r="H13" s="4" t="s">
        <v>6</v>
      </c>
      <c r="I13" s="4" t="s">
        <v>6</v>
      </c>
      <c r="J13" s="4" t="s">
        <v>19</v>
      </c>
      <c r="K13" s="4" t="s">
        <v>8</v>
      </c>
    </row>
    <row r="14" spans="1:11">
      <c r="B14">
        <v>13</v>
      </c>
      <c r="C14" s="4" t="s">
        <v>7</v>
      </c>
      <c r="D14" t="s">
        <v>192</v>
      </c>
      <c r="E14" s="5"/>
      <c r="F14" s="4" t="s">
        <v>251</v>
      </c>
      <c r="G14" s="4"/>
      <c r="H14" s="4" t="s">
        <v>8</v>
      </c>
      <c r="I14" s="4" t="s">
        <v>8</v>
      </c>
      <c r="J14" s="4" t="s">
        <v>19</v>
      </c>
      <c r="K14" s="4" t="s">
        <v>8</v>
      </c>
    </row>
    <row r="15" spans="1:11">
      <c r="B15">
        <v>14</v>
      </c>
      <c r="C15" s="4"/>
      <c r="E15" s="4"/>
      <c r="F15" s="4"/>
      <c r="G15" s="4"/>
      <c r="H15" s="4" t="s">
        <v>8</v>
      </c>
      <c r="I15" s="4"/>
      <c r="J15" s="4"/>
      <c r="K15" s="4" t="s">
        <v>6</v>
      </c>
    </row>
    <row r="16" spans="1:11">
      <c r="B16">
        <v>15</v>
      </c>
      <c r="C16" s="4" t="s">
        <v>5</v>
      </c>
      <c r="E16" s="5"/>
      <c r="F16" s="5"/>
      <c r="G16" s="5"/>
      <c r="H16" s="4" t="s">
        <v>6</v>
      </c>
      <c r="I16" s="4" t="s">
        <v>6</v>
      </c>
      <c r="J16" s="4" t="s">
        <v>76</v>
      </c>
      <c r="K16" s="4" t="s">
        <v>8</v>
      </c>
    </row>
    <row r="17" spans="2:11">
      <c r="B17">
        <v>16</v>
      </c>
      <c r="C17" s="4" t="s">
        <v>5</v>
      </c>
      <c r="E17" s="5"/>
      <c r="F17" s="5"/>
      <c r="G17" s="5"/>
      <c r="H17" s="4" t="s">
        <v>8</v>
      </c>
      <c r="I17" s="4" t="s">
        <v>6</v>
      </c>
      <c r="J17" s="4" t="s">
        <v>19</v>
      </c>
      <c r="K17" s="4" t="s">
        <v>8</v>
      </c>
    </row>
    <row r="18" spans="2:11">
      <c r="B18">
        <v>17</v>
      </c>
      <c r="C18" s="4" t="s">
        <v>5</v>
      </c>
      <c r="E18" s="5"/>
      <c r="F18" s="5"/>
      <c r="G18" s="5"/>
      <c r="H18" s="4" t="s">
        <v>6</v>
      </c>
      <c r="I18" s="4" t="s">
        <v>6</v>
      </c>
      <c r="J18" s="4" t="s">
        <v>19</v>
      </c>
      <c r="K18" s="4" t="s">
        <v>8</v>
      </c>
    </row>
    <row r="19" spans="2:11">
      <c r="B19">
        <v>18</v>
      </c>
      <c r="C19" s="4" t="s">
        <v>7</v>
      </c>
      <c r="E19" s="4" t="s">
        <v>326</v>
      </c>
      <c r="F19" s="5"/>
      <c r="G19" s="4"/>
      <c r="H19" s="4" t="s">
        <v>8</v>
      </c>
      <c r="I19" s="4" t="s">
        <v>8</v>
      </c>
      <c r="J19" s="4" t="s">
        <v>19</v>
      </c>
      <c r="K19" s="4" t="s">
        <v>6</v>
      </c>
    </row>
    <row r="20" spans="2:11">
      <c r="B20">
        <v>19</v>
      </c>
      <c r="C20" s="34"/>
      <c r="E20" s="34"/>
      <c r="F20" s="34"/>
      <c r="G20" s="34"/>
      <c r="H20" s="34" t="s">
        <v>6</v>
      </c>
      <c r="I20" s="34"/>
      <c r="J20" s="34"/>
      <c r="K20" s="34" t="s">
        <v>6</v>
      </c>
    </row>
    <row r="21" spans="2:11">
      <c r="B21">
        <v>20</v>
      </c>
      <c r="C21" s="34"/>
      <c r="E21" s="34"/>
      <c r="F21" s="34"/>
      <c r="G21" s="34"/>
      <c r="H21" s="34" t="s">
        <v>8</v>
      </c>
      <c r="I21" s="34"/>
      <c r="J21" s="34"/>
      <c r="K21" s="34" t="s">
        <v>6</v>
      </c>
    </row>
    <row r="22" spans="2:11">
      <c r="B22">
        <v>21</v>
      </c>
      <c r="C22" s="4" t="s">
        <v>5</v>
      </c>
      <c r="E22" s="5"/>
      <c r="F22" s="5"/>
      <c r="G22" s="5"/>
      <c r="H22" s="4" t="s">
        <v>6</v>
      </c>
      <c r="I22" s="4" t="s">
        <v>6</v>
      </c>
      <c r="J22" s="4" t="s">
        <v>19</v>
      </c>
      <c r="K22" s="4" t="s">
        <v>8</v>
      </c>
    </row>
    <row r="23" spans="2:11">
      <c r="B23">
        <v>22</v>
      </c>
      <c r="C23" s="4" t="s">
        <v>7</v>
      </c>
      <c r="D23" t="s">
        <v>192</v>
      </c>
      <c r="E23" s="5"/>
      <c r="F23" s="4" t="s">
        <v>251</v>
      </c>
      <c r="G23" s="4"/>
      <c r="H23" s="4" t="s">
        <v>8</v>
      </c>
      <c r="I23" s="4" t="s">
        <v>8</v>
      </c>
      <c r="J23" s="4" t="s">
        <v>19</v>
      </c>
      <c r="K23" s="4" t="s">
        <v>8</v>
      </c>
    </row>
    <row r="24" spans="2:11">
      <c r="B24">
        <v>23</v>
      </c>
      <c r="C24" s="34"/>
      <c r="E24" s="34"/>
      <c r="F24" s="34"/>
      <c r="G24" s="34"/>
      <c r="H24" s="34" t="s">
        <v>8</v>
      </c>
      <c r="I24" s="34"/>
      <c r="J24" s="34"/>
      <c r="K24" s="34" t="s">
        <v>6</v>
      </c>
    </row>
    <row r="25" spans="2:11">
      <c r="B25">
        <v>24</v>
      </c>
      <c r="C25" s="4" t="s">
        <v>32</v>
      </c>
      <c r="E25" s="5"/>
      <c r="F25" s="5"/>
      <c r="G25" s="5"/>
      <c r="H25" s="4" t="s">
        <v>6</v>
      </c>
      <c r="I25" s="4" t="s">
        <v>6</v>
      </c>
      <c r="J25" s="4" t="s">
        <v>19</v>
      </c>
      <c r="K25" s="4" t="s">
        <v>8</v>
      </c>
    </row>
    <row r="26" spans="2:11" ht="30">
      <c r="B26">
        <v>25</v>
      </c>
      <c r="C26" s="4" t="s">
        <v>7</v>
      </c>
      <c r="D26" t="s">
        <v>192</v>
      </c>
      <c r="E26" s="4" t="s">
        <v>326</v>
      </c>
      <c r="F26" s="5"/>
      <c r="G26" s="4"/>
      <c r="H26" s="4" t="s">
        <v>8</v>
      </c>
      <c r="I26" s="4" t="s">
        <v>8</v>
      </c>
      <c r="J26" s="4" t="s">
        <v>24</v>
      </c>
      <c r="K26" s="4" t="s">
        <v>8</v>
      </c>
    </row>
    <row r="27" spans="2:11">
      <c r="B27">
        <v>26</v>
      </c>
      <c r="C27" s="4" t="s">
        <v>7</v>
      </c>
      <c r="D27" t="s">
        <v>180</v>
      </c>
      <c r="E27" s="4" t="s">
        <v>326</v>
      </c>
      <c r="F27" s="5"/>
      <c r="G27" s="4"/>
      <c r="H27" s="4" t="s">
        <v>8</v>
      </c>
      <c r="I27" s="4" t="s">
        <v>8</v>
      </c>
      <c r="J27" s="4" t="s">
        <v>19</v>
      </c>
      <c r="K27" s="4" t="s">
        <v>6</v>
      </c>
    </row>
    <row r="28" spans="2:11">
      <c r="B28">
        <v>27</v>
      </c>
      <c r="C28" s="4" t="s">
        <v>5</v>
      </c>
      <c r="E28" s="5"/>
      <c r="F28" s="5"/>
      <c r="G28" s="5"/>
      <c r="H28" s="4" t="s">
        <v>6</v>
      </c>
      <c r="I28" s="4" t="s">
        <v>6</v>
      </c>
      <c r="J28" s="4" t="s">
        <v>19</v>
      </c>
      <c r="K28" s="4" t="s">
        <v>8</v>
      </c>
    </row>
    <row r="29" spans="2:11">
      <c r="B29">
        <v>28</v>
      </c>
      <c r="C29" s="4" t="s">
        <v>5</v>
      </c>
      <c r="E29" s="5"/>
      <c r="F29" s="5"/>
      <c r="G29" s="5"/>
      <c r="H29" s="4" t="s">
        <v>6</v>
      </c>
      <c r="I29" s="4" t="s">
        <v>6</v>
      </c>
      <c r="J29" s="4" t="s">
        <v>19</v>
      </c>
      <c r="K29" s="4" t="s">
        <v>8</v>
      </c>
    </row>
    <row r="30" spans="2:11">
      <c r="B30">
        <v>29</v>
      </c>
      <c r="C30" s="4" t="s">
        <v>7</v>
      </c>
      <c r="D30" t="s">
        <v>192</v>
      </c>
      <c r="E30" s="4" t="s">
        <v>326</v>
      </c>
      <c r="F30" s="5"/>
      <c r="G30" s="4"/>
      <c r="H30" s="4" t="s">
        <v>8</v>
      </c>
      <c r="I30" s="4" t="s">
        <v>8</v>
      </c>
      <c r="J30" s="4" t="s">
        <v>19</v>
      </c>
      <c r="K30" s="4" t="s">
        <v>8</v>
      </c>
    </row>
    <row r="31" spans="2:11" ht="30">
      <c r="B31">
        <v>30</v>
      </c>
      <c r="C31" s="4" t="s">
        <v>44</v>
      </c>
      <c r="E31" s="5"/>
      <c r="F31" s="5"/>
      <c r="G31" s="5"/>
      <c r="H31" s="4" t="s">
        <v>6</v>
      </c>
      <c r="I31" s="4" t="s">
        <v>6</v>
      </c>
      <c r="J31" s="4" t="s">
        <v>16</v>
      </c>
      <c r="K31" s="4" t="s">
        <v>6</v>
      </c>
    </row>
    <row r="32" spans="2:11">
      <c r="B32">
        <v>31</v>
      </c>
      <c r="C32" s="4" t="s">
        <v>32</v>
      </c>
      <c r="E32" s="5"/>
      <c r="F32" s="5"/>
      <c r="G32" s="5"/>
      <c r="H32" s="4" t="s">
        <v>6</v>
      </c>
      <c r="I32" s="4" t="s">
        <v>6</v>
      </c>
      <c r="J32" s="4" t="s">
        <v>19</v>
      </c>
      <c r="K32" s="4" t="s">
        <v>8</v>
      </c>
    </row>
    <row r="33" spans="2:11">
      <c r="B33">
        <v>32</v>
      </c>
      <c r="C33" s="4" t="s">
        <v>7</v>
      </c>
      <c r="D33" t="s">
        <v>192</v>
      </c>
      <c r="E33" s="4" t="s">
        <v>326</v>
      </c>
      <c r="F33" s="5"/>
      <c r="G33" s="4" t="s">
        <v>322</v>
      </c>
      <c r="H33" s="4" t="s">
        <v>6</v>
      </c>
      <c r="I33" s="4" t="s">
        <v>8</v>
      </c>
      <c r="J33" s="4" t="s">
        <v>19</v>
      </c>
      <c r="K33" s="4" t="s">
        <v>8</v>
      </c>
    </row>
    <row r="34" spans="2:11" ht="60">
      <c r="B34">
        <v>33</v>
      </c>
      <c r="C34" s="4" t="s">
        <v>7</v>
      </c>
      <c r="D34" t="s">
        <v>1520</v>
      </c>
      <c r="E34" s="5"/>
      <c r="F34" s="4" t="s">
        <v>332</v>
      </c>
      <c r="G34" s="4" t="s">
        <v>323</v>
      </c>
      <c r="H34" s="4" t="s">
        <v>8</v>
      </c>
      <c r="I34" s="4" t="s">
        <v>8</v>
      </c>
      <c r="J34" s="4"/>
      <c r="K34" s="4" t="s">
        <v>8</v>
      </c>
    </row>
    <row r="35" spans="2:11">
      <c r="B35">
        <v>34</v>
      </c>
      <c r="C35" s="4" t="s">
        <v>7</v>
      </c>
      <c r="D35" t="s">
        <v>1521</v>
      </c>
      <c r="E35" s="4" t="s">
        <v>326</v>
      </c>
      <c r="F35" s="5"/>
      <c r="G35" s="4"/>
      <c r="H35" s="4" t="s">
        <v>8</v>
      </c>
      <c r="I35" s="4" t="s">
        <v>8</v>
      </c>
      <c r="J35" s="4" t="s">
        <v>19</v>
      </c>
      <c r="K35" s="4" t="s">
        <v>8</v>
      </c>
    </row>
    <row r="36" spans="2:11">
      <c r="B36">
        <v>35</v>
      </c>
      <c r="C36" s="4" t="s">
        <v>7</v>
      </c>
      <c r="D36" t="s">
        <v>192</v>
      </c>
      <c r="E36" s="5"/>
      <c r="F36" s="4" t="s">
        <v>251</v>
      </c>
      <c r="G36" s="4"/>
      <c r="H36" s="4" t="s">
        <v>8</v>
      </c>
      <c r="I36" s="4" t="s">
        <v>8</v>
      </c>
      <c r="J36" s="4" t="s">
        <v>19</v>
      </c>
      <c r="K36" s="4" t="s">
        <v>8</v>
      </c>
    </row>
    <row r="37" spans="2:11">
      <c r="B37">
        <v>36</v>
      </c>
      <c r="C37" s="4" t="s">
        <v>7</v>
      </c>
      <c r="D37" t="s">
        <v>1520</v>
      </c>
      <c r="E37" s="5"/>
      <c r="F37" s="4" t="s">
        <v>251</v>
      </c>
      <c r="G37" s="4"/>
      <c r="H37" s="4" t="s">
        <v>6</v>
      </c>
      <c r="I37" s="4" t="s">
        <v>8</v>
      </c>
      <c r="J37" s="4" t="s">
        <v>19</v>
      </c>
      <c r="K37" s="4" t="s">
        <v>8</v>
      </c>
    </row>
    <row r="38" spans="2:11">
      <c r="B38">
        <v>37</v>
      </c>
      <c r="C38" s="34"/>
      <c r="E38" s="34"/>
      <c r="F38" s="34"/>
      <c r="G38" s="34"/>
      <c r="H38" s="34" t="s">
        <v>8</v>
      </c>
      <c r="I38" s="34"/>
      <c r="J38" s="34"/>
      <c r="K38" s="34"/>
    </row>
    <row r="39" spans="2:11">
      <c r="B39">
        <v>38</v>
      </c>
      <c r="C39" s="6" t="s">
        <v>176</v>
      </c>
      <c r="E39" s="6" t="s">
        <v>326</v>
      </c>
      <c r="F39" s="6"/>
      <c r="G39" s="6"/>
      <c r="H39" s="6" t="s">
        <v>8</v>
      </c>
      <c r="I39" s="6"/>
      <c r="J39" s="6" t="s">
        <v>19</v>
      </c>
      <c r="K39" s="6" t="s">
        <v>8</v>
      </c>
    </row>
    <row r="40" spans="2:11">
      <c r="B40">
        <v>39</v>
      </c>
      <c r="C40" s="4" t="s">
        <v>32</v>
      </c>
      <c r="E40" s="5"/>
      <c r="F40" s="5"/>
      <c r="G40" s="5"/>
      <c r="H40" s="4" t="s">
        <v>8</v>
      </c>
      <c r="I40" s="4" t="s">
        <v>6</v>
      </c>
      <c r="J40" s="4" t="s">
        <v>19</v>
      </c>
      <c r="K40" s="4" t="s">
        <v>8</v>
      </c>
    </row>
    <row r="41" spans="2:11">
      <c r="B41">
        <v>40</v>
      </c>
      <c r="C41" s="4" t="s">
        <v>7</v>
      </c>
      <c r="D41" t="s">
        <v>192</v>
      </c>
      <c r="E41" s="5"/>
      <c r="F41" s="4" t="s">
        <v>251</v>
      </c>
      <c r="G41" s="4"/>
      <c r="H41" s="4" t="s">
        <v>6</v>
      </c>
      <c r="I41" s="4" t="s">
        <v>8</v>
      </c>
      <c r="J41" s="4" t="s">
        <v>19</v>
      </c>
      <c r="K41" s="4" t="s">
        <v>8</v>
      </c>
    </row>
    <row r="42" spans="2:11">
      <c r="B42">
        <v>41</v>
      </c>
      <c r="C42" s="6" t="s">
        <v>7</v>
      </c>
      <c r="D42" t="s">
        <v>192</v>
      </c>
      <c r="E42" s="6"/>
      <c r="F42" s="6" t="s">
        <v>333</v>
      </c>
      <c r="G42" s="6"/>
      <c r="H42" s="6" t="s">
        <v>6</v>
      </c>
      <c r="I42" s="6" t="s">
        <v>8</v>
      </c>
      <c r="J42" s="6" t="s">
        <v>19</v>
      </c>
      <c r="K42" s="6" t="s">
        <v>8</v>
      </c>
    </row>
    <row r="43" spans="2:11">
      <c r="B43">
        <v>42</v>
      </c>
      <c r="C43" s="4" t="s">
        <v>5</v>
      </c>
      <c r="E43" s="5"/>
      <c r="F43" s="5"/>
      <c r="G43" s="5"/>
      <c r="H43" s="4" t="s">
        <v>6</v>
      </c>
      <c r="I43" s="4" t="s">
        <v>6</v>
      </c>
      <c r="J43" s="4" t="s">
        <v>19</v>
      </c>
      <c r="K43" s="4" t="s">
        <v>8</v>
      </c>
    </row>
    <row r="44" spans="2:11">
      <c r="B44">
        <v>43</v>
      </c>
      <c r="C44" s="4" t="s">
        <v>7</v>
      </c>
      <c r="D44" t="s">
        <v>192</v>
      </c>
      <c r="E44" s="4" t="s">
        <v>326</v>
      </c>
      <c r="F44" s="5"/>
      <c r="G44" s="4"/>
      <c r="H44" s="4" t="s">
        <v>6</v>
      </c>
      <c r="I44" s="4" t="s">
        <v>8</v>
      </c>
      <c r="J44" s="4" t="s">
        <v>19</v>
      </c>
      <c r="K44" s="4" t="s">
        <v>8</v>
      </c>
    </row>
    <row r="45" spans="2:11" ht="30">
      <c r="B45">
        <v>44</v>
      </c>
      <c r="C45" s="4" t="s">
        <v>5</v>
      </c>
      <c r="E45" s="5"/>
      <c r="F45" s="5"/>
      <c r="G45" s="5"/>
      <c r="H45" s="4" t="s">
        <v>6</v>
      </c>
      <c r="I45" s="4" t="s">
        <v>6</v>
      </c>
      <c r="J45" s="4" t="s">
        <v>16</v>
      </c>
      <c r="K45" s="4" t="s">
        <v>6</v>
      </c>
    </row>
    <row r="46" spans="2:11">
      <c r="B46">
        <v>45</v>
      </c>
      <c r="C46" s="4" t="s">
        <v>44</v>
      </c>
      <c r="E46" s="5"/>
      <c r="F46" s="5"/>
      <c r="G46" s="5"/>
      <c r="H46" s="4" t="s">
        <v>6</v>
      </c>
      <c r="I46" s="4" t="s">
        <v>6</v>
      </c>
      <c r="J46" s="4" t="s">
        <v>19</v>
      </c>
      <c r="K46" s="4" t="s">
        <v>8</v>
      </c>
    </row>
    <row r="47" spans="2:11">
      <c r="B47">
        <v>46</v>
      </c>
      <c r="C47" s="34"/>
      <c r="E47" s="34"/>
      <c r="F47" s="34"/>
      <c r="G47" s="34"/>
      <c r="H47" s="34" t="s">
        <v>6</v>
      </c>
      <c r="I47" s="34"/>
      <c r="J47" s="34"/>
      <c r="K47" s="34"/>
    </row>
    <row r="48" spans="2:11">
      <c r="B48">
        <v>47</v>
      </c>
      <c r="C48" s="4" t="s">
        <v>5</v>
      </c>
      <c r="E48" s="5"/>
      <c r="F48" s="5"/>
      <c r="G48" s="5"/>
      <c r="H48" s="4" t="s">
        <v>6</v>
      </c>
      <c r="I48" s="4" t="s">
        <v>6</v>
      </c>
      <c r="J48" s="4" t="s">
        <v>19</v>
      </c>
      <c r="K48" s="4" t="s">
        <v>8</v>
      </c>
    </row>
    <row r="49" spans="2:11">
      <c r="B49">
        <v>48</v>
      </c>
      <c r="C49" s="4" t="s">
        <v>7</v>
      </c>
      <c r="D49" t="s">
        <v>180</v>
      </c>
      <c r="E49" s="4" t="s">
        <v>326</v>
      </c>
      <c r="F49" s="5"/>
      <c r="G49" s="4"/>
      <c r="H49" s="4" t="s">
        <v>8</v>
      </c>
      <c r="I49" s="4" t="s">
        <v>8</v>
      </c>
      <c r="J49" s="4" t="s">
        <v>19</v>
      </c>
      <c r="K49" s="4" t="s">
        <v>8</v>
      </c>
    </row>
    <row r="50" spans="2:11">
      <c r="B50">
        <v>49</v>
      </c>
      <c r="C50" s="4" t="s">
        <v>7</v>
      </c>
      <c r="D50" t="s">
        <v>192</v>
      </c>
      <c r="E50" s="5"/>
      <c r="F50" s="4" t="s">
        <v>251</v>
      </c>
      <c r="G50" s="4"/>
      <c r="H50" s="4" t="s">
        <v>8</v>
      </c>
      <c r="I50" s="4" t="s">
        <v>8</v>
      </c>
      <c r="J50" s="4" t="s">
        <v>19</v>
      </c>
      <c r="K50" s="4" t="s">
        <v>8</v>
      </c>
    </row>
    <row r="51" spans="2:11" ht="30">
      <c r="B51">
        <v>50</v>
      </c>
      <c r="C51" s="4" t="s">
        <v>7</v>
      </c>
      <c r="D51" t="s">
        <v>192</v>
      </c>
      <c r="E51" s="4" t="s">
        <v>326</v>
      </c>
      <c r="F51" s="5"/>
      <c r="G51" s="4"/>
      <c r="H51" s="4" t="s">
        <v>8</v>
      </c>
      <c r="I51" s="4" t="s">
        <v>8</v>
      </c>
      <c r="J51" s="4" t="s">
        <v>24</v>
      </c>
      <c r="K51" s="4" t="s">
        <v>8</v>
      </c>
    </row>
    <row r="52" spans="2:11">
      <c r="B52">
        <v>51</v>
      </c>
      <c r="C52" s="4" t="s">
        <v>7</v>
      </c>
      <c r="D52" t="s">
        <v>180</v>
      </c>
      <c r="E52" s="5"/>
      <c r="F52" s="4" t="s">
        <v>251</v>
      </c>
      <c r="G52" s="4"/>
      <c r="H52" s="4" t="s">
        <v>8</v>
      </c>
      <c r="I52" s="4" t="s">
        <v>6</v>
      </c>
      <c r="J52" s="4" t="s">
        <v>19</v>
      </c>
      <c r="K52" s="4" t="s">
        <v>8</v>
      </c>
    </row>
    <row r="53" spans="2:11">
      <c r="B53">
        <v>52</v>
      </c>
      <c r="C53" s="4" t="s">
        <v>44</v>
      </c>
      <c r="E53" s="5"/>
      <c r="F53" s="5"/>
      <c r="G53" s="5"/>
      <c r="H53" s="4" t="s">
        <v>6</v>
      </c>
      <c r="I53" s="4" t="s">
        <v>6</v>
      </c>
      <c r="J53" s="4" t="s">
        <v>19</v>
      </c>
      <c r="K53" s="4" t="s">
        <v>8</v>
      </c>
    </row>
    <row r="54" spans="2:11" ht="30">
      <c r="B54">
        <v>53</v>
      </c>
      <c r="C54" s="7" t="s">
        <v>7</v>
      </c>
      <c r="D54" t="s">
        <v>192</v>
      </c>
      <c r="E54" s="7" t="s">
        <v>326</v>
      </c>
      <c r="F54" s="7" t="s">
        <v>1030</v>
      </c>
      <c r="G54" s="7" t="s">
        <v>322</v>
      </c>
      <c r="H54" s="7" t="s">
        <v>8</v>
      </c>
      <c r="I54" s="7" t="s">
        <v>8</v>
      </c>
      <c r="J54" s="7" t="s">
        <v>19</v>
      </c>
      <c r="K54" s="7" t="s">
        <v>8</v>
      </c>
    </row>
    <row r="55" spans="2:11">
      <c r="B55">
        <v>54</v>
      </c>
      <c r="C55" s="4" t="s">
        <v>7</v>
      </c>
      <c r="D55" t="s">
        <v>1520</v>
      </c>
      <c r="E55" s="4" t="s">
        <v>326</v>
      </c>
      <c r="F55" s="5"/>
      <c r="G55" s="4"/>
      <c r="H55" s="4" t="s">
        <v>8</v>
      </c>
      <c r="I55" s="4" t="s">
        <v>8</v>
      </c>
      <c r="J55" s="4" t="s">
        <v>19</v>
      </c>
      <c r="K55" s="4" t="s">
        <v>8</v>
      </c>
    </row>
    <row r="56" spans="2:11">
      <c r="B56">
        <v>55</v>
      </c>
      <c r="C56" s="4" t="s">
        <v>7</v>
      </c>
      <c r="D56" t="s">
        <v>180</v>
      </c>
      <c r="E56" s="4" t="s">
        <v>326</v>
      </c>
      <c r="F56" s="5"/>
      <c r="G56" s="4"/>
      <c r="H56" s="4" t="s">
        <v>8</v>
      </c>
      <c r="I56" s="4" t="s">
        <v>8</v>
      </c>
      <c r="J56" s="4" t="s">
        <v>19</v>
      </c>
      <c r="K56" s="4" t="s">
        <v>8</v>
      </c>
    </row>
    <row r="57" spans="2:11">
      <c r="B57">
        <v>56</v>
      </c>
      <c r="C57" s="4" t="s">
        <v>7</v>
      </c>
      <c r="D57" t="s">
        <v>192</v>
      </c>
      <c r="E57" s="5"/>
      <c r="F57" s="4" t="s">
        <v>325</v>
      </c>
      <c r="G57" s="12"/>
      <c r="H57" s="4" t="s">
        <v>8</v>
      </c>
      <c r="I57" s="4" t="s">
        <v>8</v>
      </c>
      <c r="J57" s="4" t="s">
        <v>19</v>
      </c>
      <c r="K57" s="4" t="s">
        <v>6</v>
      </c>
    </row>
    <row r="58" spans="2:11">
      <c r="B58">
        <v>57</v>
      </c>
      <c r="C58" s="4" t="s">
        <v>7</v>
      </c>
      <c r="D58" t="s">
        <v>192</v>
      </c>
      <c r="E58" s="5"/>
      <c r="F58" s="4" t="s">
        <v>251</v>
      </c>
      <c r="G58" s="4"/>
      <c r="H58" s="4" t="s">
        <v>6</v>
      </c>
      <c r="I58" s="4" t="s">
        <v>8</v>
      </c>
      <c r="J58" s="4" t="s">
        <v>19</v>
      </c>
      <c r="K58" s="4" t="s">
        <v>6</v>
      </c>
    </row>
    <row r="59" spans="2:11">
      <c r="B59">
        <v>58</v>
      </c>
      <c r="C59" s="6" t="s">
        <v>7</v>
      </c>
      <c r="E59" s="6"/>
      <c r="F59" s="6"/>
      <c r="G59" s="6"/>
      <c r="H59" s="6" t="s">
        <v>6</v>
      </c>
      <c r="I59" s="6" t="s">
        <v>6</v>
      </c>
      <c r="J59" s="6" t="s">
        <v>19</v>
      </c>
      <c r="K59" s="6" t="s">
        <v>8</v>
      </c>
    </row>
    <row r="60" spans="2:11">
      <c r="B60">
        <v>59</v>
      </c>
      <c r="C60" s="4" t="s">
        <v>7</v>
      </c>
      <c r="D60" t="s">
        <v>192</v>
      </c>
      <c r="E60" s="5"/>
      <c r="F60" s="4" t="s">
        <v>251</v>
      </c>
      <c r="G60" s="4"/>
      <c r="H60" s="4" t="s">
        <v>6</v>
      </c>
      <c r="I60" s="4" t="s">
        <v>8</v>
      </c>
      <c r="J60" s="4" t="s">
        <v>19</v>
      </c>
      <c r="K60" s="4" t="s">
        <v>8</v>
      </c>
    </row>
    <row r="61" spans="2:11">
      <c r="B61">
        <v>60</v>
      </c>
      <c r="C61" s="4" t="s">
        <v>7</v>
      </c>
      <c r="D61" t="s">
        <v>180</v>
      </c>
      <c r="E61" s="7" t="s">
        <v>326</v>
      </c>
      <c r="F61" s="5"/>
      <c r="G61" s="12"/>
      <c r="H61" s="4" t="s">
        <v>8</v>
      </c>
      <c r="I61" s="4" t="s">
        <v>8</v>
      </c>
      <c r="J61" s="4" t="s">
        <v>19</v>
      </c>
      <c r="K61" s="4" t="s">
        <v>6</v>
      </c>
    </row>
    <row r="62" spans="2:11">
      <c r="B62">
        <v>61</v>
      </c>
      <c r="C62" s="4" t="s">
        <v>7</v>
      </c>
      <c r="D62" t="s">
        <v>193</v>
      </c>
      <c r="E62" s="5"/>
      <c r="F62" s="4" t="s">
        <v>251</v>
      </c>
      <c r="G62" s="4"/>
      <c r="H62" s="4" t="s">
        <v>6</v>
      </c>
      <c r="I62" s="4" t="s">
        <v>6</v>
      </c>
      <c r="J62" s="4" t="s">
        <v>19</v>
      </c>
      <c r="K62" s="4" t="s">
        <v>8</v>
      </c>
    </row>
    <row r="63" spans="2:11">
      <c r="B63">
        <v>62</v>
      </c>
      <c r="C63" s="34"/>
      <c r="E63" s="34"/>
      <c r="F63" s="34"/>
      <c r="G63" s="34"/>
      <c r="H63" s="34" t="s">
        <v>6</v>
      </c>
      <c r="I63" s="34"/>
      <c r="J63" s="34"/>
      <c r="K63" s="34" t="s">
        <v>6</v>
      </c>
    </row>
    <row r="64" spans="2:11">
      <c r="B64">
        <v>63</v>
      </c>
      <c r="C64" s="34"/>
      <c r="E64" s="34"/>
      <c r="F64" s="34"/>
      <c r="G64" s="34"/>
      <c r="H64" s="34" t="s">
        <v>6</v>
      </c>
      <c r="I64" s="34"/>
      <c r="J64" s="34"/>
      <c r="K64" s="34" t="s">
        <v>6</v>
      </c>
    </row>
    <row r="65" spans="2:11">
      <c r="B65">
        <v>64</v>
      </c>
      <c r="C65" s="4" t="s">
        <v>5</v>
      </c>
      <c r="E65" s="5"/>
      <c r="F65" s="5"/>
      <c r="G65" s="5"/>
      <c r="H65" s="4" t="s">
        <v>6</v>
      </c>
      <c r="I65" s="4" t="s">
        <v>6</v>
      </c>
      <c r="J65" s="4" t="s">
        <v>19</v>
      </c>
      <c r="K65" s="4" t="s">
        <v>8</v>
      </c>
    </row>
    <row r="66" spans="2:11">
      <c r="B66">
        <v>65</v>
      </c>
      <c r="C66" s="6" t="s">
        <v>32</v>
      </c>
      <c r="E66" s="6"/>
      <c r="F66" s="6"/>
      <c r="G66" s="6"/>
      <c r="H66" s="6" t="s">
        <v>6</v>
      </c>
      <c r="I66" s="6" t="s">
        <v>6</v>
      </c>
      <c r="J66" s="6" t="s">
        <v>19</v>
      </c>
      <c r="K66" s="6" t="s">
        <v>8</v>
      </c>
    </row>
    <row r="67" spans="2:11">
      <c r="B67">
        <v>66</v>
      </c>
      <c r="C67" s="7" t="s">
        <v>7</v>
      </c>
      <c r="D67" t="s">
        <v>180</v>
      </c>
      <c r="E67" s="7" t="s">
        <v>326</v>
      </c>
      <c r="F67" s="7"/>
      <c r="G67" s="7"/>
      <c r="H67" s="7" t="s">
        <v>8</v>
      </c>
      <c r="I67" s="7" t="s">
        <v>8</v>
      </c>
      <c r="J67" s="7" t="s">
        <v>19</v>
      </c>
      <c r="K67" s="7" t="s">
        <v>8</v>
      </c>
    </row>
    <row r="68" spans="2:11">
      <c r="B68">
        <v>67</v>
      </c>
      <c r="C68" s="4" t="s">
        <v>7</v>
      </c>
      <c r="E68" s="5"/>
      <c r="F68" s="5"/>
      <c r="G68" s="5"/>
      <c r="H68" s="4" t="s">
        <v>6</v>
      </c>
      <c r="I68" s="4"/>
      <c r="J68" s="4"/>
      <c r="K68" s="4" t="s">
        <v>6</v>
      </c>
    </row>
    <row r="69" spans="2:11">
      <c r="B69">
        <v>68</v>
      </c>
      <c r="C69" s="4" t="s">
        <v>5</v>
      </c>
      <c r="E69" s="5"/>
      <c r="F69" s="5"/>
      <c r="G69" s="5"/>
      <c r="H69" s="4" t="s">
        <v>6</v>
      </c>
      <c r="I69" s="4" t="s">
        <v>6</v>
      </c>
      <c r="J69" s="4" t="s">
        <v>19</v>
      </c>
      <c r="K69" s="4" t="s">
        <v>8</v>
      </c>
    </row>
    <row r="70" spans="2:11">
      <c r="B70">
        <v>69</v>
      </c>
      <c r="C70" s="4" t="s">
        <v>7</v>
      </c>
      <c r="D70" t="s">
        <v>192</v>
      </c>
      <c r="E70" s="5"/>
      <c r="F70" s="4" t="s">
        <v>251</v>
      </c>
      <c r="G70" s="4"/>
      <c r="H70" s="4" t="s">
        <v>8</v>
      </c>
      <c r="I70" s="4" t="s">
        <v>8</v>
      </c>
      <c r="J70" s="4" t="s">
        <v>19</v>
      </c>
      <c r="K70" s="4" t="s">
        <v>8</v>
      </c>
    </row>
    <row r="71" spans="2:11">
      <c r="B71">
        <v>70</v>
      </c>
      <c r="C71" s="4" t="s">
        <v>44</v>
      </c>
      <c r="E71" s="5"/>
      <c r="F71" s="5"/>
      <c r="G71" s="5"/>
      <c r="H71" s="4" t="s">
        <v>8</v>
      </c>
      <c r="I71" s="4" t="s">
        <v>6</v>
      </c>
      <c r="J71" s="4" t="s">
        <v>19</v>
      </c>
      <c r="K71" s="4" t="s">
        <v>8</v>
      </c>
    </row>
    <row r="72" spans="2:11">
      <c r="B72">
        <v>71</v>
      </c>
      <c r="C72" s="4" t="s">
        <v>5</v>
      </c>
      <c r="E72" s="5"/>
      <c r="F72" s="5"/>
      <c r="G72" s="5"/>
      <c r="H72" s="4" t="s">
        <v>6</v>
      </c>
      <c r="I72" s="4" t="s">
        <v>6</v>
      </c>
      <c r="J72" s="4" t="s">
        <v>19</v>
      </c>
      <c r="K72" s="4" t="s">
        <v>8</v>
      </c>
    </row>
    <row r="73" spans="2:11">
      <c r="B73">
        <v>72</v>
      </c>
      <c r="C73" s="4" t="s">
        <v>5</v>
      </c>
      <c r="E73" s="5"/>
      <c r="F73" s="5"/>
      <c r="G73" s="5"/>
      <c r="H73" s="4" t="s">
        <v>6</v>
      </c>
      <c r="I73" s="4" t="s">
        <v>6</v>
      </c>
      <c r="J73" s="4" t="s">
        <v>19</v>
      </c>
      <c r="K73" s="4" t="s">
        <v>8</v>
      </c>
    </row>
    <row r="74" spans="2:11">
      <c r="B74">
        <v>73</v>
      </c>
      <c r="C74" s="4" t="s">
        <v>7</v>
      </c>
      <c r="D74" t="s">
        <v>192</v>
      </c>
      <c r="E74" s="5"/>
      <c r="F74" s="4" t="s">
        <v>251</v>
      </c>
      <c r="G74" s="4"/>
      <c r="H74" s="4" t="s">
        <v>6</v>
      </c>
      <c r="I74" s="4" t="s">
        <v>8</v>
      </c>
      <c r="J74" s="4" t="s">
        <v>19</v>
      </c>
      <c r="K74" s="4" t="s">
        <v>6</v>
      </c>
    </row>
    <row r="75" spans="2:11">
      <c r="B75">
        <v>74</v>
      </c>
      <c r="C75" s="4" t="s">
        <v>7</v>
      </c>
      <c r="D75" t="s">
        <v>192</v>
      </c>
      <c r="E75" s="5"/>
      <c r="F75" s="4" t="s">
        <v>334</v>
      </c>
      <c r="G75" s="4" t="s">
        <v>197</v>
      </c>
      <c r="H75" s="4" t="s">
        <v>8</v>
      </c>
      <c r="I75" s="4" t="s">
        <v>6</v>
      </c>
      <c r="J75" s="4" t="s">
        <v>19</v>
      </c>
      <c r="K75" s="4" t="s">
        <v>8</v>
      </c>
    </row>
    <row r="76" spans="2:11">
      <c r="B76">
        <v>75</v>
      </c>
      <c r="C76" s="4" t="s">
        <v>7</v>
      </c>
      <c r="D76" t="s">
        <v>1520</v>
      </c>
      <c r="E76" s="4" t="s">
        <v>326</v>
      </c>
      <c r="F76" s="5"/>
      <c r="G76" s="4"/>
      <c r="H76" s="4" t="s">
        <v>8</v>
      </c>
      <c r="I76" s="4" t="s">
        <v>8</v>
      </c>
      <c r="J76" s="4" t="s">
        <v>19</v>
      </c>
      <c r="K76" s="4" t="s">
        <v>8</v>
      </c>
    </row>
    <row r="77" spans="2:11">
      <c r="B77">
        <v>76</v>
      </c>
      <c r="C77" s="4" t="s">
        <v>32</v>
      </c>
      <c r="E77" s="5"/>
      <c r="F77" s="5"/>
      <c r="G77" s="5"/>
      <c r="H77" s="4" t="s">
        <v>6</v>
      </c>
      <c r="I77" s="4" t="s">
        <v>6</v>
      </c>
      <c r="J77" s="4" t="s">
        <v>19</v>
      </c>
      <c r="K77" s="4" t="s">
        <v>6</v>
      </c>
    </row>
    <row r="78" spans="2:11">
      <c r="B78">
        <v>77</v>
      </c>
      <c r="C78" s="4" t="s">
        <v>7</v>
      </c>
      <c r="D78" t="s">
        <v>192</v>
      </c>
      <c r="E78" s="4" t="s">
        <v>326</v>
      </c>
      <c r="F78" s="5"/>
      <c r="G78" s="4"/>
      <c r="H78" s="4" t="s">
        <v>8</v>
      </c>
      <c r="I78" s="4" t="s">
        <v>8</v>
      </c>
      <c r="J78" s="4" t="s">
        <v>19</v>
      </c>
      <c r="K78" s="4" t="s">
        <v>8</v>
      </c>
    </row>
    <row r="79" spans="2:11" ht="30">
      <c r="B79">
        <v>78</v>
      </c>
      <c r="C79" s="4" t="s">
        <v>7</v>
      </c>
      <c r="D79" t="s">
        <v>192</v>
      </c>
      <c r="E79" s="5"/>
      <c r="F79" s="4" t="s">
        <v>335</v>
      </c>
      <c r="G79" s="4"/>
      <c r="H79" s="4" t="s">
        <v>8</v>
      </c>
      <c r="I79" s="4" t="s">
        <v>8</v>
      </c>
      <c r="J79" s="4"/>
      <c r="K79" s="4" t="s">
        <v>6</v>
      </c>
    </row>
    <row r="80" spans="2:11">
      <c r="B80">
        <v>79</v>
      </c>
      <c r="C80" s="4" t="s">
        <v>7</v>
      </c>
      <c r="D80" t="s">
        <v>192</v>
      </c>
      <c r="E80" s="5"/>
      <c r="F80" s="4" t="s">
        <v>251</v>
      </c>
      <c r="G80" s="4"/>
      <c r="H80" s="4" t="s">
        <v>8</v>
      </c>
      <c r="I80" s="4" t="s">
        <v>8</v>
      </c>
      <c r="J80" s="4" t="s">
        <v>76</v>
      </c>
      <c r="K80" s="4" t="s">
        <v>8</v>
      </c>
    </row>
    <row r="81" spans="2:11">
      <c r="B81">
        <v>80</v>
      </c>
      <c r="C81" s="4" t="s">
        <v>7</v>
      </c>
      <c r="D81" t="s">
        <v>192</v>
      </c>
      <c r="E81" s="5"/>
      <c r="F81" s="4" t="s">
        <v>251</v>
      </c>
      <c r="G81" s="4"/>
      <c r="H81" s="4" t="s">
        <v>8</v>
      </c>
      <c r="I81" s="4" t="s">
        <v>8</v>
      </c>
      <c r="J81" s="4" t="s">
        <v>19</v>
      </c>
      <c r="K81" s="4" t="s">
        <v>8</v>
      </c>
    </row>
    <row r="82" spans="2:11">
      <c r="B82">
        <v>81</v>
      </c>
      <c r="C82" s="4" t="s">
        <v>7</v>
      </c>
      <c r="D82" t="s">
        <v>192</v>
      </c>
      <c r="E82" s="5"/>
      <c r="F82" s="4" t="s">
        <v>251</v>
      </c>
      <c r="G82" s="4"/>
      <c r="H82" s="4" t="s">
        <v>8</v>
      </c>
      <c r="I82" s="4" t="s">
        <v>8</v>
      </c>
      <c r="J82" s="4" t="s">
        <v>19</v>
      </c>
      <c r="K82" s="4" t="s">
        <v>8</v>
      </c>
    </row>
    <row r="83" spans="2:11">
      <c r="B83">
        <v>82</v>
      </c>
      <c r="C83" s="4" t="s">
        <v>7</v>
      </c>
      <c r="D83" t="s">
        <v>192</v>
      </c>
      <c r="E83" s="5"/>
      <c r="F83" s="4" t="s">
        <v>251</v>
      </c>
      <c r="G83" s="4"/>
      <c r="H83" s="4" t="s">
        <v>8</v>
      </c>
      <c r="I83" s="4" t="s">
        <v>8</v>
      </c>
      <c r="J83" s="4" t="s">
        <v>19</v>
      </c>
      <c r="K83" s="4" t="s">
        <v>8</v>
      </c>
    </row>
    <row r="84" spans="2:11">
      <c r="B84">
        <v>83</v>
      </c>
      <c r="C84" s="4" t="s">
        <v>7</v>
      </c>
      <c r="D84" t="s">
        <v>180</v>
      </c>
      <c r="E84" s="4" t="s">
        <v>326</v>
      </c>
      <c r="F84" s="5"/>
      <c r="G84" s="4"/>
      <c r="H84" s="4" t="s">
        <v>8</v>
      </c>
      <c r="I84" s="4" t="s">
        <v>8</v>
      </c>
      <c r="J84" s="4" t="s">
        <v>19</v>
      </c>
      <c r="K84" s="4" t="s">
        <v>8</v>
      </c>
    </row>
    <row r="85" spans="2:11">
      <c r="B85">
        <v>84</v>
      </c>
      <c r="C85" s="6"/>
      <c r="E85" s="6"/>
      <c r="F85" s="6"/>
      <c r="G85" s="6"/>
      <c r="H85" s="6" t="s">
        <v>6</v>
      </c>
      <c r="I85" s="6"/>
      <c r="J85" s="6"/>
      <c r="K85" s="6"/>
    </row>
    <row r="86" spans="2:11">
      <c r="B86">
        <v>85</v>
      </c>
      <c r="C86" s="6" t="s">
        <v>5</v>
      </c>
      <c r="E86" s="6"/>
      <c r="F86" s="6"/>
      <c r="G86" s="6"/>
      <c r="H86" s="6" t="s">
        <v>6</v>
      </c>
      <c r="I86" s="6" t="s">
        <v>6</v>
      </c>
      <c r="J86" s="6" t="s">
        <v>19</v>
      </c>
      <c r="K86" s="6" t="s">
        <v>8</v>
      </c>
    </row>
    <row r="87" spans="2:11">
      <c r="B87">
        <v>86</v>
      </c>
      <c r="C87" s="4" t="s">
        <v>7</v>
      </c>
      <c r="D87" t="s">
        <v>192</v>
      </c>
      <c r="E87" s="5"/>
      <c r="F87" s="4" t="s">
        <v>251</v>
      </c>
      <c r="G87" s="4"/>
      <c r="H87" s="4" t="s">
        <v>6</v>
      </c>
      <c r="I87" s="4" t="s">
        <v>8</v>
      </c>
      <c r="J87" s="4" t="s">
        <v>19</v>
      </c>
      <c r="K87" s="4" t="s">
        <v>8</v>
      </c>
    </row>
    <row r="88" spans="2:11" ht="30">
      <c r="B88">
        <v>87</v>
      </c>
      <c r="C88" s="4" t="s">
        <v>7</v>
      </c>
      <c r="D88" t="s">
        <v>192</v>
      </c>
      <c r="E88" s="5"/>
      <c r="F88" s="4" t="s">
        <v>251</v>
      </c>
      <c r="G88" s="4"/>
      <c r="H88" s="4" t="s">
        <v>6</v>
      </c>
      <c r="I88" s="4" t="s">
        <v>8</v>
      </c>
      <c r="J88" s="4" t="s">
        <v>16</v>
      </c>
      <c r="K88" s="4" t="s">
        <v>8</v>
      </c>
    </row>
    <row r="89" spans="2:11">
      <c r="B89">
        <v>88</v>
      </c>
      <c r="C89" s="6" t="s">
        <v>5</v>
      </c>
      <c r="E89" s="6"/>
      <c r="F89" s="6"/>
      <c r="G89" s="6"/>
      <c r="H89" s="6" t="s">
        <v>6</v>
      </c>
      <c r="I89" s="6" t="s">
        <v>6</v>
      </c>
      <c r="J89" s="6" t="s">
        <v>19</v>
      </c>
      <c r="K89" s="6" t="s">
        <v>8</v>
      </c>
    </row>
    <row r="90" spans="2:11">
      <c r="B90">
        <v>89</v>
      </c>
      <c r="C90" s="4" t="s">
        <v>5</v>
      </c>
      <c r="E90" s="5"/>
      <c r="F90" s="5"/>
      <c r="G90" s="5"/>
      <c r="H90" s="4" t="s">
        <v>8</v>
      </c>
      <c r="I90" s="4" t="s">
        <v>6</v>
      </c>
      <c r="J90" s="4" t="s">
        <v>19</v>
      </c>
      <c r="K90" s="4" t="s">
        <v>8</v>
      </c>
    </row>
    <row r="91" spans="2:11">
      <c r="B91">
        <v>90</v>
      </c>
      <c r="C91" s="34"/>
      <c r="E91" s="34"/>
      <c r="F91" s="34"/>
      <c r="G91" s="34"/>
      <c r="H91" s="34" t="s">
        <v>6</v>
      </c>
      <c r="I91" s="34"/>
      <c r="J91" s="34"/>
      <c r="K91" s="34" t="s">
        <v>6</v>
      </c>
    </row>
    <row r="92" spans="2:11">
      <c r="B92">
        <v>91</v>
      </c>
      <c r="C92" s="34"/>
      <c r="E92" s="34"/>
      <c r="F92" s="34"/>
      <c r="G92" s="34"/>
      <c r="H92" s="34" t="s">
        <v>8</v>
      </c>
      <c r="I92" s="34"/>
      <c r="J92" s="34"/>
      <c r="K92" s="34" t="s">
        <v>6</v>
      </c>
    </row>
    <row r="93" spans="2:11">
      <c r="B93">
        <v>92</v>
      </c>
      <c r="C93" s="4" t="s">
        <v>7</v>
      </c>
      <c r="D93" t="s">
        <v>193</v>
      </c>
      <c r="E93" s="4" t="s">
        <v>326</v>
      </c>
      <c r="F93" s="5"/>
      <c r="G93" s="4"/>
      <c r="H93" s="4" t="s">
        <v>8</v>
      </c>
      <c r="I93" s="4" t="s">
        <v>8</v>
      </c>
      <c r="J93" s="4" t="s">
        <v>19</v>
      </c>
      <c r="K93" s="4" t="s">
        <v>8</v>
      </c>
    </row>
    <row r="94" spans="2:11">
      <c r="B94">
        <v>93</v>
      </c>
      <c r="C94" s="6" t="s">
        <v>5</v>
      </c>
      <c r="E94" s="6"/>
      <c r="F94" s="6"/>
      <c r="G94" s="6"/>
      <c r="H94" s="6" t="s">
        <v>8</v>
      </c>
      <c r="I94" s="6" t="s">
        <v>6</v>
      </c>
      <c r="J94" s="6" t="s">
        <v>19</v>
      </c>
      <c r="K94" s="6" t="s">
        <v>8</v>
      </c>
    </row>
    <row r="95" spans="2:11">
      <c r="B95">
        <v>94</v>
      </c>
      <c r="C95" s="4" t="s">
        <v>7</v>
      </c>
      <c r="D95" t="s">
        <v>192</v>
      </c>
      <c r="E95" s="4" t="s">
        <v>326</v>
      </c>
      <c r="F95" s="5"/>
      <c r="G95" s="4"/>
      <c r="H95" s="4" t="s">
        <v>8</v>
      </c>
      <c r="I95" s="4" t="s">
        <v>8</v>
      </c>
      <c r="J95" s="4"/>
      <c r="K95" s="4" t="s">
        <v>6</v>
      </c>
    </row>
    <row r="96" spans="2:11">
      <c r="B96">
        <v>95</v>
      </c>
      <c r="C96" s="4" t="s">
        <v>7</v>
      </c>
      <c r="D96" t="s">
        <v>192</v>
      </c>
      <c r="E96" s="4" t="s">
        <v>326</v>
      </c>
      <c r="F96" s="7" t="s">
        <v>1036</v>
      </c>
      <c r="G96" s="4" t="s">
        <v>1037</v>
      </c>
      <c r="H96" s="4" t="s">
        <v>8</v>
      </c>
      <c r="I96" s="4" t="s">
        <v>8</v>
      </c>
      <c r="J96" s="4" t="s">
        <v>19</v>
      </c>
      <c r="K96" s="4" t="s">
        <v>8</v>
      </c>
    </row>
    <row r="97" spans="2:11">
      <c r="B97">
        <v>96</v>
      </c>
      <c r="C97" s="4" t="s">
        <v>7</v>
      </c>
      <c r="D97" t="s">
        <v>192</v>
      </c>
      <c r="E97" s="4" t="s">
        <v>326</v>
      </c>
      <c r="F97" s="5"/>
      <c r="G97" s="5"/>
      <c r="H97" s="4" t="s">
        <v>8</v>
      </c>
      <c r="I97" s="4" t="s">
        <v>8</v>
      </c>
      <c r="J97" s="4" t="s">
        <v>19</v>
      </c>
      <c r="K97" s="4" t="s">
        <v>8</v>
      </c>
    </row>
    <row r="98" spans="2:11" ht="30">
      <c r="B98">
        <v>97</v>
      </c>
      <c r="C98" s="8" t="s">
        <v>32</v>
      </c>
      <c r="E98" s="22"/>
      <c r="F98" s="22"/>
      <c r="G98" s="22"/>
      <c r="H98" s="8" t="s">
        <v>6</v>
      </c>
      <c r="I98" s="8" t="s">
        <v>6</v>
      </c>
      <c r="J98" s="8" t="s">
        <v>16</v>
      </c>
      <c r="K98" s="8" t="s">
        <v>8</v>
      </c>
    </row>
    <row r="99" spans="2:11">
      <c r="B99">
        <v>98</v>
      </c>
      <c r="C99" s="4" t="s">
        <v>32</v>
      </c>
      <c r="E99" s="5"/>
      <c r="F99" s="5"/>
      <c r="G99" s="5"/>
      <c r="H99" s="4" t="s">
        <v>6</v>
      </c>
      <c r="I99" s="4" t="s">
        <v>6</v>
      </c>
      <c r="J99" s="4" t="s">
        <v>19</v>
      </c>
      <c r="K99" s="4" t="s">
        <v>6</v>
      </c>
    </row>
    <row r="100" spans="2:11">
      <c r="B100">
        <v>99</v>
      </c>
      <c r="C100" s="4" t="s">
        <v>7</v>
      </c>
      <c r="D100" t="s">
        <v>192</v>
      </c>
      <c r="E100" s="5"/>
      <c r="F100" s="4" t="s">
        <v>336</v>
      </c>
      <c r="G100" s="4" t="s">
        <v>322</v>
      </c>
      <c r="H100" s="4" t="s">
        <v>6</v>
      </c>
      <c r="I100" s="4" t="s">
        <v>6</v>
      </c>
      <c r="J100" s="4" t="s">
        <v>19</v>
      </c>
      <c r="K100" s="4" t="s">
        <v>8</v>
      </c>
    </row>
    <row r="101" spans="2:11">
      <c r="B101">
        <v>100</v>
      </c>
      <c r="C101" s="42"/>
      <c r="E101" s="34"/>
      <c r="F101" s="34"/>
      <c r="G101" s="34"/>
      <c r="H101" s="34" t="s">
        <v>6</v>
      </c>
      <c r="I101" s="34"/>
      <c r="J101" s="34"/>
      <c r="K101" s="34"/>
    </row>
    <row r="102" spans="2:11">
      <c r="B102">
        <v>101</v>
      </c>
      <c r="C102" s="4" t="s">
        <v>7</v>
      </c>
      <c r="D102" t="s">
        <v>1520</v>
      </c>
      <c r="E102" s="5"/>
      <c r="F102" s="4" t="s">
        <v>251</v>
      </c>
      <c r="G102" s="4"/>
      <c r="H102" s="4" t="s">
        <v>6</v>
      </c>
      <c r="I102" s="4" t="s">
        <v>8</v>
      </c>
      <c r="J102" s="4" t="s">
        <v>19</v>
      </c>
      <c r="K102" s="4" t="s">
        <v>8</v>
      </c>
    </row>
    <row r="103" spans="2:11">
      <c r="B103">
        <v>102</v>
      </c>
      <c r="C103" s="4" t="s">
        <v>7</v>
      </c>
      <c r="D103" t="s">
        <v>180</v>
      </c>
      <c r="E103" s="4" t="s">
        <v>326</v>
      </c>
      <c r="F103" s="5"/>
      <c r="G103" s="4"/>
      <c r="H103" s="4" t="s">
        <v>8</v>
      </c>
      <c r="I103" s="4" t="s">
        <v>8</v>
      </c>
      <c r="J103" s="4" t="s">
        <v>19</v>
      </c>
      <c r="K103" s="4" t="s">
        <v>8</v>
      </c>
    </row>
    <row r="104" spans="2:11">
      <c r="B104">
        <v>103</v>
      </c>
      <c r="C104" s="34" t="s">
        <v>7</v>
      </c>
      <c r="D104" t="s">
        <v>180</v>
      </c>
      <c r="E104" s="34" t="s">
        <v>326</v>
      </c>
      <c r="F104" s="34"/>
      <c r="G104" s="34"/>
      <c r="H104" s="34" t="s">
        <v>8</v>
      </c>
      <c r="I104" s="34" t="s">
        <v>8</v>
      </c>
      <c r="J104" s="34" t="s">
        <v>19</v>
      </c>
      <c r="K104" s="34" t="s">
        <v>6</v>
      </c>
    </row>
    <row r="105" spans="2:11">
      <c r="B105">
        <v>104</v>
      </c>
      <c r="C105" s="4" t="s">
        <v>7</v>
      </c>
      <c r="D105" t="s">
        <v>1520</v>
      </c>
      <c r="E105" s="4" t="s">
        <v>326</v>
      </c>
      <c r="F105" s="5"/>
      <c r="G105" s="4"/>
      <c r="H105" s="4" t="s">
        <v>8</v>
      </c>
      <c r="I105" s="4" t="s">
        <v>8</v>
      </c>
      <c r="J105" s="4"/>
      <c r="K105" s="4" t="s">
        <v>6</v>
      </c>
    </row>
    <row r="106" spans="2:11">
      <c r="B106">
        <v>105</v>
      </c>
      <c r="C106" s="4" t="s">
        <v>32</v>
      </c>
      <c r="E106" s="5"/>
      <c r="F106" s="5"/>
      <c r="G106" s="5"/>
      <c r="H106" s="4" t="s">
        <v>6</v>
      </c>
      <c r="I106" s="4" t="s">
        <v>6</v>
      </c>
      <c r="J106" s="4" t="s">
        <v>19</v>
      </c>
      <c r="K106" s="4" t="s">
        <v>8</v>
      </c>
    </row>
    <row r="107" spans="2:11">
      <c r="B107">
        <v>106</v>
      </c>
      <c r="C107" s="4" t="s">
        <v>5</v>
      </c>
      <c r="E107" s="5"/>
      <c r="F107" s="5"/>
      <c r="G107" s="5"/>
      <c r="H107" s="4" t="s">
        <v>6</v>
      </c>
      <c r="I107" s="4" t="s">
        <v>6</v>
      </c>
      <c r="J107" s="4" t="s">
        <v>19</v>
      </c>
      <c r="K107" s="4" t="s">
        <v>8</v>
      </c>
    </row>
    <row r="108" spans="2:11">
      <c r="B108">
        <v>107</v>
      </c>
      <c r="C108" s="4" t="s">
        <v>7</v>
      </c>
      <c r="D108" t="s">
        <v>192</v>
      </c>
      <c r="E108" s="5"/>
      <c r="F108" s="4" t="s">
        <v>251</v>
      </c>
      <c r="G108" s="4"/>
      <c r="H108" s="4" t="s">
        <v>8</v>
      </c>
      <c r="I108" s="4" t="s">
        <v>8</v>
      </c>
      <c r="J108" s="4" t="s">
        <v>19</v>
      </c>
      <c r="K108" s="4" t="s">
        <v>8</v>
      </c>
    </row>
    <row r="109" spans="2:11">
      <c r="B109">
        <v>108</v>
      </c>
      <c r="C109" s="4" t="s">
        <v>5</v>
      </c>
      <c r="E109" s="5"/>
      <c r="F109" s="5"/>
      <c r="G109" s="5"/>
      <c r="H109" s="4" t="s">
        <v>6</v>
      </c>
      <c r="I109" s="4" t="s">
        <v>6</v>
      </c>
      <c r="J109" s="4" t="s">
        <v>19</v>
      </c>
      <c r="K109" s="4" t="s">
        <v>6</v>
      </c>
    </row>
    <row r="110" spans="2:11">
      <c r="B110">
        <v>109</v>
      </c>
      <c r="C110" s="34" t="s">
        <v>7</v>
      </c>
      <c r="E110" s="34"/>
      <c r="F110" s="34"/>
      <c r="G110" s="34"/>
      <c r="H110" s="34"/>
      <c r="I110" s="34"/>
      <c r="J110" s="34"/>
      <c r="K110" s="34" t="s">
        <v>6</v>
      </c>
    </row>
    <row r="111" spans="2:11">
      <c r="B111">
        <v>110</v>
      </c>
      <c r="C111" s="34"/>
      <c r="E111" s="34"/>
      <c r="F111" s="34"/>
      <c r="G111" s="34"/>
      <c r="H111" s="34"/>
      <c r="I111" s="34"/>
      <c r="J111" s="34"/>
      <c r="K111" s="34" t="s">
        <v>6</v>
      </c>
    </row>
    <row r="112" spans="2:11">
      <c r="B112">
        <v>111</v>
      </c>
      <c r="C112" s="4" t="s">
        <v>7</v>
      </c>
      <c r="D112" t="s">
        <v>192</v>
      </c>
      <c r="E112" s="4" t="s">
        <v>326</v>
      </c>
      <c r="F112" s="5"/>
      <c r="G112" s="4"/>
      <c r="H112" s="4" t="s">
        <v>8</v>
      </c>
      <c r="I112" s="4" t="s">
        <v>8</v>
      </c>
      <c r="J112" s="4" t="s">
        <v>19</v>
      </c>
      <c r="K112" s="4" t="s">
        <v>8</v>
      </c>
    </row>
    <row r="113" spans="2:11">
      <c r="B113">
        <v>112</v>
      </c>
      <c r="C113" s="34"/>
      <c r="E113" s="34"/>
      <c r="F113" s="34"/>
      <c r="G113" s="34"/>
      <c r="H113" s="34" t="s">
        <v>8</v>
      </c>
      <c r="I113" s="34"/>
      <c r="J113" s="34"/>
      <c r="K113" s="34"/>
    </row>
    <row r="114" spans="2:11">
      <c r="B114">
        <v>113</v>
      </c>
      <c r="C114" s="4" t="s">
        <v>7</v>
      </c>
      <c r="D114" t="s">
        <v>192</v>
      </c>
      <c r="E114" s="5"/>
      <c r="F114" s="4" t="s">
        <v>251</v>
      </c>
      <c r="G114" s="4"/>
      <c r="H114" s="4" t="s">
        <v>6</v>
      </c>
      <c r="I114" s="4" t="s">
        <v>8</v>
      </c>
      <c r="J114" s="4" t="s">
        <v>19</v>
      </c>
      <c r="K114" s="4" t="s">
        <v>8</v>
      </c>
    </row>
    <row r="115" spans="2:11">
      <c r="B115">
        <v>114</v>
      </c>
      <c r="C115" s="6" t="s">
        <v>5</v>
      </c>
      <c r="E115" s="6"/>
      <c r="F115" s="6"/>
      <c r="G115" s="6"/>
      <c r="H115" s="6" t="s">
        <v>6</v>
      </c>
      <c r="I115" s="6" t="s">
        <v>6</v>
      </c>
      <c r="J115" s="6" t="s">
        <v>19</v>
      </c>
      <c r="K115" s="6" t="s">
        <v>8</v>
      </c>
    </row>
    <row r="116" spans="2:11">
      <c r="B116">
        <v>115</v>
      </c>
      <c r="C116" s="4" t="s">
        <v>5</v>
      </c>
      <c r="E116" s="5"/>
      <c r="F116" s="5"/>
      <c r="G116" s="5"/>
      <c r="H116" s="4" t="s">
        <v>6</v>
      </c>
      <c r="I116" s="4" t="s">
        <v>6</v>
      </c>
      <c r="J116" s="4" t="s">
        <v>19</v>
      </c>
      <c r="K116" s="4" t="s">
        <v>8</v>
      </c>
    </row>
    <row r="117" spans="2:11" ht="30">
      <c r="B117">
        <v>116</v>
      </c>
      <c r="C117" s="4" t="s">
        <v>7</v>
      </c>
      <c r="D117" t="s">
        <v>192</v>
      </c>
      <c r="E117" s="5"/>
      <c r="F117" s="4" t="s">
        <v>251</v>
      </c>
      <c r="G117" s="4"/>
      <c r="H117" s="4" t="s">
        <v>8</v>
      </c>
      <c r="I117" s="4" t="s">
        <v>8</v>
      </c>
      <c r="J117" s="4" t="s">
        <v>16</v>
      </c>
      <c r="K117" s="4" t="s">
        <v>8</v>
      </c>
    </row>
    <row r="118" spans="2:11">
      <c r="B118">
        <v>117</v>
      </c>
      <c r="C118" s="34"/>
      <c r="E118" s="34"/>
      <c r="F118" s="34"/>
      <c r="G118" s="34"/>
      <c r="H118" s="34" t="s">
        <v>8</v>
      </c>
      <c r="I118" s="34"/>
      <c r="J118" s="34"/>
      <c r="K118" s="34" t="s">
        <v>6</v>
      </c>
    </row>
    <row r="119" spans="2:11">
      <c r="B119">
        <v>118</v>
      </c>
      <c r="C119" s="4" t="s">
        <v>7</v>
      </c>
      <c r="D119" t="s">
        <v>192</v>
      </c>
      <c r="E119" s="5"/>
      <c r="F119" s="4" t="s">
        <v>251</v>
      </c>
      <c r="G119" s="4"/>
      <c r="H119" s="4" t="s">
        <v>8</v>
      </c>
      <c r="I119" s="4" t="s">
        <v>8</v>
      </c>
      <c r="J119" s="4" t="s">
        <v>19</v>
      </c>
      <c r="K119" s="4" t="s">
        <v>8</v>
      </c>
    </row>
    <row r="120" spans="2:11">
      <c r="B120">
        <v>119</v>
      </c>
      <c r="C120" s="34"/>
      <c r="E120" s="34"/>
      <c r="F120" s="34"/>
      <c r="G120" s="34"/>
      <c r="H120" s="34" t="s">
        <v>6</v>
      </c>
      <c r="I120" s="34"/>
      <c r="J120" s="34"/>
      <c r="K120" s="34" t="s">
        <v>6</v>
      </c>
    </row>
    <row r="121" spans="2:11">
      <c r="B121">
        <v>120</v>
      </c>
      <c r="C121" s="4" t="s">
        <v>5</v>
      </c>
      <c r="E121" s="5"/>
      <c r="F121" s="5"/>
      <c r="G121" s="5"/>
      <c r="H121" s="4" t="s">
        <v>6</v>
      </c>
      <c r="I121" s="4" t="s">
        <v>6</v>
      </c>
      <c r="J121" s="4" t="s">
        <v>19</v>
      </c>
      <c r="K121" s="4" t="s">
        <v>8</v>
      </c>
    </row>
    <row r="122" spans="2:11">
      <c r="B122">
        <v>121</v>
      </c>
      <c r="C122" s="4" t="s">
        <v>7</v>
      </c>
      <c r="D122" t="s">
        <v>1520</v>
      </c>
      <c r="E122" s="5"/>
      <c r="F122" s="4" t="s">
        <v>251</v>
      </c>
      <c r="G122" s="4"/>
      <c r="H122" s="4" t="s">
        <v>8</v>
      </c>
      <c r="I122" s="4" t="s">
        <v>8</v>
      </c>
      <c r="J122" s="4" t="s">
        <v>19</v>
      </c>
      <c r="K122" s="4" t="s">
        <v>8</v>
      </c>
    </row>
    <row r="123" spans="2:11">
      <c r="B123">
        <v>122</v>
      </c>
      <c r="C123" s="4" t="s">
        <v>7</v>
      </c>
      <c r="D123" t="s">
        <v>1522</v>
      </c>
      <c r="E123" s="4" t="s">
        <v>326</v>
      </c>
      <c r="F123" s="5"/>
      <c r="G123" s="4"/>
      <c r="H123" s="4" t="s">
        <v>8</v>
      </c>
      <c r="I123" s="4" t="s">
        <v>8</v>
      </c>
      <c r="J123" s="4" t="s">
        <v>19</v>
      </c>
      <c r="K123" s="4" t="s">
        <v>8</v>
      </c>
    </row>
    <row r="124" spans="2:11">
      <c r="B124">
        <v>123</v>
      </c>
      <c r="C124" s="6" t="s">
        <v>7</v>
      </c>
      <c r="D124" t="s">
        <v>1520</v>
      </c>
      <c r="E124" s="6"/>
      <c r="F124" s="6" t="s">
        <v>337</v>
      </c>
      <c r="G124" s="6"/>
      <c r="H124" s="6" t="s">
        <v>8</v>
      </c>
      <c r="I124" s="6" t="s">
        <v>8</v>
      </c>
      <c r="J124" s="6" t="s">
        <v>19</v>
      </c>
      <c r="K124" s="6" t="s">
        <v>8</v>
      </c>
    </row>
    <row r="125" spans="2:11">
      <c r="B125">
        <v>124</v>
      </c>
      <c r="C125" s="6" t="s">
        <v>7</v>
      </c>
      <c r="E125" s="6"/>
      <c r="F125" s="6"/>
      <c r="G125" s="6"/>
      <c r="H125" s="6" t="s">
        <v>8</v>
      </c>
      <c r="I125" s="6" t="s">
        <v>8</v>
      </c>
      <c r="J125" s="6" t="s">
        <v>19</v>
      </c>
      <c r="K125" s="6" t="s">
        <v>8</v>
      </c>
    </row>
    <row r="126" spans="2:11">
      <c r="B126">
        <v>125</v>
      </c>
      <c r="C126" s="4" t="s">
        <v>7</v>
      </c>
      <c r="D126" t="s">
        <v>180</v>
      </c>
      <c r="E126" s="5"/>
      <c r="F126" s="4" t="s">
        <v>251</v>
      </c>
      <c r="G126" s="4"/>
      <c r="H126" s="4" t="s">
        <v>8</v>
      </c>
      <c r="I126" s="4" t="s">
        <v>8</v>
      </c>
      <c r="J126" s="4" t="s">
        <v>19</v>
      </c>
      <c r="K126" s="4" t="s">
        <v>6</v>
      </c>
    </row>
    <row r="127" spans="2:11">
      <c r="B127">
        <v>126</v>
      </c>
      <c r="C127" s="4" t="s">
        <v>7</v>
      </c>
      <c r="D127" t="s">
        <v>1520</v>
      </c>
      <c r="E127" s="5"/>
      <c r="F127" s="4" t="s">
        <v>251</v>
      </c>
      <c r="G127" s="4"/>
      <c r="H127" s="4" t="s">
        <v>8</v>
      </c>
      <c r="I127" s="4" t="s">
        <v>8</v>
      </c>
      <c r="J127" s="4" t="s">
        <v>19</v>
      </c>
      <c r="K127" s="4" t="s">
        <v>8</v>
      </c>
    </row>
    <row r="128" spans="2:11">
      <c r="B128">
        <v>127</v>
      </c>
      <c r="C128" s="4" t="s">
        <v>7</v>
      </c>
      <c r="D128" t="s">
        <v>1520</v>
      </c>
      <c r="E128" s="4" t="s">
        <v>326</v>
      </c>
      <c r="F128" s="5"/>
      <c r="G128" s="4"/>
      <c r="H128" s="4" t="s">
        <v>8</v>
      </c>
      <c r="I128" s="4" t="s">
        <v>8</v>
      </c>
      <c r="J128" s="4" t="s">
        <v>19</v>
      </c>
      <c r="K128" s="4" t="s">
        <v>8</v>
      </c>
    </row>
    <row r="129" spans="2:11">
      <c r="B129">
        <v>128</v>
      </c>
      <c r="C129" s="4" t="s">
        <v>7</v>
      </c>
      <c r="E129" s="4"/>
      <c r="F129" s="5"/>
      <c r="G129" s="4"/>
      <c r="H129" s="4"/>
      <c r="I129" s="4"/>
      <c r="J129" s="4"/>
      <c r="K129" s="4"/>
    </row>
    <row r="130" spans="2:11">
      <c r="B130">
        <v>129</v>
      </c>
      <c r="C130" s="4" t="s">
        <v>5</v>
      </c>
      <c r="E130" s="5"/>
      <c r="F130" s="5"/>
      <c r="G130" s="5"/>
      <c r="H130" s="4" t="s">
        <v>6</v>
      </c>
      <c r="I130" s="4" t="s">
        <v>6</v>
      </c>
      <c r="J130" s="4" t="s">
        <v>19</v>
      </c>
      <c r="K130" s="4" t="s">
        <v>6</v>
      </c>
    </row>
    <row r="131" spans="2:11" ht="30">
      <c r="B131">
        <v>130</v>
      </c>
      <c r="C131" s="4" t="s">
        <v>7</v>
      </c>
      <c r="D131" t="s">
        <v>192</v>
      </c>
      <c r="E131" s="5"/>
      <c r="F131" s="4" t="s">
        <v>338</v>
      </c>
      <c r="G131" s="4"/>
      <c r="H131" s="4" t="s">
        <v>6</v>
      </c>
      <c r="I131" s="4" t="s">
        <v>6</v>
      </c>
      <c r="J131" s="4" t="s">
        <v>19</v>
      </c>
      <c r="K131" s="4" t="s">
        <v>8</v>
      </c>
    </row>
    <row r="132" spans="2:11">
      <c r="B132">
        <v>131</v>
      </c>
      <c r="C132" s="4" t="s">
        <v>7</v>
      </c>
      <c r="D132" t="s">
        <v>1520</v>
      </c>
      <c r="E132" s="4" t="s">
        <v>326</v>
      </c>
      <c r="F132" s="5"/>
      <c r="G132" s="4"/>
      <c r="H132" s="4" t="s">
        <v>8</v>
      </c>
      <c r="I132" s="4" t="s">
        <v>8</v>
      </c>
      <c r="J132" s="4" t="s">
        <v>19</v>
      </c>
      <c r="K132" s="4" t="s">
        <v>6</v>
      </c>
    </row>
    <row r="133" spans="2:11">
      <c r="B133">
        <v>132</v>
      </c>
      <c r="C133" s="4" t="s">
        <v>176</v>
      </c>
      <c r="D133" t="s">
        <v>192</v>
      </c>
      <c r="E133" s="5"/>
      <c r="F133" s="4" t="s">
        <v>251</v>
      </c>
      <c r="G133" s="4"/>
      <c r="H133" s="4" t="s">
        <v>6</v>
      </c>
      <c r="I133" s="4" t="s">
        <v>8</v>
      </c>
      <c r="J133" s="4" t="s">
        <v>19</v>
      </c>
      <c r="K133" s="4" t="s">
        <v>8</v>
      </c>
    </row>
    <row r="134" spans="2:11" ht="30">
      <c r="B134">
        <v>133</v>
      </c>
      <c r="C134" s="4" t="s">
        <v>1027</v>
      </c>
      <c r="E134" s="4" t="s">
        <v>326</v>
      </c>
      <c r="F134" s="4" t="s">
        <v>1028</v>
      </c>
      <c r="G134" s="5"/>
      <c r="H134" s="4" t="s">
        <v>8</v>
      </c>
      <c r="I134" s="4" t="s">
        <v>8</v>
      </c>
      <c r="J134" s="4" t="s">
        <v>19</v>
      </c>
      <c r="K134" s="4" t="s">
        <v>8</v>
      </c>
    </row>
    <row r="135" spans="2:11" ht="30">
      <c r="B135">
        <v>134</v>
      </c>
      <c r="C135" s="4" t="s">
        <v>7</v>
      </c>
      <c r="D135" t="s">
        <v>1520</v>
      </c>
      <c r="E135" s="5"/>
      <c r="F135" s="4" t="s">
        <v>325</v>
      </c>
      <c r="G135" s="4"/>
      <c r="H135" s="4" t="s">
        <v>8</v>
      </c>
      <c r="I135" s="4"/>
      <c r="J135" s="4" t="s">
        <v>24</v>
      </c>
      <c r="K135" s="4" t="s">
        <v>6</v>
      </c>
    </row>
    <row r="136" spans="2:11">
      <c r="B136">
        <v>135</v>
      </c>
      <c r="C136" s="4" t="s">
        <v>7</v>
      </c>
      <c r="D136" t="s">
        <v>192</v>
      </c>
      <c r="E136" s="4" t="s">
        <v>326</v>
      </c>
      <c r="F136" s="5"/>
      <c r="G136" s="4"/>
      <c r="H136" s="4" t="s">
        <v>8</v>
      </c>
      <c r="I136" s="4" t="s">
        <v>8</v>
      </c>
      <c r="J136" s="4" t="s">
        <v>19</v>
      </c>
      <c r="K136" s="4" t="s">
        <v>8</v>
      </c>
    </row>
    <row r="137" spans="2:11">
      <c r="B137">
        <v>136</v>
      </c>
      <c r="C137" s="4" t="s">
        <v>5</v>
      </c>
      <c r="E137" s="5"/>
      <c r="F137" s="5"/>
      <c r="G137" s="5"/>
      <c r="H137" s="4" t="s">
        <v>6</v>
      </c>
      <c r="I137" s="4" t="s">
        <v>6</v>
      </c>
      <c r="J137" s="4" t="s">
        <v>19</v>
      </c>
      <c r="K137" s="4" t="s">
        <v>8</v>
      </c>
    </row>
    <row r="138" spans="2:11">
      <c r="B138">
        <v>137</v>
      </c>
      <c r="C138" s="34"/>
      <c r="E138" s="34"/>
      <c r="F138" s="34"/>
      <c r="G138" s="34"/>
      <c r="H138" s="34" t="s">
        <v>6</v>
      </c>
      <c r="I138" s="34"/>
      <c r="J138" s="34"/>
      <c r="K138" s="34"/>
    </row>
    <row r="139" spans="2:11">
      <c r="B139">
        <v>138</v>
      </c>
      <c r="C139" s="4" t="s">
        <v>7</v>
      </c>
      <c r="D139" t="s">
        <v>192</v>
      </c>
      <c r="E139" s="5"/>
      <c r="F139" s="4" t="s">
        <v>251</v>
      </c>
      <c r="G139" s="4"/>
      <c r="H139" s="4" t="s">
        <v>8</v>
      </c>
      <c r="I139" s="4" t="s">
        <v>8</v>
      </c>
      <c r="J139" s="4" t="s">
        <v>19</v>
      </c>
      <c r="K139" s="4" t="s">
        <v>8</v>
      </c>
    </row>
    <row r="140" spans="2:11">
      <c r="B140">
        <v>139</v>
      </c>
      <c r="C140" s="4" t="s">
        <v>5</v>
      </c>
      <c r="E140" s="5"/>
      <c r="F140" s="5"/>
      <c r="G140" s="5"/>
      <c r="H140" s="4" t="s">
        <v>6</v>
      </c>
      <c r="I140" s="4" t="s">
        <v>6</v>
      </c>
      <c r="J140" s="4" t="s">
        <v>19</v>
      </c>
      <c r="K140" s="4" t="s">
        <v>8</v>
      </c>
    </row>
    <row r="141" spans="2:11">
      <c r="B141">
        <v>140</v>
      </c>
      <c r="C141" s="4" t="s">
        <v>7</v>
      </c>
      <c r="D141" t="s">
        <v>192</v>
      </c>
      <c r="E141" s="4" t="s">
        <v>326</v>
      </c>
      <c r="F141" s="5"/>
      <c r="G141" s="4" t="s">
        <v>197</v>
      </c>
      <c r="H141" s="4" t="s">
        <v>8</v>
      </c>
      <c r="I141" s="4" t="s">
        <v>8</v>
      </c>
      <c r="J141" s="4" t="s">
        <v>19</v>
      </c>
      <c r="K141" s="4" t="s">
        <v>8</v>
      </c>
    </row>
    <row r="142" spans="2:11">
      <c r="B142">
        <v>141</v>
      </c>
      <c r="C142" s="4" t="s">
        <v>7</v>
      </c>
      <c r="D142" t="s">
        <v>1520</v>
      </c>
      <c r="E142" s="4" t="s">
        <v>326</v>
      </c>
      <c r="F142" s="5"/>
      <c r="G142" s="12"/>
      <c r="H142" s="4" t="s">
        <v>8</v>
      </c>
      <c r="I142" s="4" t="s">
        <v>8</v>
      </c>
      <c r="J142" s="4" t="s">
        <v>19</v>
      </c>
      <c r="K142" s="4" t="s">
        <v>8</v>
      </c>
    </row>
    <row r="143" spans="2:11">
      <c r="B143">
        <v>142</v>
      </c>
      <c r="C143" s="4" t="s">
        <v>7</v>
      </c>
      <c r="D143" t="s">
        <v>192</v>
      </c>
      <c r="E143" s="5"/>
      <c r="F143" s="4" t="s">
        <v>251</v>
      </c>
      <c r="G143" s="4"/>
      <c r="H143" s="4" t="s">
        <v>6</v>
      </c>
      <c r="I143" s="4" t="s">
        <v>8</v>
      </c>
      <c r="J143" s="4" t="s">
        <v>19</v>
      </c>
      <c r="K143" s="4" t="s">
        <v>8</v>
      </c>
    </row>
    <row r="144" spans="2:11">
      <c r="B144">
        <v>143</v>
      </c>
      <c r="C144" s="4" t="s">
        <v>7</v>
      </c>
      <c r="D144" t="s">
        <v>180</v>
      </c>
      <c r="E144" s="5"/>
      <c r="F144" s="4" t="s">
        <v>339</v>
      </c>
      <c r="G144" s="4"/>
      <c r="H144" s="4" t="s">
        <v>8</v>
      </c>
      <c r="I144" s="4" t="s">
        <v>8</v>
      </c>
      <c r="J144" s="4" t="s">
        <v>19</v>
      </c>
      <c r="K144" s="4" t="s">
        <v>6</v>
      </c>
    </row>
    <row r="145" spans="2:11">
      <c r="B145">
        <v>144</v>
      </c>
      <c r="C145" s="4" t="s">
        <v>5</v>
      </c>
      <c r="E145" s="5"/>
      <c r="F145" s="5"/>
      <c r="G145" s="5"/>
      <c r="H145" s="4" t="s">
        <v>6</v>
      </c>
      <c r="I145" s="4" t="s">
        <v>6</v>
      </c>
      <c r="J145" s="4" t="s">
        <v>19</v>
      </c>
      <c r="K145" s="4" t="s">
        <v>8</v>
      </c>
    </row>
    <row r="146" spans="2:11">
      <c r="B146">
        <v>145</v>
      </c>
      <c r="C146" s="4" t="s">
        <v>32</v>
      </c>
      <c r="E146" s="5"/>
      <c r="F146" s="5"/>
      <c r="G146" s="5"/>
      <c r="H146" s="4" t="s">
        <v>8</v>
      </c>
      <c r="I146" s="4" t="s">
        <v>6</v>
      </c>
      <c r="J146" s="4" t="s">
        <v>19</v>
      </c>
      <c r="K146" s="4" t="s">
        <v>8</v>
      </c>
    </row>
    <row r="147" spans="2:11" ht="30">
      <c r="B147">
        <v>146</v>
      </c>
      <c r="C147" s="4" t="s">
        <v>32</v>
      </c>
      <c r="E147" s="5"/>
      <c r="F147" s="5"/>
      <c r="G147" s="5"/>
      <c r="H147" s="4" t="s">
        <v>6</v>
      </c>
      <c r="I147" s="4" t="s">
        <v>6</v>
      </c>
      <c r="J147" s="4" t="s">
        <v>16</v>
      </c>
      <c r="K147" s="4" t="s">
        <v>8</v>
      </c>
    </row>
    <row r="148" spans="2:11">
      <c r="B148">
        <v>147</v>
      </c>
      <c r="C148" s="34" t="s">
        <v>7</v>
      </c>
      <c r="D148" t="s">
        <v>192</v>
      </c>
      <c r="E148" s="34" t="s">
        <v>326</v>
      </c>
      <c r="F148" s="34"/>
      <c r="G148" s="34"/>
      <c r="H148" s="34" t="s">
        <v>8</v>
      </c>
      <c r="I148" s="34" t="s">
        <v>8</v>
      </c>
      <c r="J148" s="34" t="s">
        <v>19</v>
      </c>
      <c r="K148" s="34" t="s">
        <v>6</v>
      </c>
    </row>
    <row r="149" spans="2:11">
      <c r="B149">
        <v>148</v>
      </c>
      <c r="C149" s="4" t="s">
        <v>44</v>
      </c>
      <c r="E149" s="5"/>
      <c r="F149" s="5"/>
      <c r="G149" s="5"/>
      <c r="H149" s="4" t="s">
        <v>8</v>
      </c>
      <c r="I149" s="4" t="s">
        <v>6</v>
      </c>
      <c r="J149" s="4" t="s">
        <v>19</v>
      </c>
      <c r="K149" s="4" t="s">
        <v>8</v>
      </c>
    </row>
    <row r="150" spans="2:11">
      <c r="B150">
        <v>149</v>
      </c>
      <c r="C150" s="4" t="s">
        <v>7</v>
      </c>
      <c r="D150" t="s">
        <v>192</v>
      </c>
      <c r="E150" s="5"/>
      <c r="F150" s="4" t="s">
        <v>251</v>
      </c>
      <c r="G150" s="4" t="s">
        <v>322</v>
      </c>
      <c r="H150" s="4" t="s">
        <v>8</v>
      </c>
      <c r="I150" s="4" t="s">
        <v>8</v>
      </c>
      <c r="J150" s="4" t="s">
        <v>19</v>
      </c>
      <c r="K150" s="4" t="s">
        <v>8</v>
      </c>
    </row>
    <row r="151" spans="2:11">
      <c r="B151">
        <v>150</v>
      </c>
      <c r="C151" s="4" t="s">
        <v>7</v>
      </c>
      <c r="D151" t="s">
        <v>192</v>
      </c>
      <c r="E151" s="5"/>
      <c r="F151" s="4" t="s">
        <v>251</v>
      </c>
      <c r="G151" s="4"/>
      <c r="H151" s="4" t="s">
        <v>8</v>
      </c>
      <c r="I151" s="4" t="s">
        <v>8</v>
      </c>
      <c r="J151" s="4" t="s">
        <v>19</v>
      </c>
      <c r="K151" s="4" t="s">
        <v>8</v>
      </c>
    </row>
    <row r="152" spans="2:11">
      <c r="B152">
        <v>151</v>
      </c>
      <c r="C152" s="4" t="s">
        <v>32</v>
      </c>
      <c r="E152" s="5"/>
      <c r="F152" s="5"/>
      <c r="G152" s="5"/>
      <c r="H152" s="4" t="s">
        <v>6</v>
      </c>
      <c r="I152" s="4" t="s">
        <v>6</v>
      </c>
      <c r="J152" s="4" t="s">
        <v>19</v>
      </c>
      <c r="K152" s="4" t="s">
        <v>8</v>
      </c>
    </row>
    <row r="153" spans="2:11">
      <c r="B153">
        <v>152</v>
      </c>
      <c r="C153" s="4" t="s">
        <v>7</v>
      </c>
      <c r="D153" t="s">
        <v>192</v>
      </c>
      <c r="E153" s="5"/>
      <c r="F153" s="4" t="s">
        <v>251</v>
      </c>
      <c r="G153" s="4"/>
      <c r="H153" s="4" t="s">
        <v>6</v>
      </c>
      <c r="I153" s="4" t="s">
        <v>8</v>
      </c>
      <c r="J153" s="4" t="s">
        <v>19</v>
      </c>
      <c r="K153" s="4" t="s">
        <v>8</v>
      </c>
    </row>
    <row r="154" spans="2:11">
      <c r="B154">
        <v>153</v>
      </c>
      <c r="C154" s="34"/>
      <c r="E154" s="34"/>
      <c r="F154" s="34"/>
      <c r="G154" s="34"/>
      <c r="H154" s="34" t="s">
        <v>8</v>
      </c>
      <c r="I154" s="34"/>
      <c r="J154" s="34"/>
      <c r="K154" s="34"/>
    </row>
    <row r="155" spans="2:11">
      <c r="B155">
        <v>154</v>
      </c>
      <c r="C155" s="4" t="s">
        <v>7</v>
      </c>
      <c r="D155" t="s">
        <v>192</v>
      </c>
      <c r="E155" s="5"/>
      <c r="F155" s="4" t="s">
        <v>251</v>
      </c>
      <c r="G155" s="4"/>
      <c r="H155" s="4" t="s">
        <v>8</v>
      </c>
      <c r="I155" s="4" t="s">
        <v>8</v>
      </c>
      <c r="J155" s="4" t="s">
        <v>19</v>
      </c>
      <c r="K155" s="4" t="s">
        <v>8</v>
      </c>
    </row>
    <row r="156" spans="2:11">
      <c r="B156">
        <v>155</v>
      </c>
      <c r="C156" s="4" t="s">
        <v>7</v>
      </c>
      <c r="D156" t="s">
        <v>180</v>
      </c>
      <c r="E156" s="4" t="s">
        <v>326</v>
      </c>
      <c r="F156" s="5"/>
      <c r="G156" s="4"/>
      <c r="H156" s="4" t="s">
        <v>8</v>
      </c>
      <c r="I156" s="4" t="s">
        <v>8</v>
      </c>
      <c r="J156" s="4" t="s">
        <v>19</v>
      </c>
      <c r="K156" s="4" t="s">
        <v>8</v>
      </c>
    </row>
    <row r="157" spans="2:11" ht="45">
      <c r="B157">
        <v>156</v>
      </c>
      <c r="C157" s="4" t="s">
        <v>7</v>
      </c>
      <c r="D157" t="s">
        <v>1520</v>
      </c>
      <c r="E157" s="5"/>
      <c r="F157" s="4" t="s">
        <v>251</v>
      </c>
      <c r="G157" s="4"/>
      <c r="H157" s="4" t="s">
        <v>8</v>
      </c>
      <c r="I157" s="4" t="s">
        <v>8</v>
      </c>
      <c r="J157" s="4" t="s">
        <v>18</v>
      </c>
      <c r="K157" s="4" t="s">
        <v>8</v>
      </c>
    </row>
    <row r="158" spans="2:11">
      <c r="B158">
        <v>157</v>
      </c>
      <c r="C158" s="4" t="s">
        <v>7</v>
      </c>
      <c r="D158" t="s">
        <v>1520</v>
      </c>
      <c r="E158" s="5"/>
      <c r="F158" s="4" t="s">
        <v>251</v>
      </c>
      <c r="G158" s="4"/>
      <c r="H158" s="4" t="s">
        <v>8</v>
      </c>
      <c r="I158" s="4" t="s">
        <v>8</v>
      </c>
      <c r="J158" s="4" t="s">
        <v>19</v>
      </c>
      <c r="K158" s="4" t="s">
        <v>8</v>
      </c>
    </row>
    <row r="159" spans="2:11">
      <c r="B159">
        <v>158</v>
      </c>
      <c r="C159" s="4" t="s">
        <v>5</v>
      </c>
      <c r="E159" s="5"/>
      <c r="F159" s="5"/>
      <c r="G159" s="5"/>
      <c r="H159" s="4" t="s">
        <v>6</v>
      </c>
      <c r="I159" s="4" t="s">
        <v>6</v>
      </c>
      <c r="J159" s="4" t="s">
        <v>19</v>
      </c>
      <c r="K159" s="4" t="s">
        <v>8</v>
      </c>
    </row>
    <row r="160" spans="2:11">
      <c r="B160">
        <v>159</v>
      </c>
      <c r="C160" s="4" t="s">
        <v>7</v>
      </c>
      <c r="D160" t="s">
        <v>192</v>
      </c>
      <c r="E160" s="5"/>
      <c r="F160" s="4" t="s">
        <v>251</v>
      </c>
      <c r="G160" s="4"/>
      <c r="H160" s="4" t="s">
        <v>6</v>
      </c>
      <c r="I160" s="4" t="s">
        <v>8</v>
      </c>
      <c r="J160" s="4" t="s">
        <v>19</v>
      </c>
      <c r="K160" s="4" t="s">
        <v>6</v>
      </c>
    </row>
    <row r="161" spans="2:11">
      <c r="B161">
        <v>160</v>
      </c>
      <c r="C161" s="4" t="s">
        <v>44</v>
      </c>
      <c r="E161" s="5"/>
      <c r="F161" s="5"/>
      <c r="G161" s="5"/>
      <c r="H161" s="4" t="s">
        <v>6</v>
      </c>
      <c r="I161" s="4" t="s">
        <v>6</v>
      </c>
      <c r="J161" s="4" t="s">
        <v>19</v>
      </c>
      <c r="K161" s="4" t="s">
        <v>6</v>
      </c>
    </row>
    <row r="162" spans="2:11" ht="30">
      <c r="B162">
        <v>161</v>
      </c>
      <c r="C162" s="4" t="s">
        <v>7</v>
      </c>
      <c r="D162" t="s">
        <v>192</v>
      </c>
      <c r="E162" s="5"/>
      <c r="F162" s="4" t="s">
        <v>340</v>
      </c>
      <c r="G162" s="4"/>
      <c r="H162" s="4" t="s">
        <v>6</v>
      </c>
      <c r="I162" s="4" t="s">
        <v>8</v>
      </c>
      <c r="J162" s="4" t="s">
        <v>19</v>
      </c>
      <c r="K162" s="4" t="s">
        <v>6</v>
      </c>
    </row>
    <row r="163" spans="2:11">
      <c r="B163">
        <v>162</v>
      </c>
      <c r="C163" s="6" t="s">
        <v>5</v>
      </c>
      <c r="E163" s="6"/>
      <c r="F163" s="6"/>
      <c r="G163" s="6"/>
      <c r="H163" s="6" t="s">
        <v>6</v>
      </c>
      <c r="I163" s="6" t="s">
        <v>6</v>
      </c>
      <c r="J163" s="6" t="s">
        <v>19</v>
      </c>
      <c r="K163" s="6" t="s">
        <v>8</v>
      </c>
    </row>
    <row r="164" spans="2:11">
      <c r="B164">
        <v>163</v>
      </c>
      <c r="C164" s="4" t="s">
        <v>5</v>
      </c>
      <c r="E164" s="5"/>
      <c r="F164" s="5"/>
      <c r="G164" s="5"/>
      <c r="H164" s="4" t="s">
        <v>6</v>
      </c>
      <c r="I164" s="4" t="s">
        <v>6</v>
      </c>
      <c r="J164" s="4" t="s">
        <v>19</v>
      </c>
      <c r="K164" s="4" t="s">
        <v>6</v>
      </c>
    </row>
    <row r="165" spans="2:11">
      <c r="B165">
        <v>164</v>
      </c>
      <c r="C165" s="4" t="s">
        <v>32</v>
      </c>
      <c r="E165" s="5"/>
      <c r="F165" s="5"/>
      <c r="G165" s="5"/>
      <c r="H165" s="4" t="s">
        <v>6</v>
      </c>
      <c r="I165" s="4" t="s">
        <v>6</v>
      </c>
      <c r="J165" s="4" t="s">
        <v>19</v>
      </c>
      <c r="K165" s="4" t="s">
        <v>8</v>
      </c>
    </row>
    <row r="166" spans="2:11">
      <c r="B166">
        <v>165</v>
      </c>
      <c r="C166" s="34"/>
      <c r="E166" s="34"/>
      <c r="F166" s="34"/>
      <c r="G166" s="34"/>
      <c r="H166" s="34" t="s">
        <v>8</v>
      </c>
      <c r="I166" s="34"/>
      <c r="J166" s="34"/>
      <c r="K166" s="34"/>
    </row>
    <row r="167" spans="2:11" ht="30">
      <c r="B167">
        <v>166</v>
      </c>
      <c r="C167" s="4" t="s">
        <v>32</v>
      </c>
      <c r="E167" s="5"/>
      <c r="F167" s="5"/>
      <c r="G167" s="5"/>
      <c r="H167" s="4" t="s">
        <v>8</v>
      </c>
      <c r="I167" s="4" t="s">
        <v>6</v>
      </c>
      <c r="J167" s="4" t="s">
        <v>16</v>
      </c>
      <c r="K167" s="4" t="s">
        <v>8</v>
      </c>
    </row>
    <row r="168" spans="2:11">
      <c r="B168">
        <v>167</v>
      </c>
      <c r="C168" s="4" t="s">
        <v>7</v>
      </c>
      <c r="D168" t="s">
        <v>180</v>
      </c>
      <c r="E168" s="4" t="s">
        <v>326</v>
      </c>
      <c r="F168" s="5"/>
      <c r="G168" s="4"/>
      <c r="H168" s="4" t="s">
        <v>8</v>
      </c>
      <c r="I168" s="4" t="s">
        <v>8</v>
      </c>
      <c r="J168" s="4" t="s">
        <v>19</v>
      </c>
      <c r="K168" s="4" t="s">
        <v>6</v>
      </c>
    </row>
    <row r="169" spans="2:11" ht="45">
      <c r="B169">
        <v>168</v>
      </c>
      <c r="C169" s="4" t="s">
        <v>7</v>
      </c>
      <c r="D169" t="s">
        <v>180</v>
      </c>
      <c r="E169" s="5"/>
      <c r="F169" s="4" t="s">
        <v>327</v>
      </c>
      <c r="G169" s="4"/>
      <c r="H169" s="4" t="s">
        <v>6</v>
      </c>
      <c r="I169" s="4" t="s">
        <v>8</v>
      </c>
      <c r="J169" s="4" t="s">
        <v>191</v>
      </c>
      <c r="K169" s="4" t="s">
        <v>8</v>
      </c>
    </row>
    <row r="170" spans="2:11">
      <c r="B170">
        <v>169</v>
      </c>
      <c r="C170" s="6" t="s">
        <v>5</v>
      </c>
      <c r="E170" s="6"/>
      <c r="F170" s="6"/>
      <c r="G170" s="6"/>
      <c r="H170" s="6" t="s">
        <v>6</v>
      </c>
      <c r="I170" s="6" t="s">
        <v>6</v>
      </c>
      <c r="J170" s="6" t="s">
        <v>19</v>
      </c>
      <c r="K170" s="6" t="s">
        <v>8</v>
      </c>
    </row>
    <row r="171" spans="2:11">
      <c r="B171">
        <v>170</v>
      </c>
      <c r="C171" s="7" t="s">
        <v>5</v>
      </c>
      <c r="E171" s="5"/>
      <c r="F171" s="5"/>
      <c r="G171" s="5"/>
      <c r="H171" s="7" t="s">
        <v>8</v>
      </c>
      <c r="I171" s="7" t="s">
        <v>6</v>
      </c>
      <c r="J171" s="7" t="s">
        <v>19</v>
      </c>
      <c r="K171" s="7" t="s">
        <v>8</v>
      </c>
    </row>
    <row r="172" spans="2:11">
      <c r="B172">
        <v>171</v>
      </c>
      <c r="C172" s="7" t="s">
        <v>5</v>
      </c>
      <c r="E172" s="5"/>
      <c r="F172" s="5"/>
      <c r="G172" s="5"/>
      <c r="H172" s="7" t="s">
        <v>6</v>
      </c>
      <c r="I172" s="7" t="s">
        <v>6</v>
      </c>
      <c r="J172" s="7" t="s">
        <v>19</v>
      </c>
      <c r="K172" s="7" t="s">
        <v>8</v>
      </c>
    </row>
    <row r="173" spans="2:11">
      <c r="B173">
        <v>172</v>
      </c>
      <c r="C173" s="7" t="s">
        <v>7</v>
      </c>
      <c r="D173" t="s">
        <v>192</v>
      </c>
      <c r="E173" s="7" t="s">
        <v>326</v>
      </c>
      <c r="F173" s="5"/>
      <c r="G173" s="7"/>
      <c r="H173" s="7" t="s">
        <v>8</v>
      </c>
      <c r="I173" s="7" t="s">
        <v>312</v>
      </c>
      <c r="J173" s="7" t="s">
        <v>19</v>
      </c>
      <c r="K173" s="7" t="s">
        <v>8</v>
      </c>
    </row>
    <row r="174" spans="2:11">
      <c r="B174">
        <v>173</v>
      </c>
      <c r="C174" s="7" t="s">
        <v>7</v>
      </c>
      <c r="D174" t="s">
        <v>1520</v>
      </c>
      <c r="E174" s="7" t="s">
        <v>326</v>
      </c>
      <c r="F174" s="5"/>
      <c r="G174" s="7"/>
      <c r="H174" s="7" t="s">
        <v>8</v>
      </c>
      <c r="I174" s="7" t="s">
        <v>8</v>
      </c>
      <c r="J174" s="7" t="s">
        <v>19</v>
      </c>
      <c r="K174" s="7" t="s">
        <v>8</v>
      </c>
    </row>
    <row r="175" spans="2:11">
      <c r="B175">
        <v>174</v>
      </c>
      <c r="C175" s="4" t="s">
        <v>7</v>
      </c>
      <c r="D175" t="s">
        <v>192</v>
      </c>
      <c r="E175" s="5"/>
      <c r="F175" s="4" t="s">
        <v>251</v>
      </c>
      <c r="G175" s="4"/>
      <c r="H175" s="4" t="s">
        <v>8</v>
      </c>
      <c r="I175" s="4" t="s">
        <v>8</v>
      </c>
      <c r="J175" s="4" t="s">
        <v>19</v>
      </c>
      <c r="K175" s="4" t="s">
        <v>8</v>
      </c>
    </row>
    <row r="176" spans="2:11">
      <c r="B176">
        <v>175</v>
      </c>
      <c r="C176" s="4" t="s">
        <v>5</v>
      </c>
      <c r="E176" s="5"/>
      <c r="F176" s="5"/>
      <c r="G176" s="5"/>
      <c r="H176" s="4" t="s">
        <v>6</v>
      </c>
      <c r="I176" s="4" t="s">
        <v>6</v>
      </c>
      <c r="J176" s="4" t="s">
        <v>19</v>
      </c>
      <c r="K176" s="4" t="s">
        <v>8</v>
      </c>
    </row>
    <row r="177" spans="2:11">
      <c r="B177">
        <v>176</v>
      </c>
      <c r="C177" s="4" t="s">
        <v>5</v>
      </c>
      <c r="E177" s="5"/>
      <c r="F177" s="5"/>
      <c r="G177" s="5"/>
      <c r="H177" s="4" t="s">
        <v>6</v>
      </c>
      <c r="I177" s="4" t="s">
        <v>6</v>
      </c>
      <c r="J177" s="4" t="s">
        <v>19</v>
      </c>
      <c r="K177" s="4" t="s">
        <v>8</v>
      </c>
    </row>
    <row r="178" spans="2:11">
      <c r="B178">
        <v>177</v>
      </c>
      <c r="C178" s="4" t="s">
        <v>7</v>
      </c>
      <c r="D178" t="s">
        <v>192</v>
      </c>
      <c r="E178" s="5"/>
      <c r="F178" s="4" t="s">
        <v>328</v>
      </c>
      <c r="G178" s="4"/>
      <c r="H178" s="4" t="s">
        <v>8</v>
      </c>
      <c r="I178" s="4" t="s">
        <v>8</v>
      </c>
      <c r="J178" s="4" t="s">
        <v>19</v>
      </c>
      <c r="K178" s="4" t="s">
        <v>8</v>
      </c>
    </row>
    <row r="179" spans="2:11">
      <c r="B179">
        <v>178</v>
      </c>
      <c r="C179" s="4" t="s">
        <v>7</v>
      </c>
      <c r="D179" t="s">
        <v>192</v>
      </c>
      <c r="E179" s="5"/>
      <c r="F179" s="4" t="s">
        <v>329</v>
      </c>
      <c r="G179" s="4"/>
      <c r="H179" s="4" t="s">
        <v>6</v>
      </c>
      <c r="I179" s="4" t="s">
        <v>8</v>
      </c>
      <c r="J179" s="4" t="s">
        <v>19</v>
      </c>
      <c r="K179" s="4" t="s">
        <v>8</v>
      </c>
    </row>
    <row r="180" spans="2:11" ht="30">
      <c r="B180">
        <v>179</v>
      </c>
      <c r="C180" s="4" t="s">
        <v>7</v>
      </c>
      <c r="D180" t="s">
        <v>1520</v>
      </c>
      <c r="E180" s="5"/>
      <c r="F180" s="4" t="s">
        <v>330</v>
      </c>
      <c r="G180" s="4"/>
      <c r="H180" s="4" t="s">
        <v>8</v>
      </c>
      <c r="I180" s="4" t="s">
        <v>8</v>
      </c>
      <c r="J180" s="4" t="s">
        <v>24</v>
      </c>
      <c r="K180" s="4" t="s">
        <v>8</v>
      </c>
    </row>
    <row r="181" spans="2:11">
      <c r="B181">
        <v>180</v>
      </c>
      <c r="C181" s="4" t="s">
        <v>5</v>
      </c>
      <c r="E181" s="5"/>
      <c r="F181" s="5"/>
      <c r="G181" s="5"/>
      <c r="H181" s="4" t="s">
        <v>8</v>
      </c>
      <c r="I181" s="4" t="s">
        <v>6</v>
      </c>
      <c r="J181" s="4" t="s">
        <v>19</v>
      </c>
      <c r="K181" s="4" t="s">
        <v>8</v>
      </c>
    </row>
    <row r="182" spans="2:11">
      <c r="B182">
        <v>181</v>
      </c>
      <c r="C182" s="4" t="s">
        <v>7</v>
      </c>
      <c r="D182" t="s">
        <v>192</v>
      </c>
      <c r="E182" s="4" t="s">
        <v>326</v>
      </c>
      <c r="F182" s="4"/>
      <c r="G182" s="4"/>
      <c r="H182" s="4" t="s">
        <v>8</v>
      </c>
      <c r="I182" s="4" t="s">
        <v>8</v>
      </c>
      <c r="J182" s="4" t="s">
        <v>19</v>
      </c>
      <c r="K182" s="4" t="s">
        <v>8</v>
      </c>
    </row>
    <row r="183" spans="2:11">
      <c r="B183">
        <v>182</v>
      </c>
      <c r="C183" s="4" t="s">
        <v>5</v>
      </c>
      <c r="E183" s="5"/>
      <c r="F183" s="5"/>
      <c r="G183" s="5"/>
      <c r="H183" s="4" t="s">
        <v>6</v>
      </c>
      <c r="I183" s="4" t="s">
        <v>6</v>
      </c>
      <c r="J183" s="4" t="s">
        <v>19</v>
      </c>
      <c r="K183" s="4" t="s">
        <v>8</v>
      </c>
    </row>
    <row r="184" spans="2:11">
      <c r="B184">
        <v>183</v>
      </c>
      <c r="C184" s="4" t="s">
        <v>7</v>
      </c>
      <c r="D184" t="s">
        <v>192</v>
      </c>
      <c r="E184" s="5"/>
      <c r="F184" s="4" t="s">
        <v>251</v>
      </c>
      <c r="G184" s="4" t="s">
        <v>197</v>
      </c>
      <c r="H184" s="4" t="s">
        <v>8</v>
      </c>
      <c r="I184" s="4" t="s">
        <v>8</v>
      </c>
      <c r="J184" s="4" t="s">
        <v>19</v>
      </c>
      <c r="K184" s="4" t="s">
        <v>8</v>
      </c>
    </row>
    <row r="185" spans="2:11">
      <c r="B185">
        <v>184</v>
      </c>
      <c r="C185" s="6" t="s">
        <v>5</v>
      </c>
      <c r="E185" s="6"/>
      <c r="F185" s="6"/>
      <c r="G185" s="6"/>
      <c r="H185" s="6" t="s">
        <v>6</v>
      </c>
      <c r="I185" s="6" t="s">
        <v>6</v>
      </c>
      <c r="J185" s="6" t="s">
        <v>19</v>
      </c>
      <c r="K185" s="6" t="s">
        <v>6</v>
      </c>
    </row>
    <row r="186" spans="2:11">
      <c r="B186">
        <v>185</v>
      </c>
      <c r="C186" s="4" t="s">
        <v>5</v>
      </c>
      <c r="E186" s="5"/>
      <c r="F186" s="5"/>
      <c r="G186" s="5"/>
      <c r="H186" s="4" t="s">
        <v>6</v>
      </c>
      <c r="I186" s="4" t="s">
        <v>6</v>
      </c>
      <c r="J186" s="4" t="s">
        <v>19</v>
      </c>
      <c r="K186" s="4" t="s">
        <v>8</v>
      </c>
    </row>
    <row r="187" spans="2:11">
      <c r="B187">
        <v>186</v>
      </c>
      <c r="C187" s="4" t="s">
        <v>7</v>
      </c>
      <c r="D187" t="s">
        <v>180</v>
      </c>
      <c r="E187" s="5"/>
      <c r="F187" s="4" t="s">
        <v>251</v>
      </c>
      <c r="G187" s="4"/>
      <c r="H187" s="4" t="s">
        <v>8</v>
      </c>
      <c r="I187" s="4" t="s">
        <v>8</v>
      </c>
      <c r="J187" s="4" t="s">
        <v>19</v>
      </c>
      <c r="K187" s="4" t="s">
        <v>8</v>
      </c>
    </row>
    <row r="188" spans="2:11">
      <c r="B188">
        <v>187</v>
      </c>
      <c r="C188" s="4" t="s">
        <v>32</v>
      </c>
      <c r="E188" s="5"/>
      <c r="F188" s="5"/>
      <c r="G188" s="5"/>
      <c r="H188" s="4" t="s">
        <v>8</v>
      </c>
      <c r="I188" s="4" t="s">
        <v>6</v>
      </c>
      <c r="J188" s="4" t="s">
        <v>19</v>
      </c>
      <c r="K188" s="4" t="s">
        <v>8</v>
      </c>
    </row>
    <row r="189" spans="2:11">
      <c r="B189">
        <v>188</v>
      </c>
      <c r="C189" s="4" t="s">
        <v>7</v>
      </c>
      <c r="D189" t="s">
        <v>1520</v>
      </c>
      <c r="E189" s="5"/>
      <c r="F189" s="4" t="s">
        <v>251</v>
      </c>
      <c r="G189" s="4"/>
      <c r="H189" s="4" t="s">
        <v>8</v>
      </c>
      <c r="I189" s="4" t="s">
        <v>8</v>
      </c>
      <c r="J189" s="4" t="s">
        <v>19</v>
      </c>
      <c r="K189" s="4" t="s">
        <v>8</v>
      </c>
    </row>
    <row r="190" spans="2:11">
      <c r="B190">
        <v>189</v>
      </c>
      <c r="C190" s="4" t="s">
        <v>44</v>
      </c>
      <c r="E190" s="5"/>
      <c r="F190" s="5"/>
      <c r="G190" s="5"/>
      <c r="H190" s="4" t="s">
        <v>8</v>
      </c>
      <c r="I190" s="4" t="s">
        <v>6</v>
      </c>
      <c r="J190" s="4" t="s">
        <v>19</v>
      </c>
      <c r="K190" s="4" t="s">
        <v>8</v>
      </c>
    </row>
    <row r="191" spans="2:11" ht="30">
      <c r="B191">
        <v>190</v>
      </c>
      <c r="C191" s="4" t="s">
        <v>7</v>
      </c>
      <c r="D191" t="s">
        <v>192</v>
      </c>
      <c r="E191" s="5"/>
      <c r="F191" s="4" t="s">
        <v>251</v>
      </c>
      <c r="G191" s="4"/>
      <c r="H191" s="4" t="s">
        <v>8</v>
      </c>
      <c r="I191" s="4" t="s">
        <v>8</v>
      </c>
      <c r="J191" s="4" t="s">
        <v>16</v>
      </c>
      <c r="K191" s="4" t="s">
        <v>8</v>
      </c>
    </row>
    <row r="192" spans="2:11">
      <c r="B192">
        <v>191</v>
      </c>
      <c r="C192" s="8" t="s">
        <v>7</v>
      </c>
      <c r="D192" t="s">
        <v>1520</v>
      </c>
      <c r="E192" s="22"/>
      <c r="F192" s="8" t="s">
        <v>330</v>
      </c>
      <c r="G192" s="8"/>
      <c r="H192" s="8" t="s">
        <v>6</v>
      </c>
      <c r="I192" s="8" t="s">
        <v>8</v>
      </c>
      <c r="J192" s="8" t="s">
        <v>19</v>
      </c>
      <c r="K192" s="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TLC</vt:lpstr>
      <vt:lpstr>Seidonet</vt:lpstr>
      <vt:lpstr>Webs</vt:lpstr>
      <vt:lpstr>Clientes</vt:lpstr>
      <vt:lpstr>Contactos</vt:lpstr>
      <vt:lpstr>Caracteristicas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raul.sanchez</dc:creator>
  <cp:lastModifiedBy>Raúl</cp:lastModifiedBy>
  <dcterms:created xsi:type="dcterms:W3CDTF">2018-09-28T09:01:56Z</dcterms:created>
  <dcterms:modified xsi:type="dcterms:W3CDTF">2020-09-28T19:16:18Z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8db335c1-7c1e-4c5c-9d30-18de2da66ea0</vt:lpwstr>
  </property>
</Properties>
</file>