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webs" sheetId="1" r:id="rId1"/>
  </sheets>
  <calcPr calcId="0"/>
</workbook>
</file>

<file path=xl/calcChain.xml><?xml version="1.0" encoding="utf-8"?>
<calcChain xmlns="http://schemas.openxmlformats.org/spreadsheetml/2006/main">
  <c r="L44" i="1"/>
  <c r="W39"/>
  <c r="V91"/>
  <c r="V39"/>
  <c r="U84"/>
  <c r="U80"/>
  <c r="U76"/>
  <c r="U74"/>
  <c r="U70"/>
  <c r="U69"/>
  <c r="U68"/>
  <c r="U61"/>
  <c r="U50"/>
  <c r="U49"/>
  <c r="U41"/>
  <c r="U32"/>
  <c r="U28"/>
  <c r="U25"/>
  <c r="U21"/>
  <c r="U19"/>
  <c r="U18"/>
  <c r="U7"/>
  <c r="U5"/>
  <c r="U2"/>
  <c r="T80"/>
  <c r="T62"/>
  <c r="T60"/>
  <c r="T31"/>
  <c r="T19"/>
  <c r="S31"/>
  <c r="R80"/>
  <c r="R62"/>
  <c r="R60"/>
  <c r="R31"/>
  <c r="R23"/>
  <c r="Q86"/>
  <c r="Q80"/>
  <c r="Q77"/>
  <c r="Q70"/>
  <c r="Q66"/>
  <c r="Q62"/>
  <c r="Q60"/>
  <c r="Q53"/>
  <c r="Q44"/>
  <c r="Q31"/>
  <c r="Q27"/>
  <c r="Q23"/>
  <c r="Q16"/>
  <c r="P19"/>
  <c r="O89"/>
  <c r="O86"/>
  <c r="O74"/>
  <c r="O61"/>
  <c r="O50"/>
  <c r="O44"/>
  <c r="O34"/>
  <c r="O31"/>
  <c r="O12"/>
  <c r="O2"/>
  <c r="N80"/>
  <c r="N77"/>
  <c r="N70"/>
  <c r="N66"/>
  <c r="N44"/>
  <c r="N31"/>
  <c r="M80"/>
  <c r="M77"/>
  <c r="M70"/>
  <c r="M44"/>
  <c r="M27"/>
  <c r="L80"/>
  <c r="L77"/>
  <c r="L70"/>
  <c r="L66"/>
  <c r="L62"/>
  <c r="L60"/>
  <c r="L53"/>
  <c r="L31"/>
  <c r="L27"/>
  <c r="L23"/>
  <c r="K93"/>
  <c r="K91"/>
  <c r="K89"/>
  <c r="K87"/>
  <c r="K86"/>
  <c r="K84"/>
  <c r="K83"/>
  <c r="K81"/>
  <c r="K77"/>
  <c r="K76"/>
  <c r="K75"/>
  <c r="K74"/>
  <c r="K71"/>
  <c r="K70"/>
  <c r="K69"/>
  <c r="K66"/>
  <c r="K65"/>
  <c r="K64"/>
  <c r="K62"/>
  <c r="K61"/>
  <c r="K60"/>
  <c r="K59"/>
  <c r="K57"/>
  <c r="K56"/>
  <c r="K54"/>
  <c r="K53"/>
  <c r="K50"/>
  <c r="K49"/>
  <c r="K48"/>
  <c r="K46"/>
  <c r="K45"/>
  <c r="K44"/>
  <c r="K43"/>
  <c r="K42"/>
  <c r="K41"/>
  <c r="K40"/>
  <c r="K39"/>
  <c r="K38"/>
  <c r="K34"/>
  <c r="K32"/>
  <c r="K30"/>
  <c r="K28"/>
  <c r="K26"/>
  <c r="K25"/>
  <c r="K23"/>
  <c r="K21"/>
  <c r="K20"/>
  <c r="K19"/>
  <c r="K18"/>
  <c r="K16"/>
  <c r="K12"/>
  <c r="K6"/>
  <c r="K5"/>
  <c r="J93"/>
  <c r="J91"/>
  <c r="J89"/>
  <c r="J87"/>
  <c r="J83"/>
  <c r="J81"/>
  <c r="J76"/>
  <c r="J75"/>
  <c r="J74"/>
  <c r="J71"/>
  <c r="J64"/>
  <c r="J61"/>
  <c r="J59"/>
  <c r="J57"/>
  <c r="J56"/>
  <c r="J54"/>
  <c r="J46"/>
  <c r="J45"/>
  <c r="J43"/>
  <c r="J42"/>
  <c r="J41"/>
  <c r="J40"/>
  <c r="J34"/>
  <c r="J32"/>
  <c r="J28"/>
  <c r="J21"/>
  <c r="J20"/>
  <c r="J19"/>
  <c r="J12"/>
  <c r="J7"/>
  <c r="J6"/>
  <c r="J2"/>
  <c r="I91"/>
  <c r="I86"/>
  <c r="I82"/>
  <c r="I81"/>
  <c r="I77"/>
  <c r="I75"/>
  <c r="I70"/>
  <c r="I69"/>
  <c r="I66"/>
  <c r="I62"/>
  <c r="I60"/>
  <c r="I59"/>
  <c r="I57"/>
  <c r="I56"/>
  <c r="I54"/>
  <c r="I53"/>
  <c r="I50"/>
  <c r="I49"/>
  <c r="I48"/>
  <c r="I47"/>
  <c r="I46"/>
  <c r="I45"/>
  <c r="I44"/>
  <c r="I43"/>
  <c r="I42"/>
  <c r="I39"/>
  <c r="I27"/>
  <c r="I23"/>
  <c r="I20"/>
  <c r="I18"/>
  <c r="I16"/>
  <c r="I5"/>
  <c r="H92"/>
  <c r="H67"/>
  <c r="H52"/>
  <c r="H51"/>
  <c r="H37"/>
  <c r="H35"/>
  <c r="H33"/>
  <c r="H29"/>
  <c r="H24"/>
  <c r="H17"/>
  <c r="H13"/>
  <c r="H10"/>
  <c r="G91"/>
  <c r="G89"/>
  <c r="G84"/>
  <c r="G83"/>
  <c r="G80"/>
  <c r="G78"/>
  <c r="G62"/>
  <c r="G60"/>
  <c r="G59"/>
  <c r="G48"/>
  <c r="G44"/>
  <c r="G42"/>
  <c r="G37"/>
  <c r="G28"/>
  <c r="G25"/>
  <c r="G7"/>
  <c r="G5"/>
  <c r="G2"/>
  <c r="F93"/>
  <c r="F91"/>
  <c r="F89"/>
  <c r="F87"/>
  <c r="F86"/>
  <c r="F84"/>
  <c r="F83"/>
  <c r="F81"/>
  <c r="F77"/>
  <c r="F76"/>
  <c r="F75"/>
  <c r="F74"/>
  <c r="F71"/>
  <c r="F70"/>
  <c r="F69"/>
  <c r="F66"/>
  <c r="F65"/>
  <c r="F64"/>
  <c r="F62"/>
  <c r="F61"/>
  <c r="F60"/>
  <c r="F59"/>
  <c r="F57"/>
  <c r="F56"/>
  <c r="F54"/>
  <c r="F53"/>
  <c r="F50"/>
  <c r="F48"/>
  <c r="F46"/>
  <c r="F45"/>
  <c r="F44"/>
  <c r="F43"/>
  <c r="F42"/>
  <c r="F41"/>
  <c r="F40"/>
  <c r="F39"/>
  <c r="F38"/>
  <c r="F34"/>
  <c r="F32"/>
  <c r="F30"/>
  <c r="F28"/>
  <c r="F26"/>
  <c r="F25"/>
  <c r="F23"/>
  <c r="F21"/>
  <c r="F20"/>
  <c r="F18"/>
  <c r="F16"/>
  <c r="F12"/>
  <c r="F6"/>
  <c r="F5"/>
  <c r="F3"/>
  <c r="E93"/>
  <c r="E89"/>
  <c r="E87"/>
  <c r="E86"/>
  <c r="E84"/>
  <c r="E80"/>
  <c r="E78"/>
  <c r="E76"/>
  <c r="E74"/>
  <c r="E70"/>
  <c r="E69"/>
  <c r="E68"/>
  <c r="E66"/>
  <c r="E65"/>
  <c r="E64"/>
  <c r="E62"/>
  <c r="E61"/>
  <c r="E60"/>
  <c r="E53"/>
  <c r="E50"/>
  <c r="E49"/>
  <c r="E48"/>
  <c r="E44"/>
  <c r="E41"/>
  <c r="E40"/>
  <c r="E39"/>
  <c r="E34"/>
  <c r="E32"/>
  <c r="E31"/>
  <c r="E30"/>
  <c r="E28"/>
  <c r="E27"/>
  <c r="E26"/>
  <c r="E25"/>
  <c r="E23"/>
  <c r="E21"/>
  <c r="E19"/>
  <c r="E18"/>
  <c r="E16"/>
  <c r="E12"/>
  <c r="E7"/>
  <c r="E5"/>
  <c r="E2"/>
</calcChain>
</file>

<file path=xl/sharedStrings.xml><?xml version="1.0" encoding="utf-8"?>
<sst xmlns="http://schemas.openxmlformats.org/spreadsheetml/2006/main" count="288" uniqueCount="109">
  <si>
    <t>id</t>
  </si>
  <si>
    <t>web</t>
  </si>
  <si>
    <t>aerotecnica.es</t>
  </si>
  <si>
    <t>agroser.es</t>
  </si>
  <si>
    <t>alcorcon-pintor.es</t>
  </si>
  <si>
    <t>aleahosteleria.com</t>
  </si>
  <si>
    <t>aleahosteleria.com/</t>
  </si>
  <si>
    <t>aluminios-infasa-madrid.com/</t>
  </si>
  <si>
    <t>animacionesinfantilesmadrid.es/</t>
  </si>
  <si>
    <t>argumosamotor.es/</t>
  </si>
  <si>
    <t>artextpaisajismo.com/</t>
  </si>
  <si>
    <t>autocares-amartin.com/</t>
  </si>
  <si>
    <t>bricolajerodil.es/</t>
  </si>
  <si>
    <t>bronces-bernaltolmo.es/</t>
  </si>
  <si>
    <t>bufetevarasmoreno.com/</t>
  </si>
  <si>
    <t>calzado-ortopie.es/</t>
  </si>
  <si>
    <t>caminos-viexcom-excavaciones.com/</t>
  </si>
  <si>
    <t>canadian-house.es/</t>
  </si>
  <si>
    <t>carpinteria-madera-gonzalezcolas.com/</t>
  </si>
  <si>
    <t>carrocerias-aguilar.com/</t>
  </si>
  <si>
    <t>catering-baru.es/</t>
  </si>
  <si>
    <t>chatarreros-madrid.com/</t>
  </si>
  <si>
    <t>cristaleria-artecristal.es/</t>
  </si>
  <si>
    <t>cubiertas-araujo.com/</t>
  </si>
  <si>
    <t>cubiertas-impervi-getafe.com/</t>
  </si>
  <si>
    <t>desatascos-ohdesaigues.com/</t>
  </si>
  <si>
    <t>detectapci.es/</t>
  </si>
  <si>
    <t>diagnosis-electronica-automovil.com/</t>
  </si>
  <si>
    <t>dima-sa.es/</t>
  </si>
  <si>
    <t>disfraceslapinyata.com/</t>
  </si>
  <si>
    <t>distribucion-alimentacion-glam.es/</t>
  </si>
  <si>
    <t>doctoreauto.es</t>
  </si>
  <si>
    <t>echafan.com/</t>
  </si>
  <si>
    <t>electrosur-marbella.es/</t>
  </si>
  <si>
    <t>embalajes-madera-ameyd.com/</t>
  </si>
  <si>
    <t>estetica-tupiel.es/</t>
  </si>
  <si>
    <t>estructuras-metalicas-cemol.es/</t>
  </si>
  <si>
    <t>fabrica-bolleria-seish.com/</t>
  </si>
  <si>
    <t>fabricacionstandsferias.com/</t>
  </si>
  <si>
    <t>ferreteria-kobel.es/</t>
  </si>
  <si>
    <t>fiestasinfantileschikifiestas.com/</t>
  </si>
  <si>
    <t>fisioterapiaserenyal.com/</t>
  </si>
  <si>
    <t>flores-antonia.com/</t>
  </si>
  <si>
    <t>humiambiente.com/</t>
  </si>
  <si>
    <t>forjasomolinos.com/</t>
  </si>
  <si>
    <t>fotocopias-madrid.com/</t>
  </si>
  <si>
    <t>futurinox.com/</t>
  </si>
  <si>
    <t>gestoria-barcelona.com/</t>
  </si>
  <si>
    <t>granitos-jmartin.com/</t>
  </si>
  <si>
    <t>hotel-mirador.net/</t>
  </si>
  <si>
    <t>innormadrid.org/</t>
  </si>
  <si>
    <t>instalaciondirecta.es</t>
  </si>
  <si>
    <t>instalaciones-electricas-elinstand.com/</t>
  </si>
  <si>
    <t>limpieza-comunidades-madrid.es/</t>
  </si>
  <si>
    <t>marmolessantes.com/</t>
  </si>
  <si>
    <t>medinarotulos.com/</t>
  </si>
  <si>
    <t>meyfa.es/</t>
  </si>
  <si>
    <t>microfusion-joyeria.com/</t>
  </si>
  <si>
    <t>mogatro.com/</t>
  </si>
  <si>
    <t>mudanzas-serranos.com/</t>
  </si>
  <si>
    <t>muebles-marenas.es/</t>
  </si>
  <si>
    <t>natacioninfantilmadrid.es/</t>
  </si>
  <si>
    <t>pamoglass-cristalerias.com/</t>
  </si>
  <si>
    <t>panflor.es/</t>
  </si>
  <si>
    <t>pasteleria-nunos.es/</t>
  </si>
  <si>
    <t>perfomar2000.es/</t>
  </si>
  <si>
    <t>perforaciones-mc.es/</t>
  </si>
  <si>
    <t>piedra-artificial-serranito.es/</t>
  </si>
  <si>
    <t>pilatesenmadrid.net/</t>
  </si>
  <si>
    <t>pintaestetic.es/</t>
  </si>
  <si>
    <t>planchisteria-industrial-tauxvalles.com/</t>
  </si>
  <si>
    <t>plasticos-hernanz.es/</t>
  </si>
  <si>
    <t>polsazener.es/</t>
  </si>
  <si>
    <t>pr-montalve.es/</t>
  </si>
  <si>
    <t>reformas-joaquinfernandez.com/</t>
  </si>
  <si>
    <t>reformas-pinillateyco.es/</t>
  </si>
  <si>
    <t>reformas-segovia.com/</t>
  </si>
  <si>
    <t>reparacion-maquinaria-solrepyma.com/</t>
  </si>
  <si>
    <t>reprografia-lara.es/</t>
  </si>
  <si>
    <t>riegosprogramados.es/</t>
  </si>
  <si>
    <t>talleresgarcianuevo.com/</t>
  </si>
  <si>
    <t>tavicce-marjop.com</t>
  </si>
  <si>
    <t>terapias-infantiles-napsis.es/</t>
  </si>
  <si>
    <t>tiso-elevadores.com/</t>
  </si>
  <si>
    <t>toldosmostoles.es/</t>
  </si>
  <si>
    <t>tolintema.es/</t>
  </si>
  <si>
    <t>tolpersol.es/</t>
  </si>
  <si>
    <t>grupotorrejon.com</t>
  </si>
  <si>
    <t>transmisiones-cardiberica.com/</t>
  </si>
  <si>
    <t>trofeos-obelisco.com/</t>
  </si>
  <si>
    <t>venta-plotter.es/</t>
  </si>
  <si>
    <t>veterinario-domicilio.net/</t>
  </si>
  <si>
    <t>vidrios-decorados.es/</t>
  </si>
  <si>
    <t>villa-sal.es/</t>
  </si>
  <si>
    <t>windecorretols.com/</t>
  </si>
  <si>
    <t>Local</t>
  </si>
  <si>
    <t>Product</t>
  </si>
  <si>
    <t>Hcard</t>
  </si>
  <si>
    <t>Organization</t>
  </si>
  <si>
    <t>Footer</t>
  </si>
  <si>
    <t>Recipe</t>
  </si>
  <si>
    <t>WPHeader</t>
  </si>
  <si>
    <t>Person</t>
  </si>
  <si>
    <t>Breadcrumb List</t>
  </si>
  <si>
    <t>Web</t>
  </si>
  <si>
    <t>aerotecnica.es/</t>
  </si>
  <si>
    <t>agroser.es/</t>
  </si>
  <si>
    <t>alcorcon-pintor.es/</t>
  </si>
  <si>
    <t xml:space="preserve">INSERT INTO datos_pivot VALUES (null,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</si>
</sst>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BD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9" fillId="34" borderId="12" xfId="42" applyFill="1" applyBorder="1" applyAlignment="1">
      <alignment wrapText="1"/>
    </xf>
    <xf numFmtId="0" fontId="19" fillId="0" borderId="12" xfId="42" applyBorder="1" applyAlignment="1">
      <alignment wrapText="1"/>
    </xf>
    <xf numFmtId="0" fontId="19" fillId="0" borderId="12" xfId="42" applyFill="1" applyBorder="1" applyAlignment="1">
      <alignment wrapText="1"/>
    </xf>
    <xf numFmtId="0" fontId="0" fillId="0" borderId="13" xfId="0" applyBorder="1" applyAlignment="1">
      <alignment wrapText="1"/>
    </xf>
    <xf numFmtId="0" fontId="0" fillId="34" borderId="14" xfId="0" applyFill="1" applyBorder="1" applyAlignment="1">
      <alignment wrapText="1"/>
    </xf>
    <xf numFmtId="0" fontId="0" fillId="0" borderId="14" xfId="0" applyNumberFormat="1" applyBorder="1" applyAlignment="1">
      <alignment wrapText="1"/>
    </xf>
    <xf numFmtId="0" fontId="0" fillId="0" borderId="14" xfId="0" applyNumberFormat="1" applyFill="1" applyBorder="1" applyAlignment="1">
      <alignment wrapText="1"/>
    </xf>
    <xf numFmtId="0" fontId="0" fillId="35" borderId="14" xfId="0" applyNumberForma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eprografia-lara.es/" TargetMode="External"/><Relationship Id="rId18" Type="http://schemas.openxmlformats.org/officeDocument/2006/relationships/hyperlink" Target="https://www.panflor.es/" TargetMode="External"/><Relationship Id="rId26" Type="http://schemas.openxmlformats.org/officeDocument/2006/relationships/hyperlink" Target="http://www.caminos-viexcom-excavaciones.com/" TargetMode="External"/><Relationship Id="rId39" Type="http://schemas.openxmlformats.org/officeDocument/2006/relationships/hyperlink" Target="http://www.granitos-jmartin.com/" TargetMode="External"/><Relationship Id="rId21" Type="http://schemas.openxmlformats.org/officeDocument/2006/relationships/hyperlink" Target="http://www.microfusion-joyeria.com/" TargetMode="External"/><Relationship Id="rId34" Type="http://schemas.openxmlformats.org/officeDocument/2006/relationships/hyperlink" Target="http://www.aluminios-infasa-madrid.com/" TargetMode="External"/><Relationship Id="rId42" Type="http://schemas.openxmlformats.org/officeDocument/2006/relationships/hyperlink" Target="http://www.cubiertas-araujo.com/" TargetMode="External"/><Relationship Id="rId47" Type="http://schemas.openxmlformats.org/officeDocument/2006/relationships/hyperlink" Target="http://www.distribucion-alimentacion-glam.es/" TargetMode="External"/><Relationship Id="rId50" Type="http://schemas.openxmlformats.org/officeDocument/2006/relationships/hyperlink" Target="http://www.bufetevarasmoreno.com/" TargetMode="External"/><Relationship Id="rId55" Type="http://schemas.openxmlformats.org/officeDocument/2006/relationships/hyperlink" Target="https://www.hotel-mirador.net/" TargetMode="External"/><Relationship Id="rId63" Type="http://schemas.openxmlformats.org/officeDocument/2006/relationships/hyperlink" Target="http://artextpaisajismo.com/" TargetMode="External"/><Relationship Id="rId68" Type="http://schemas.openxmlformats.org/officeDocument/2006/relationships/hyperlink" Target="http://fog-system-humiambiente.es/" TargetMode="External"/><Relationship Id="rId76" Type="http://schemas.openxmlformats.org/officeDocument/2006/relationships/hyperlink" Target="http://talleresgarcianuevo.com/" TargetMode="External"/><Relationship Id="rId7" Type="http://schemas.openxmlformats.org/officeDocument/2006/relationships/hyperlink" Target="https://www.pintaestetic.es/" TargetMode="External"/><Relationship Id="rId71" Type="http://schemas.openxmlformats.org/officeDocument/2006/relationships/hyperlink" Target="http://medinarotulos.com/" TargetMode="External"/><Relationship Id="rId2" Type="http://schemas.openxmlformats.org/officeDocument/2006/relationships/hyperlink" Target="http://www.gestoria-barcelona.com/" TargetMode="External"/><Relationship Id="rId16" Type="http://schemas.openxmlformats.org/officeDocument/2006/relationships/hyperlink" Target="http://www.estructuras-metalicas-cemol.es/" TargetMode="External"/><Relationship Id="rId29" Type="http://schemas.openxmlformats.org/officeDocument/2006/relationships/hyperlink" Target="http://www.dima-sa.es/" TargetMode="External"/><Relationship Id="rId11" Type="http://schemas.openxmlformats.org/officeDocument/2006/relationships/hyperlink" Target="http://www.muebles-marenas.es/" TargetMode="External"/><Relationship Id="rId24" Type="http://schemas.openxmlformats.org/officeDocument/2006/relationships/hyperlink" Target="https://www.marmolessantes.com/" TargetMode="External"/><Relationship Id="rId32" Type="http://schemas.openxmlformats.org/officeDocument/2006/relationships/hyperlink" Target="http://www.desatascos-ohdesaigues.com/" TargetMode="External"/><Relationship Id="rId37" Type="http://schemas.openxmlformats.org/officeDocument/2006/relationships/hyperlink" Target="http://www.reformas-joaquinfernandez.com/" TargetMode="External"/><Relationship Id="rId40" Type="http://schemas.openxmlformats.org/officeDocument/2006/relationships/hyperlink" Target="http://calzado-ortopie.es/" TargetMode="External"/><Relationship Id="rId45" Type="http://schemas.openxmlformats.org/officeDocument/2006/relationships/hyperlink" Target="http://www.perforaciones-mc.es/" TargetMode="External"/><Relationship Id="rId53" Type="http://schemas.openxmlformats.org/officeDocument/2006/relationships/hyperlink" Target="https://www.toldosmostoles.es/" TargetMode="External"/><Relationship Id="rId58" Type="http://schemas.openxmlformats.org/officeDocument/2006/relationships/hyperlink" Target="https://www.detectapci.es/" TargetMode="External"/><Relationship Id="rId66" Type="http://schemas.openxmlformats.org/officeDocument/2006/relationships/hyperlink" Target="http://embalajes-madera-ameyd.com/" TargetMode="External"/><Relationship Id="rId74" Type="http://schemas.openxmlformats.org/officeDocument/2006/relationships/hyperlink" Target="http://pr-montalve.es/" TargetMode="External"/><Relationship Id="rId79" Type="http://schemas.openxmlformats.org/officeDocument/2006/relationships/hyperlink" Target="http://veterinario-domicilio.net/" TargetMode="External"/><Relationship Id="rId5" Type="http://schemas.openxmlformats.org/officeDocument/2006/relationships/hyperlink" Target="http://www.trofeos-obelisco.com/" TargetMode="External"/><Relationship Id="rId61" Type="http://schemas.openxmlformats.org/officeDocument/2006/relationships/hyperlink" Target="https://www.tavicce-marjop.com/" TargetMode="External"/><Relationship Id="rId82" Type="http://schemas.openxmlformats.org/officeDocument/2006/relationships/hyperlink" Target="http://www.lexus.es/es/" TargetMode="External"/><Relationship Id="rId10" Type="http://schemas.openxmlformats.org/officeDocument/2006/relationships/hyperlink" Target="http://chatarreros-madrid.com/" TargetMode="External"/><Relationship Id="rId19" Type="http://schemas.openxmlformats.org/officeDocument/2006/relationships/hyperlink" Target="http://www.pilatesenmadrid.net/" TargetMode="External"/><Relationship Id="rId31" Type="http://schemas.openxmlformats.org/officeDocument/2006/relationships/hyperlink" Target="https://www.mogatro.com/" TargetMode="External"/><Relationship Id="rId44" Type="http://schemas.openxmlformats.org/officeDocument/2006/relationships/hyperlink" Target="http://www.pasteleria-nunos.es/" TargetMode="External"/><Relationship Id="rId52" Type="http://schemas.openxmlformats.org/officeDocument/2006/relationships/hyperlink" Target="http://www.bricolajerodil.es/" TargetMode="External"/><Relationship Id="rId60" Type="http://schemas.openxmlformats.org/officeDocument/2006/relationships/hyperlink" Target="https://www.natacioninfantilmadrid.es/" TargetMode="External"/><Relationship Id="rId65" Type="http://schemas.openxmlformats.org/officeDocument/2006/relationships/hyperlink" Target="http://cristaleria-artecristal.es/" TargetMode="External"/><Relationship Id="rId73" Type="http://schemas.openxmlformats.org/officeDocument/2006/relationships/hyperlink" Target="http://polsazener.es/" TargetMode="External"/><Relationship Id="rId78" Type="http://schemas.openxmlformats.org/officeDocument/2006/relationships/hyperlink" Target="http://tolintema.es/" TargetMode="External"/><Relationship Id="rId81" Type="http://schemas.openxmlformats.org/officeDocument/2006/relationships/hyperlink" Target="http://www.comercialdiazsa.com/" TargetMode="External"/><Relationship Id="rId4" Type="http://schemas.openxmlformats.org/officeDocument/2006/relationships/hyperlink" Target="https://www.diagnosis-electronica-automovil.com/" TargetMode="External"/><Relationship Id="rId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://piedra-artificial-serranito.es/" TargetMode="External"/><Relationship Id="rId22" Type="http://schemas.openxmlformats.org/officeDocument/2006/relationships/hyperlink" Target="https://www.villa-sal.es/" TargetMode="External"/><Relationship Id="rId27" Type="http://schemas.openxmlformats.org/officeDocument/2006/relationships/hyperlink" Target="http://www.fabrica-bolleria-seish.com/" TargetMode="External"/><Relationship Id="rId30" Type="http://schemas.openxmlformats.org/officeDocument/2006/relationships/hyperlink" Target="https://www.terapias-infantiles-napsis.es/" TargetMode="External"/><Relationship Id="rId35" Type="http://schemas.openxmlformats.org/officeDocument/2006/relationships/hyperlink" Target="http://www.mudanzas-serranos.com/" TargetMode="External"/><Relationship Id="rId43" Type="http://schemas.openxmlformats.org/officeDocument/2006/relationships/hyperlink" Target="https://www.fisioterapiaserenyal.com/" TargetMode="External"/><Relationship Id="rId48" Type="http://schemas.openxmlformats.org/officeDocument/2006/relationships/hyperlink" Target="https://www.echafan.com/" TargetMode="External"/><Relationship Id="rId56" Type="http://schemas.openxmlformats.org/officeDocument/2006/relationships/hyperlink" Target="http://www.electrosur-marbella.es/" TargetMode="External"/><Relationship Id="rId64" Type="http://schemas.openxmlformats.org/officeDocument/2006/relationships/hyperlink" Target="http://carpinteria-madera-gonzalezcolas.com/" TargetMode="External"/><Relationship Id="rId69" Type="http://schemas.openxmlformats.org/officeDocument/2006/relationships/hyperlink" Target="http://instalaciones-electricas-elinstand.com/" TargetMode="External"/><Relationship Id="rId77" Type="http://schemas.openxmlformats.org/officeDocument/2006/relationships/hyperlink" Target="http://tiso-elevadores.com/" TargetMode="External"/><Relationship Id="rId8" Type="http://schemas.openxmlformats.org/officeDocument/2006/relationships/hyperlink" Target="https://www.fotocopias-madrid.com/" TargetMode="External"/><Relationship Id="rId51" Type="http://schemas.openxmlformats.org/officeDocument/2006/relationships/hyperlink" Target="https://www.forjasomolinos.com/" TargetMode="External"/><Relationship Id="rId72" Type="http://schemas.openxmlformats.org/officeDocument/2006/relationships/hyperlink" Target="http://meyfa.es/" TargetMode="External"/><Relationship Id="rId80" Type="http://schemas.openxmlformats.org/officeDocument/2006/relationships/hyperlink" Target="http://agroser.es/" TargetMode="External"/><Relationship Id="rId3" Type="http://schemas.openxmlformats.org/officeDocument/2006/relationships/hyperlink" Target="http://windecorretols.com/" TargetMode="External"/><Relationship Id="rId12" Type="http://schemas.openxmlformats.org/officeDocument/2006/relationships/hyperlink" Target="https://www.reformas-segovia.com/" TargetMode="External"/><Relationship Id="rId17" Type="http://schemas.openxmlformats.org/officeDocument/2006/relationships/hyperlink" Target="http://www.fabricacionstandsferias.com/" TargetMode="External"/><Relationship Id="rId25" Type="http://schemas.openxmlformats.org/officeDocument/2006/relationships/hyperlink" Target="http://www.futurinox.com/" TargetMode="External"/><Relationship Id="rId33" Type="http://schemas.openxmlformats.org/officeDocument/2006/relationships/hyperlink" Target="http://www.cubiertas-impervi-getafe.com/" TargetMode="External"/><Relationship Id="rId38" Type="http://schemas.openxmlformats.org/officeDocument/2006/relationships/hyperlink" Target="http://www.autocares-amartin.com/" TargetMode="External"/><Relationship Id="rId46" Type="http://schemas.openxmlformats.org/officeDocument/2006/relationships/hyperlink" Target="https://www.venta-plotter.es/" TargetMode="External"/><Relationship Id="rId59" Type="http://schemas.openxmlformats.org/officeDocument/2006/relationships/hyperlink" Target="http://www.ferreteria-kobel.es/" TargetMode="External"/><Relationship Id="rId67" Type="http://schemas.openxmlformats.org/officeDocument/2006/relationships/hyperlink" Target="http://flores-antonia.com/" TargetMode="External"/><Relationship Id="rId20" Type="http://schemas.openxmlformats.org/officeDocument/2006/relationships/hyperlink" Target="http://www.carrocerias-aguilar.com/" TargetMode="External"/><Relationship Id="rId41" Type="http://schemas.openxmlformats.org/officeDocument/2006/relationships/hyperlink" Target="http://www.argumosamotor.es/" TargetMode="External"/><Relationship Id="rId54" Type="http://schemas.openxmlformats.org/officeDocument/2006/relationships/hyperlink" Target="http://www.tolpersol.es/" TargetMode="External"/><Relationship Id="rId62" Type="http://schemas.openxmlformats.org/officeDocument/2006/relationships/hyperlink" Target="http://www.doctoreauto.es/" TargetMode="External"/><Relationship Id="rId70" Type="http://schemas.openxmlformats.org/officeDocument/2006/relationships/hyperlink" Target="http://limpieza-comunidades-madrid.es/" TargetMode="External"/><Relationship Id="rId75" Type="http://schemas.openxmlformats.org/officeDocument/2006/relationships/hyperlink" Target="http://reparacion-maquinaria-solrepyma.com/" TargetMode="External"/><Relationship Id="rId1" Type="http://schemas.openxmlformats.org/officeDocument/2006/relationships/hyperlink" Target="https://www.riegosprogramados.es/" TargetMode="External"/><Relationship Id="rId6" Type="http://schemas.openxmlformats.org/officeDocument/2006/relationships/hyperlink" Target="http://www.perfomar2000.es/" TargetMode="External"/><Relationship Id="rId15" Type="http://schemas.openxmlformats.org/officeDocument/2006/relationships/hyperlink" Target="http://planchisteria-industrial-tauxvalles.com/" TargetMode="External"/><Relationship Id="rId23" Type="http://schemas.openxmlformats.org/officeDocument/2006/relationships/hyperlink" Target="https://www.disfraceslapinyata.com/" TargetMode="External"/><Relationship Id="rId28" Type="http://schemas.openxmlformats.org/officeDocument/2006/relationships/hyperlink" Target="http://www.plasticos-hernanz.es/" TargetMode="External"/><Relationship Id="rId36" Type="http://schemas.openxmlformats.org/officeDocument/2006/relationships/hyperlink" Target="https://www.canadian-house.es/" TargetMode="External"/><Relationship Id="rId49" Type="http://schemas.openxmlformats.org/officeDocument/2006/relationships/hyperlink" Target="https://www.estetica-tupiel.es/" TargetMode="External"/><Relationship Id="rId57" Type="http://schemas.openxmlformats.org/officeDocument/2006/relationships/hyperlink" Target="https://www.catering-baru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3"/>
  <sheetViews>
    <sheetView tabSelected="1" topLeftCell="H1" zoomScale="90" zoomScaleNormal="90" workbookViewId="0">
      <selection activeCell="X2" sqref="X2"/>
    </sheetView>
  </sheetViews>
  <sheetFormatPr defaultRowHeight="15"/>
  <cols>
    <col min="1" max="1" width="20" customWidth="1"/>
    <col min="3" max="3" width="37.28515625" bestFit="1" customWidth="1"/>
    <col min="4" max="4" width="37.140625" customWidth="1"/>
    <col min="5" max="5" width="23.140625" customWidth="1"/>
    <col min="6" max="6" width="11.42578125" customWidth="1"/>
    <col min="7" max="7" width="25.42578125" bestFit="1" customWidth="1"/>
    <col min="8" max="8" width="16.7109375" bestFit="1" customWidth="1"/>
    <col min="9" max="9" width="16.5703125" customWidth="1"/>
    <col min="10" max="23" width="11.42578125"/>
  </cols>
  <sheetData>
    <row r="1" spans="1:31">
      <c r="B1" t="s">
        <v>0</v>
      </c>
      <c r="C1" t="s">
        <v>1</v>
      </c>
      <c r="D1" s="1" t="s">
        <v>104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</row>
    <row r="2" spans="1:31" ht="90">
      <c r="A2" t="s">
        <v>108</v>
      </c>
      <c r="B2">
        <v>3</v>
      </c>
      <c r="C2" t="s">
        <v>2</v>
      </c>
      <c r="D2" s="4" t="s">
        <v>105</v>
      </c>
      <c r="E2" s="8" t="str">
        <f>CONCATENATE(A2,B2,", 1);")</f>
        <v>INSERT INTO datos_pivot VALUES (null, 3, 1);</v>
      </c>
      <c r="F2" s="8"/>
      <c r="G2" s="8" t="str">
        <f>CONCATENATE(A2,B2,", 3);")</f>
        <v>INSERT INTO datos_pivot VALUES (null, 3, 3);</v>
      </c>
      <c r="H2" s="8"/>
      <c r="I2" s="8"/>
      <c r="J2" s="8" t="str">
        <f>CONCATENATE(A2,B2,", 6);")</f>
        <v>INSERT INTO datos_pivot VALUES (null, 3, 6);</v>
      </c>
      <c r="K2" s="8"/>
      <c r="L2" s="8"/>
      <c r="M2" s="8"/>
      <c r="N2" s="8"/>
      <c r="O2" s="8" t="str">
        <f>CONCATENATE(A2,B2,", 11);")</f>
        <v>INSERT INTO datos_pivot VALUES (null, 3, 11);</v>
      </c>
      <c r="P2" s="8"/>
      <c r="Q2" s="8"/>
      <c r="R2" s="8"/>
      <c r="S2" s="8"/>
      <c r="T2" s="8"/>
      <c r="U2" s="8" t="str">
        <f>CONCATENATE(A2,B2,", 17);")</f>
        <v>INSERT INTO datos_pivot VALUES (null, 3, 17);</v>
      </c>
      <c r="V2" s="8"/>
      <c r="W2" s="8"/>
      <c r="AD2">
        <v>2</v>
      </c>
      <c r="AE2" t="s">
        <v>95</v>
      </c>
    </row>
    <row r="3" spans="1:31" ht="75">
      <c r="A3" t="s">
        <v>108</v>
      </c>
      <c r="B3">
        <v>4</v>
      </c>
      <c r="C3" t="s">
        <v>3</v>
      </c>
      <c r="D3" s="4" t="s">
        <v>106</v>
      </c>
      <c r="E3" s="8"/>
      <c r="F3" s="8" t="str">
        <f>CONCATENATE(A3,B3,", 2);")</f>
        <v>INSERT INTO datos_pivot VALUES (null, 4, 2);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AD3">
        <v>3</v>
      </c>
      <c r="AE3" t="s">
        <v>96</v>
      </c>
    </row>
    <row r="4" spans="1:31">
      <c r="A4" t="s">
        <v>108</v>
      </c>
      <c r="B4">
        <v>5</v>
      </c>
      <c r="C4" t="s">
        <v>4</v>
      </c>
      <c r="D4" s="4" t="s">
        <v>107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AD4">
        <v>4</v>
      </c>
      <c r="AE4" t="s">
        <v>97</v>
      </c>
    </row>
    <row r="5" spans="1:31" ht="75">
      <c r="A5" t="s">
        <v>108</v>
      </c>
      <c r="B5">
        <v>6</v>
      </c>
      <c r="C5" t="s">
        <v>5</v>
      </c>
      <c r="D5" s="5" t="s">
        <v>6</v>
      </c>
      <c r="E5" s="8" t="str">
        <f>CONCATENATE(A5,B5,", 1);")</f>
        <v>INSERT INTO datos_pivot VALUES (null, 6, 1);</v>
      </c>
      <c r="F5" s="8" t="str">
        <f t="shared" ref="F5:F6" si="0">CONCATENATE(A5,B5,", 2);")</f>
        <v>INSERT INTO datos_pivot VALUES (null, 6, 2);</v>
      </c>
      <c r="G5" s="8" t="str">
        <f>CONCATENATE(A5,B5,", 3);")</f>
        <v>INSERT INTO datos_pivot VALUES (null, 6, 3);</v>
      </c>
      <c r="H5" s="9"/>
      <c r="I5" s="8" t="str">
        <f>CONCATENATE(A5,B5,", 5);")</f>
        <v>INSERT INTO datos_pivot VALUES (null, 6, 5);</v>
      </c>
      <c r="J5" s="9"/>
      <c r="K5" s="8" t="str">
        <f>CONCATENATE(A5,B5,", 7);")</f>
        <v>INSERT INTO datos_pivot VALUES (null, 6, 7);</v>
      </c>
      <c r="L5" s="9"/>
      <c r="M5" s="9"/>
      <c r="N5" s="9"/>
      <c r="O5" s="9"/>
      <c r="P5" s="9"/>
      <c r="Q5" s="9"/>
      <c r="R5" s="9"/>
      <c r="S5" s="9"/>
      <c r="T5" s="9"/>
      <c r="U5" s="8" t="str">
        <f>CONCATENATE(A5,B5,", 17);")</f>
        <v>INSERT INTO datos_pivot VALUES (null, 6, 17);</v>
      </c>
      <c r="V5" s="9"/>
      <c r="W5" s="9"/>
      <c r="AD5">
        <v>5</v>
      </c>
      <c r="AE5" t="s">
        <v>98</v>
      </c>
    </row>
    <row r="6" spans="1:31" ht="75">
      <c r="A6" t="s">
        <v>108</v>
      </c>
      <c r="B6">
        <v>10</v>
      </c>
      <c r="C6" t="s">
        <v>7</v>
      </c>
      <c r="D6" s="4" t="s">
        <v>7</v>
      </c>
      <c r="E6" s="8"/>
      <c r="F6" s="8" t="str">
        <f t="shared" si="0"/>
        <v>INSERT INTO datos_pivot VALUES (null, 10, 2);</v>
      </c>
      <c r="G6" s="8"/>
      <c r="H6" s="8"/>
      <c r="I6" s="8"/>
      <c r="J6" s="8" t="str">
        <f t="shared" ref="J6:J7" si="1">CONCATENATE(A6,B6,", 6);")</f>
        <v>INSERT INTO datos_pivot VALUES (null, 10, 6);</v>
      </c>
      <c r="K6" s="8" t="str">
        <f>CONCATENATE(A6,B6,", 7);")</f>
        <v>INSERT INTO datos_pivot VALUES (null, 10, 7);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AD6">
        <v>9</v>
      </c>
      <c r="AE6" t="s">
        <v>99</v>
      </c>
    </row>
    <row r="7" spans="1:31" ht="75">
      <c r="A7" t="s">
        <v>108</v>
      </c>
      <c r="B7">
        <v>13</v>
      </c>
      <c r="C7" t="s">
        <v>8</v>
      </c>
      <c r="D7" s="4" t="s">
        <v>8</v>
      </c>
      <c r="E7" s="8" t="str">
        <f>CONCATENATE(A7,B7,", 1);")</f>
        <v>INSERT INTO datos_pivot VALUES (null, 13, 1);</v>
      </c>
      <c r="F7" s="8"/>
      <c r="G7" s="8" t="str">
        <f>CONCATENATE(A7,B7,", 3);")</f>
        <v>INSERT INTO datos_pivot VALUES (null, 13, 3);</v>
      </c>
      <c r="H7" s="8"/>
      <c r="I7" s="8"/>
      <c r="J7" s="8" t="str">
        <f t="shared" si="1"/>
        <v>INSERT INTO datos_pivot VALUES (null, 13, 6);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tr">
        <f>CONCATENATE(A7,B7,", 17);")</f>
        <v>INSERT INTO datos_pivot VALUES (null, 13, 17);</v>
      </c>
      <c r="V7" s="8"/>
      <c r="W7" s="8"/>
      <c r="AD7">
        <v>12</v>
      </c>
      <c r="AE7" t="s">
        <v>100</v>
      </c>
    </row>
    <row r="8" spans="1:31">
      <c r="A8" t="s">
        <v>108</v>
      </c>
      <c r="B8">
        <v>15</v>
      </c>
      <c r="C8" t="s">
        <v>9</v>
      </c>
      <c r="D8" s="4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AD8">
        <v>14</v>
      </c>
      <c r="AE8" t="s">
        <v>101</v>
      </c>
    </row>
    <row r="9" spans="1:31">
      <c r="A9" t="s">
        <v>108</v>
      </c>
      <c r="B9">
        <v>16</v>
      </c>
      <c r="C9" t="s">
        <v>10</v>
      </c>
      <c r="D9" s="4" t="s">
        <v>10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AD9">
        <v>15</v>
      </c>
      <c r="AE9" t="s">
        <v>102</v>
      </c>
    </row>
    <row r="10" spans="1:31" ht="60">
      <c r="A10" t="s">
        <v>108</v>
      </c>
      <c r="B10">
        <v>17</v>
      </c>
      <c r="C10" t="s">
        <v>11</v>
      </c>
      <c r="D10" s="4" t="s">
        <v>11</v>
      </c>
      <c r="E10" s="8"/>
      <c r="F10" s="8"/>
      <c r="G10" s="8"/>
      <c r="H10" s="8" t="str">
        <f>CONCATENATE(A10,B10,", 4);")</f>
        <v>INSERT INTO datos_pivot VALUES (null, 17, 4);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AD10">
        <v>16</v>
      </c>
      <c r="AE10" t="s">
        <v>103</v>
      </c>
    </row>
    <row r="11" spans="1:31">
      <c r="A11" t="s">
        <v>108</v>
      </c>
      <c r="B11">
        <v>21</v>
      </c>
      <c r="C11" t="s">
        <v>12</v>
      </c>
      <c r="D11" s="4" t="s">
        <v>12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31" ht="75">
      <c r="A12" t="s">
        <v>108</v>
      </c>
      <c r="B12">
        <v>22</v>
      </c>
      <c r="C12" t="s">
        <v>13</v>
      </c>
      <c r="D12" s="4" t="s">
        <v>13</v>
      </c>
      <c r="E12" s="8" t="str">
        <f>CONCATENATE(A12,B12,", 1);")</f>
        <v>INSERT INTO datos_pivot VALUES (null, 22, 1);</v>
      </c>
      <c r="F12" s="8" t="str">
        <f>CONCATENATE(A12,B12,", 2);")</f>
        <v>INSERT INTO datos_pivot VALUES (null, 22, 2);</v>
      </c>
      <c r="G12" s="8"/>
      <c r="H12" s="8"/>
      <c r="I12" s="8"/>
      <c r="J12" s="8" t="str">
        <f>CONCATENATE(A12,B12,", 6);")</f>
        <v>INSERT INTO datos_pivot VALUES (null, 22, 6);</v>
      </c>
      <c r="K12" s="8" t="str">
        <f>CONCATENATE(A12,B12,", 7);")</f>
        <v>INSERT INTO datos_pivot VALUES (null, 22, 7);</v>
      </c>
      <c r="L12" s="8"/>
      <c r="M12" s="8"/>
      <c r="N12" s="8"/>
      <c r="O12" s="8" t="str">
        <f>CONCATENATE(A12,B12,", 11);")</f>
        <v>INSERT INTO datos_pivot VALUES (null, 22, 11);</v>
      </c>
      <c r="P12" s="8"/>
      <c r="Q12" s="8"/>
      <c r="R12" s="8"/>
      <c r="S12" s="8"/>
      <c r="T12" s="8"/>
      <c r="U12" s="8"/>
      <c r="V12" s="8"/>
      <c r="W12" s="8"/>
    </row>
    <row r="13" spans="1:31" ht="60">
      <c r="A13" t="s">
        <v>108</v>
      </c>
      <c r="B13">
        <v>24</v>
      </c>
      <c r="C13" t="s">
        <v>14</v>
      </c>
      <c r="D13" s="4" t="s">
        <v>14</v>
      </c>
      <c r="E13" s="8"/>
      <c r="F13" s="8"/>
      <c r="G13" s="8"/>
      <c r="H13" s="8" t="str">
        <f>CONCATENATE(A13,B13,", 4);")</f>
        <v>INSERT INTO datos_pivot VALUES (null, 24, 4);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31">
      <c r="A14" t="s">
        <v>108</v>
      </c>
      <c r="B14">
        <v>27</v>
      </c>
      <c r="C14" t="s">
        <v>15</v>
      </c>
      <c r="D14" s="4" t="s">
        <v>15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31">
      <c r="A15" t="s">
        <v>108</v>
      </c>
      <c r="B15">
        <v>28</v>
      </c>
      <c r="C15" t="s">
        <v>16</v>
      </c>
      <c r="D15" s="4" t="s">
        <v>16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31" ht="90">
      <c r="A16" t="s">
        <v>108</v>
      </c>
      <c r="B16">
        <v>29</v>
      </c>
      <c r="C16" t="s">
        <v>17</v>
      </c>
      <c r="D16" s="4" t="s">
        <v>17</v>
      </c>
      <c r="E16" s="8" t="str">
        <f>CONCATENATE(A16,B16,", 1);")</f>
        <v>INSERT INTO datos_pivot VALUES (null, 29, 1);</v>
      </c>
      <c r="F16" s="8" t="str">
        <f>CONCATENATE(A16,B16,", 2);")</f>
        <v>INSERT INTO datos_pivot VALUES (null, 29, 2);</v>
      </c>
      <c r="G16" s="8"/>
      <c r="H16" s="8"/>
      <c r="I16" s="8" t="str">
        <f>CONCATENATE(A16,B16,", 5);")</f>
        <v>INSERT INTO datos_pivot VALUES (null, 29, 5);</v>
      </c>
      <c r="J16" s="8"/>
      <c r="K16" s="8" t="str">
        <f>CONCATENATE(A16,B16,", 7);")</f>
        <v>INSERT INTO datos_pivot VALUES (null, 29, 7);</v>
      </c>
      <c r="L16" s="8"/>
      <c r="M16" s="8"/>
      <c r="N16" s="8"/>
      <c r="O16" s="8"/>
      <c r="P16" s="8"/>
      <c r="Q16" s="8" t="str">
        <f>CONCATENATE(A16,B16,", 13);")</f>
        <v>INSERT INTO datos_pivot VALUES (null, 29, 13);</v>
      </c>
      <c r="R16" s="8"/>
      <c r="S16" s="8"/>
      <c r="T16" s="8"/>
      <c r="U16" s="8"/>
      <c r="V16" s="8"/>
      <c r="W16" s="8"/>
    </row>
    <row r="17" spans="1:23" ht="60">
      <c r="A17" t="s">
        <v>108</v>
      </c>
      <c r="B17">
        <v>31</v>
      </c>
      <c r="C17" t="s">
        <v>18</v>
      </c>
      <c r="D17" s="4" t="s">
        <v>18</v>
      </c>
      <c r="E17" s="8"/>
      <c r="F17" s="8"/>
      <c r="G17" s="8"/>
      <c r="H17" s="8" t="str">
        <f>CONCATENATE(A17,B17,", 4);")</f>
        <v>INSERT INTO datos_pivot VALUES (null, 31, 4);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75">
      <c r="A18" t="s">
        <v>108</v>
      </c>
      <c r="B18">
        <v>32</v>
      </c>
      <c r="C18" t="s">
        <v>19</v>
      </c>
      <c r="D18" s="4" t="s">
        <v>19</v>
      </c>
      <c r="E18" s="8" t="str">
        <f t="shared" ref="E18:E19" si="2">CONCATENATE(A18,B18,", 1);")</f>
        <v>INSERT INTO datos_pivot VALUES (null, 32, 1);</v>
      </c>
      <c r="F18" s="8" t="str">
        <f>CONCATENATE(A18,B18,", 2);")</f>
        <v>INSERT INTO datos_pivot VALUES (null, 32, 2);</v>
      </c>
      <c r="G18" s="8"/>
      <c r="H18" s="8"/>
      <c r="I18" s="8" t="str">
        <f>CONCATENATE(A18,B18,", 5);")</f>
        <v>INSERT INTO datos_pivot VALUES (null, 32, 5);</v>
      </c>
      <c r="J18" s="8"/>
      <c r="K18" s="8" t="str">
        <f t="shared" ref="K18:K21" si="3">CONCATENATE(A18,B18,", 7);")</f>
        <v>INSERT INTO datos_pivot VALUES (null, 32, 7);</v>
      </c>
      <c r="L18" s="8"/>
      <c r="M18" s="8"/>
      <c r="N18" s="8"/>
      <c r="O18" s="8"/>
      <c r="P18" s="8"/>
      <c r="Q18" s="8"/>
      <c r="R18" s="8"/>
      <c r="S18" s="8"/>
      <c r="T18" s="8"/>
      <c r="U18" s="8" t="str">
        <f>CONCATENATE(A18,B18,", 17);")</f>
        <v>INSERT INTO datos_pivot VALUES (null, 32, 17);</v>
      </c>
      <c r="V18" s="8"/>
      <c r="W18" s="8"/>
    </row>
    <row r="19" spans="1:23" ht="90">
      <c r="A19" t="s">
        <v>108</v>
      </c>
      <c r="B19">
        <v>33</v>
      </c>
      <c r="C19" t="s">
        <v>20</v>
      </c>
      <c r="D19" s="4" t="s">
        <v>20</v>
      </c>
      <c r="E19" s="8" t="str">
        <f t="shared" si="2"/>
        <v>INSERT INTO datos_pivot VALUES (null, 33, 1);</v>
      </c>
      <c r="F19" s="8"/>
      <c r="G19" s="8"/>
      <c r="H19" s="8"/>
      <c r="I19" s="8"/>
      <c r="J19" s="8" t="str">
        <f t="shared" ref="J19:J21" si="4">CONCATENATE(A19,B19,", 6);")</f>
        <v>INSERT INTO datos_pivot VALUES (null, 33, 6);</v>
      </c>
      <c r="K19" s="8" t="str">
        <f t="shared" si="3"/>
        <v>INSERT INTO datos_pivot VALUES (null, 33, 7);</v>
      </c>
      <c r="L19" s="8"/>
      <c r="M19" s="8"/>
      <c r="N19" s="8"/>
      <c r="O19" s="8"/>
      <c r="P19" s="8" t="str">
        <f>CONCATENATE(A19,B19,", 12);")</f>
        <v>INSERT INTO datos_pivot VALUES (null, 33, 12);</v>
      </c>
      <c r="Q19" s="8"/>
      <c r="R19" s="8"/>
      <c r="S19" s="8"/>
      <c r="T19" s="8" t="str">
        <f>CONCATENATE(A19,B19,", 16);")</f>
        <v>INSERT INTO datos_pivot VALUES (null, 33, 16);</v>
      </c>
      <c r="U19" s="8" t="str">
        <f>CONCATENATE(A19,B19,", 17);")</f>
        <v>INSERT INTO datos_pivot VALUES (null, 33, 17);</v>
      </c>
      <c r="V19" s="8"/>
      <c r="W19" s="8"/>
    </row>
    <row r="20" spans="1:23" ht="75">
      <c r="A20" t="s">
        <v>108</v>
      </c>
      <c r="B20">
        <v>35</v>
      </c>
      <c r="C20" t="s">
        <v>21</v>
      </c>
      <c r="D20" s="4" t="s">
        <v>21</v>
      </c>
      <c r="E20" s="8"/>
      <c r="F20" s="8" t="str">
        <f>CONCATENATE(A20,B20,", 2);")</f>
        <v>INSERT INTO datos_pivot VALUES (null, 35, 2);</v>
      </c>
      <c r="G20" s="8"/>
      <c r="H20" s="8"/>
      <c r="I20" s="8" t="str">
        <f>CONCATENATE(A20,B20,", 5);")</f>
        <v>INSERT INTO datos_pivot VALUES (null, 35, 5);</v>
      </c>
      <c r="J20" s="8" t="str">
        <f t="shared" si="4"/>
        <v>INSERT INTO datos_pivot VALUES (null, 35, 6);</v>
      </c>
      <c r="K20" s="8" t="str">
        <f t="shared" si="3"/>
        <v>INSERT INTO datos_pivot VALUES (null, 35, 7);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75">
      <c r="A21" t="s">
        <v>108</v>
      </c>
      <c r="B21">
        <v>40</v>
      </c>
      <c r="C21" t="s">
        <v>22</v>
      </c>
      <c r="D21" s="4" t="s">
        <v>22</v>
      </c>
      <c r="E21" s="8" t="str">
        <f>CONCATENATE(A21,B21,", 1);")</f>
        <v>INSERT INTO datos_pivot VALUES (null, 40, 1);</v>
      </c>
      <c r="F21" s="8" t="str">
        <f>CONCATENATE(A21,B21,", 2);")</f>
        <v>INSERT INTO datos_pivot VALUES (null, 40, 2);</v>
      </c>
      <c r="G21" s="8"/>
      <c r="H21" s="8"/>
      <c r="I21" s="8"/>
      <c r="J21" s="8" t="str">
        <f t="shared" si="4"/>
        <v>INSERT INTO datos_pivot VALUES (null, 40, 6);</v>
      </c>
      <c r="K21" s="8" t="str">
        <f t="shared" si="3"/>
        <v>INSERT INTO datos_pivot VALUES (null, 40, 7);</v>
      </c>
      <c r="L21" s="8"/>
      <c r="M21" s="8"/>
      <c r="N21" s="8"/>
      <c r="O21" s="8"/>
      <c r="P21" s="8"/>
      <c r="Q21" s="8"/>
      <c r="R21" s="8"/>
      <c r="S21" s="8"/>
      <c r="T21" s="8"/>
      <c r="U21" s="8" t="str">
        <f>CONCATENATE(A21,B21,", 17);")</f>
        <v>INSERT INTO datos_pivot VALUES (null, 40, 17);</v>
      </c>
      <c r="V21" s="8"/>
      <c r="W21" s="8"/>
    </row>
    <row r="22" spans="1:23">
      <c r="A22" t="s">
        <v>108</v>
      </c>
      <c r="B22">
        <v>42</v>
      </c>
      <c r="C22" t="s">
        <v>23</v>
      </c>
      <c r="D22" s="3" t="s">
        <v>23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75">
      <c r="A23" t="s">
        <v>108</v>
      </c>
      <c r="B23">
        <v>43</v>
      </c>
      <c r="C23" t="s">
        <v>24</v>
      </c>
      <c r="D23" s="4" t="s">
        <v>24</v>
      </c>
      <c r="E23" s="8" t="str">
        <f>CONCATENATE(A23,B23,", 1);")</f>
        <v>INSERT INTO datos_pivot VALUES (null, 43, 1);</v>
      </c>
      <c r="F23" s="8" t="str">
        <f>CONCATENATE(A23,B23,", 2);")</f>
        <v>INSERT INTO datos_pivot VALUES (null, 43, 2);</v>
      </c>
      <c r="G23" s="8"/>
      <c r="H23" s="8"/>
      <c r="I23" s="8" t="str">
        <f>CONCATENATE(A23,B23,", 5);")</f>
        <v>INSERT INTO datos_pivot VALUES (null, 43, 5);</v>
      </c>
      <c r="J23" s="8"/>
      <c r="K23" s="8" t="str">
        <f>CONCATENATE(A23,B23,", 7);")</f>
        <v>INSERT INTO datos_pivot VALUES (null, 43, 7);</v>
      </c>
      <c r="L23" s="8" t="str">
        <f>CONCATENATE(A23,B23,", 8);")</f>
        <v>INSERT INTO datos_pivot VALUES (null, 43, 8);</v>
      </c>
      <c r="M23" s="8"/>
      <c r="N23" s="8"/>
      <c r="O23" s="8"/>
      <c r="P23" s="8"/>
      <c r="Q23" s="8" t="str">
        <f>CONCATENATE(A23,B23,", 13);")</f>
        <v>INSERT INTO datos_pivot VALUES (null, 43, 13);</v>
      </c>
      <c r="R23" s="8" t="str">
        <f>CONCATENATE(A23,B23,", 14);")</f>
        <v>INSERT INTO datos_pivot VALUES (null, 43, 14);</v>
      </c>
      <c r="S23" s="8"/>
      <c r="T23" s="8"/>
      <c r="U23" s="8"/>
      <c r="V23" s="8"/>
      <c r="W23" s="8"/>
    </row>
    <row r="24" spans="1:23" ht="60">
      <c r="A24" t="s">
        <v>108</v>
      </c>
      <c r="B24">
        <v>47</v>
      </c>
      <c r="C24" t="s">
        <v>25</v>
      </c>
      <c r="D24" s="4" t="s">
        <v>25</v>
      </c>
      <c r="E24" s="8"/>
      <c r="F24" s="8"/>
      <c r="G24" s="8"/>
      <c r="H24" s="8" t="str">
        <f>CONCATENATE(A24,B24,", 4);")</f>
        <v>INSERT INTO datos_pivot VALUES (null, 47, 4);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75">
      <c r="A25" t="s">
        <v>108</v>
      </c>
      <c r="B25">
        <v>48</v>
      </c>
      <c r="C25" t="s">
        <v>26</v>
      </c>
      <c r="D25" s="4" t="s">
        <v>26</v>
      </c>
      <c r="E25" s="8" t="str">
        <f t="shared" ref="E25:E28" si="5">CONCATENATE(A25,B25,", 1);")</f>
        <v>INSERT INTO datos_pivot VALUES (null, 48, 1);</v>
      </c>
      <c r="F25" s="8" t="str">
        <f t="shared" ref="F25:F26" si="6">CONCATENATE(A25,B25,", 2);")</f>
        <v>INSERT INTO datos_pivot VALUES (null, 48, 2);</v>
      </c>
      <c r="G25" s="8" t="str">
        <f>CONCATENATE(A25,B25,", 3);")</f>
        <v>INSERT INTO datos_pivot VALUES (null, 48, 3);</v>
      </c>
      <c r="H25" s="8"/>
      <c r="I25" s="8"/>
      <c r="J25" s="8"/>
      <c r="K25" s="8" t="str">
        <f t="shared" ref="K25:K26" si="7">CONCATENATE(A25,B25,", 7);")</f>
        <v>INSERT INTO datos_pivot VALUES (null, 48, 7);</v>
      </c>
      <c r="L25" s="8"/>
      <c r="M25" s="8"/>
      <c r="N25" s="8"/>
      <c r="O25" s="8"/>
      <c r="P25" s="8"/>
      <c r="Q25" s="8"/>
      <c r="R25" s="8"/>
      <c r="S25" s="8"/>
      <c r="T25" s="8"/>
      <c r="U25" s="8" t="str">
        <f>CONCATENATE(A25,B25,", 17);")</f>
        <v>INSERT INTO datos_pivot VALUES (null, 48, 17);</v>
      </c>
      <c r="V25" s="8"/>
      <c r="W25" s="8"/>
    </row>
    <row r="26" spans="1:23" ht="75">
      <c r="A26" t="s">
        <v>108</v>
      </c>
      <c r="B26">
        <v>49</v>
      </c>
      <c r="C26" t="s">
        <v>27</v>
      </c>
      <c r="D26" s="4" t="s">
        <v>27</v>
      </c>
      <c r="E26" s="8" t="str">
        <f t="shared" si="5"/>
        <v>INSERT INTO datos_pivot VALUES (null, 49, 1);</v>
      </c>
      <c r="F26" s="8" t="str">
        <f t="shared" si="6"/>
        <v>INSERT INTO datos_pivot VALUES (null, 49, 2);</v>
      </c>
      <c r="G26" s="8"/>
      <c r="H26" s="8"/>
      <c r="I26" s="8"/>
      <c r="J26" s="8"/>
      <c r="K26" s="8" t="str">
        <f t="shared" si="7"/>
        <v>INSERT INTO datos_pivot VALUES (null, 49, 7);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75">
      <c r="A27" t="s">
        <v>108</v>
      </c>
      <c r="B27">
        <v>50</v>
      </c>
      <c r="C27" t="s">
        <v>28</v>
      </c>
      <c r="D27" s="4" t="s">
        <v>28</v>
      </c>
      <c r="E27" s="8" t="str">
        <f t="shared" si="5"/>
        <v>INSERT INTO datos_pivot VALUES (null, 50, 1);</v>
      </c>
      <c r="F27" s="8"/>
      <c r="G27" s="8"/>
      <c r="H27" s="8"/>
      <c r="I27" s="8" t="str">
        <f>CONCATENATE(A27,B27,", 5);")</f>
        <v>INSERT INTO datos_pivot VALUES (null, 50, 5);</v>
      </c>
      <c r="J27" s="8"/>
      <c r="K27" s="8"/>
      <c r="L27" s="8" t="str">
        <f>CONCATENATE(A27,B27,", 8);")</f>
        <v>INSERT INTO datos_pivot VALUES (null, 50, 8);</v>
      </c>
      <c r="M27" s="8" t="str">
        <f>CONCATENATE(A27,B27,", 9);")</f>
        <v>INSERT INTO datos_pivot VALUES (null, 50, 9);</v>
      </c>
      <c r="N27" s="8"/>
      <c r="O27" s="8"/>
      <c r="P27" s="8"/>
      <c r="Q27" s="8" t="str">
        <f>CONCATENATE(A27,B27,", 13);")</f>
        <v>INSERT INTO datos_pivot VALUES (null, 50, 13);</v>
      </c>
      <c r="R27" s="8"/>
      <c r="S27" s="8"/>
      <c r="T27" s="8"/>
      <c r="U27" s="8"/>
      <c r="V27" s="8"/>
      <c r="W27" s="8"/>
    </row>
    <row r="28" spans="1:23" ht="75">
      <c r="A28" t="s">
        <v>108</v>
      </c>
      <c r="B28">
        <v>51</v>
      </c>
      <c r="C28" t="s">
        <v>29</v>
      </c>
      <c r="D28" s="4" t="s">
        <v>29</v>
      </c>
      <c r="E28" s="8" t="str">
        <f t="shared" si="5"/>
        <v>INSERT INTO datos_pivot VALUES (null, 51, 1);</v>
      </c>
      <c r="F28" s="8" t="str">
        <f>CONCATENATE(A28,B28,", 2);")</f>
        <v>INSERT INTO datos_pivot VALUES (null, 51, 2);</v>
      </c>
      <c r="G28" s="8" t="str">
        <f>CONCATENATE(A28,B28,", 3);")</f>
        <v>INSERT INTO datos_pivot VALUES (null, 51, 3);</v>
      </c>
      <c r="H28" s="8"/>
      <c r="I28" s="8"/>
      <c r="J28" s="8" t="str">
        <f>CONCATENATE(A28,B28,", 6);")</f>
        <v>INSERT INTO datos_pivot VALUES (null, 51, 6);</v>
      </c>
      <c r="K28" s="8" t="str">
        <f>CONCATENATE(A28,B28,", 7);")</f>
        <v>INSERT INTO datos_pivot VALUES (null, 51, 7);</v>
      </c>
      <c r="L28" s="8"/>
      <c r="M28" s="8"/>
      <c r="N28" s="8"/>
      <c r="O28" s="8"/>
      <c r="P28" s="8"/>
      <c r="Q28" s="8"/>
      <c r="R28" s="8"/>
      <c r="S28" s="8"/>
      <c r="T28" s="8"/>
      <c r="U28" s="8" t="str">
        <f>CONCATENATE(A28,B28,", 17);")</f>
        <v>INSERT INTO datos_pivot VALUES (null, 51, 17);</v>
      </c>
      <c r="V28" s="8"/>
      <c r="W28" s="8"/>
    </row>
    <row r="29" spans="1:23" ht="60">
      <c r="A29" t="s">
        <v>108</v>
      </c>
      <c r="B29">
        <v>52</v>
      </c>
      <c r="C29" t="s">
        <v>30</v>
      </c>
      <c r="D29" s="4" t="s">
        <v>30</v>
      </c>
      <c r="E29" s="8"/>
      <c r="F29" s="8"/>
      <c r="G29" s="8"/>
      <c r="H29" s="8" t="str">
        <f>CONCATENATE(A29,B29,", 4);")</f>
        <v>INSERT INTO datos_pivot VALUES (null, 52, 4);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75">
      <c r="A30" t="s">
        <v>108</v>
      </c>
      <c r="B30">
        <v>53</v>
      </c>
      <c r="C30" t="s">
        <v>31</v>
      </c>
      <c r="D30" s="5" t="s">
        <v>31</v>
      </c>
      <c r="E30" s="8" t="str">
        <f t="shared" ref="E30:E32" si="8">CONCATENATE(A30,B30,", 1);")</f>
        <v>INSERT INTO datos_pivot VALUES (null, 53, 1);</v>
      </c>
      <c r="F30" s="8" t="str">
        <f>CONCATENATE(A30,B30,", 2);")</f>
        <v>INSERT INTO datos_pivot VALUES (null, 53, 2);</v>
      </c>
      <c r="G30" s="9"/>
      <c r="H30" s="9"/>
      <c r="I30" s="9"/>
      <c r="J30" s="9"/>
      <c r="K30" s="8" t="str">
        <f>CONCATENATE(A30,B30,", 7);")</f>
        <v>INSERT INTO datos_pivot VALUES (null, 53, 7);</v>
      </c>
      <c r="L30" s="9"/>
      <c r="M30" s="9"/>
      <c r="N30" s="9"/>
      <c r="O30" s="9"/>
      <c r="P30" s="9"/>
      <c r="Q30" s="9"/>
      <c r="R30" s="9"/>
      <c r="S30" s="9"/>
      <c r="T30" s="9"/>
      <c r="U30" s="8"/>
      <c r="V30" s="8"/>
      <c r="W30" s="8"/>
    </row>
    <row r="31" spans="1:23" ht="90">
      <c r="A31" t="s">
        <v>108</v>
      </c>
      <c r="B31">
        <v>54</v>
      </c>
      <c r="C31" t="s">
        <v>32</v>
      </c>
      <c r="D31" s="4" t="s">
        <v>32</v>
      </c>
      <c r="E31" s="8" t="str">
        <f t="shared" si="8"/>
        <v>INSERT INTO datos_pivot VALUES (null, 54, 1);</v>
      </c>
      <c r="F31" s="8"/>
      <c r="G31" s="8"/>
      <c r="H31" s="8"/>
      <c r="I31" s="8"/>
      <c r="J31" s="8"/>
      <c r="K31" s="8"/>
      <c r="L31" s="8" t="str">
        <f>CONCATENATE(A31,B31,", 8);")</f>
        <v>INSERT INTO datos_pivot VALUES (null, 54, 8);</v>
      </c>
      <c r="M31" s="8"/>
      <c r="N31" s="8" t="str">
        <f>CONCATENATE(A31,B31,", 10);")</f>
        <v>INSERT INTO datos_pivot VALUES (null, 54, 10);</v>
      </c>
      <c r="O31" s="8" t="str">
        <f>CONCATENATE(A31,B31,", 11);")</f>
        <v>INSERT INTO datos_pivot VALUES (null, 54, 11);</v>
      </c>
      <c r="P31" s="8"/>
      <c r="Q31" s="8" t="str">
        <f>CONCATENATE(A31,B31,", 13);")</f>
        <v>INSERT INTO datos_pivot VALUES (null, 54, 13);</v>
      </c>
      <c r="R31" s="8" t="str">
        <f>CONCATENATE(A31,B31,", 14);")</f>
        <v>INSERT INTO datos_pivot VALUES (null, 54, 14);</v>
      </c>
      <c r="S31" s="8" t="str">
        <f>CONCATENATE(A31,B31,", 15);")</f>
        <v>INSERT INTO datos_pivot VALUES (null, 54, 15);</v>
      </c>
      <c r="T31" s="8" t="str">
        <f>CONCATENATE(A31,B31,", 16);")</f>
        <v>INSERT INTO datos_pivot VALUES (null, 54, 16);</v>
      </c>
      <c r="U31" s="8"/>
      <c r="V31" s="8"/>
      <c r="W31" s="8"/>
    </row>
    <row r="32" spans="1:23" ht="75">
      <c r="A32" t="s">
        <v>108</v>
      </c>
      <c r="B32">
        <v>59</v>
      </c>
      <c r="C32" t="s">
        <v>33</v>
      </c>
      <c r="D32" s="4" t="s">
        <v>33</v>
      </c>
      <c r="E32" s="8" t="str">
        <f t="shared" si="8"/>
        <v>INSERT INTO datos_pivot VALUES (null, 59, 1);</v>
      </c>
      <c r="F32" s="8" t="str">
        <f>CONCATENATE(A32,B32,", 2);")</f>
        <v>INSERT INTO datos_pivot VALUES (null, 59, 2);</v>
      </c>
      <c r="G32" s="8"/>
      <c r="H32" s="8"/>
      <c r="I32" s="8"/>
      <c r="J32" s="8" t="str">
        <f>CONCATENATE(A32,B32,", 6);")</f>
        <v>INSERT INTO datos_pivot VALUES (null, 59, 6);</v>
      </c>
      <c r="K32" s="8" t="str">
        <f>CONCATENATE(A32,B32,", 7);")</f>
        <v>INSERT INTO datos_pivot VALUES (null, 59, 7);</v>
      </c>
      <c r="L32" s="8"/>
      <c r="M32" s="8"/>
      <c r="N32" s="8"/>
      <c r="O32" s="8"/>
      <c r="P32" s="8"/>
      <c r="Q32" s="8"/>
      <c r="R32" s="8"/>
      <c r="S32" s="8"/>
      <c r="T32" s="8"/>
      <c r="U32" s="8" t="str">
        <f>CONCATENATE(A32,B32,", 17);")</f>
        <v>INSERT INTO datos_pivot VALUES (null, 59, 17);</v>
      </c>
      <c r="V32" s="8"/>
      <c r="W32" s="8"/>
    </row>
    <row r="33" spans="1:23" ht="60">
      <c r="A33" t="s">
        <v>108</v>
      </c>
      <c r="B33">
        <v>64</v>
      </c>
      <c r="C33" t="s">
        <v>34</v>
      </c>
      <c r="D33" s="4" t="s">
        <v>34</v>
      </c>
      <c r="E33" s="8"/>
      <c r="F33" s="8"/>
      <c r="G33" s="8"/>
      <c r="H33" s="8" t="str">
        <f>CONCATENATE(A33,B33,", 4);")</f>
        <v>INSERT INTO datos_pivot VALUES (null, 64, 4);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75">
      <c r="A34" t="s">
        <v>108</v>
      </c>
      <c r="B34">
        <v>69</v>
      </c>
      <c r="C34" t="s">
        <v>35</v>
      </c>
      <c r="D34" s="4" t="s">
        <v>35</v>
      </c>
      <c r="E34" s="8" t="str">
        <f>CONCATENATE(A34,B34,", 1);")</f>
        <v>INSERT INTO datos_pivot VALUES (null, 69, 1);</v>
      </c>
      <c r="F34" s="8" t="str">
        <f>CONCATENATE(A34,B34,", 2);")</f>
        <v>INSERT INTO datos_pivot VALUES (null, 69, 2);</v>
      </c>
      <c r="G34" s="8"/>
      <c r="H34" s="8"/>
      <c r="I34" s="8"/>
      <c r="J34" s="8" t="str">
        <f>CONCATENATE(A34,B34,", 6);")</f>
        <v>INSERT INTO datos_pivot VALUES (null, 69, 6);</v>
      </c>
      <c r="K34" s="8" t="str">
        <f>CONCATENATE(A34,B34,", 7);")</f>
        <v>INSERT INTO datos_pivot VALUES (null, 69, 7);</v>
      </c>
      <c r="L34" s="8"/>
      <c r="M34" s="8"/>
      <c r="N34" s="8"/>
      <c r="O34" s="8" t="str">
        <f>CONCATENATE(A34,B34,", 11);")</f>
        <v>INSERT INTO datos_pivot VALUES (null, 69, 11);</v>
      </c>
      <c r="P34" s="8"/>
      <c r="Q34" s="8"/>
      <c r="R34" s="8"/>
      <c r="S34" s="8"/>
      <c r="T34" s="8"/>
      <c r="U34" s="8"/>
      <c r="V34" s="8"/>
      <c r="W34" s="8"/>
    </row>
    <row r="35" spans="1:23" ht="60">
      <c r="A35" t="s">
        <v>108</v>
      </c>
      <c r="B35">
        <v>70</v>
      </c>
      <c r="C35" t="s">
        <v>36</v>
      </c>
      <c r="D35" s="4" t="s">
        <v>36</v>
      </c>
      <c r="E35" s="8"/>
      <c r="F35" s="8"/>
      <c r="G35" s="8"/>
      <c r="H35" s="8" t="str">
        <f>CONCATENATE(A35,B35,", 4);")</f>
        <v>INSERT INTO datos_pivot VALUES (null, 70, 4);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>
      <c r="A36" t="s">
        <v>108</v>
      </c>
      <c r="B36">
        <v>71</v>
      </c>
      <c r="C36" t="s">
        <v>37</v>
      </c>
      <c r="D36" s="4" t="s">
        <v>37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60">
      <c r="A37" t="s">
        <v>108</v>
      </c>
      <c r="B37">
        <v>72</v>
      </c>
      <c r="C37" t="s">
        <v>38</v>
      </c>
      <c r="D37" s="4" t="s">
        <v>38</v>
      </c>
      <c r="E37" s="8"/>
      <c r="F37" s="8"/>
      <c r="G37" s="8" t="str">
        <f>CONCATENATE(A37,B37,", 3);")</f>
        <v>INSERT INTO datos_pivot VALUES (null, 72, 3);</v>
      </c>
      <c r="H37" s="8" t="str">
        <f>CONCATENATE(A37,B37,", 4);")</f>
        <v>INSERT INTO datos_pivot VALUES (null, 72, 4);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75">
      <c r="A38" t="s">
        <v>108</v>
      </c>
      <c r="B38">
        <v>74</v>
      </c>
      <c r="C38" t="s">
        <v>39</v>
      </c>
      <c r="D38" s="4" t="s">
        <v>39</v>
      </c>
      <c r="E38" s="8"/>
      <c r="F38" s="8" t="str">
        <f t="shared" ref="F38:F46" si="9">CONCATENATE(A38,B38,", 2);")</f>
        <v>INSERT INTO datos_pivot VALUES (null, 74, 2);</v>
      </c>
      <c r="G38" s="8"/>
      <c r="H38" s="8"/>
      <c r="I38" s="8"/>
      <c r="J38" s="8"/>
      <c r="K38" s="8" t="str">
        <f t="shared" ref="K38:K46" si="10">CONCATENATE(A38,B38,", 7);")</f>
        <v>INSERT INTO datos_pivot VALUES (null, 74, 7);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90">
      <c r="A39" t="s">
        <v>108</v>
      </c>
      <c r="B39">
        <v>77</v>
      </c>
      <c r="C39" t="s">
        <v>40</v>
      </c>
      <c r="D39" s="4" t="s">
        <v>40</v>
      </c>
      <c r="E39" s="8" t="str">
        <f t="shared" ref="E39:E41" si="11">CONCATENATE(A39,B39,", 1);")</f>
        <v>INSERT INTO datos_pivot VALUES (null, 77, 1);</v>
      </c>
      <c r="F39" s="8" t="str">
        <f t="shared" si="9"/>
        <v>INSERT INTO datos_pivot VALUES (null, 77, 2);</v>
      </c>
      <c r="G39" s="8"/>
      <c r="H39" s="8"/>
      <c r="I39" s="8" t="str">
        <f>CONCATENATE(A39,B39,", 5);")</f>
        <v>INSERT INTO datos_pivot VALUES (null, 77, 5);</v>
      </c>
      <c r="J39" s="8"/>
      <c r="K39" s="8" t="str">
        <f t="shared" si="10"/>
        <v>INSERT INTO datos_pivot VALUES (null, 77, 7);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 t="str">
        <f>CONCATENATE(A39,B39,", 18);")</f>
        <v>INSERT INTO datos_pivot VALUES (null, 77, 18);</v>
      </c>
      <c r="W39" s="8" t="str">
        <f>CONCATENATE(A39,B39,", 19);")</f>
        <v>INSERT INTO datos_pivot VALUES (null, 77, 19);</v>
      </c>
    </row>
    <row r="40" spans="1:23" ht="75">
      <c r="A40" t="s">
        <v>108</v>
      </c>
      <c r="B40">
        <v>79</v>
      </c>
      <c r="C40" t="s">
        <v>41</v>
      </c>
      <c r="D40" s="4" t="s">
        <v>41</v>
      </c>
      <c r="E40" s="8" t="str">
        <f t="shared" si="11"/>
        <v>INSERT INTO datos_pivot VALUES (null, 79, 1);</v>
      </c>
      <c r="F40" s="8" t="str">
        <f t="shared" si="9"/>
        <v>INSERT INTO datos_pivot VALUES (null, 79, 2);</v>
      </c>
      <c r="G40" s="8"/>
      <c r="H40" s="8"/>
      <c r="I40" s="8"/>
      <c r="J40" s="8" t="str">
        <f t="shared" ref="J40:J43" si="12">CONCATENATE(A40,B40,", 6);")</f>
        <v>INSERT INTO datos_pivot VALUES (null, 79, 6);</v>
      </c>
      <c r="K40" s="8" t="str">
        <f t="shared" si="10"/>
        <v>INSERT INTO datos_pivot VALUES (null, 79, 7);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75">
      <c r="A41" t="s">
        <v>108</v>
      </c>
      <c r="B41">
        <v>80</v>
      </c>
      <c r="C41" t="s">
        <v>42</v>
      </c>
      <c r="D41" s="4" t="s">
        <v>42</v>
      </c>
      <c r="E41" s="8" t="str">
        <f t="shared" si="11"/>
        <v>INSERT INTO datos_pivot VALUES (null, 80, 1);</v>
      </c>
      <c r="F41" s="8" t="str">
        <f t="shared" si="9"/>
        <v>INSERT INTO datos_pivot VALUES (null, 80, 2);</v>
      </c>
      <c r="G41" s="8"/>
      <c r="H41" s="8"/>
      <c r="I41" s="8"/>
      <c r="J41" s="8" t="str">
        <f t="shared" si="12"/>
        <v>INSERT INTO datos_pivot VALUES (null, 80, 6);</v>
      </c>
      <c r="K41" s="8" t="str">
        <f t="shared" si="10"/>
        <v>INSERT INTO datos_pivot VALUES (null, 80, 7);</v>
      </c>
      <c r="L41" s="8"/>
      <c r="M41" s="8"/>
      <c r="N41" s="8"/>
      <c r="O41" s="8"/>
      <c r="P41" s="8"/>
      <c r="Q41" s="8"/>
      <c r="R41" s="8"/>
      <c r="S41" s="8"/>
      <c r="T41" s="8"/>
      <c r="U41" s="8" t="str">
        <f>CONCATENATE(A41,B41,", 17);")</f>
        <v>INSERT INTO datos_pivot VALUES (null, 80, 17);</v>
      </c>
      <c r="V41" s="8"/>
      <c r="W41" s="8"/>
    </row>
    <row r="42" spans="1:23" ht="75">
      <c r="A42" t="s">
        <v>108</v>
      </c>
      <c r="B42">
        <v>81</v>
      </c>
      <c r="C42" t="s">
        <v>43</v>
      </c>
      <c r="D42" s="4" t="s">
        <v>43</v>
      </c>
      <c r="E42" s="8"/>
      <c r="F42" s="8" t="str">
        <f t="shared" si="9"/>
        <v>INSERT INTO datos_pivot VALUES (null, 81, 2);</v>
      </c>
      <c r="G42" s="8" t="str">
        <f>CONCATENATE(A42,B42,", 3);")</f>
        <v>INSERT INTO datos_pivot VALUES (null, 81, 3);</v>
      </c>
      <c r="H42" s="8"/>
      <c r="I42" s="8" t="str">
        <f t="shared" ref="I42:I50" si="13">CONCATENATE(A42,B42,", 5);")</f>
        <v>INSERT INTO datos_pivot VALUES (null, 81, 5);</v>
      </c>
      <c r="J42" s="8" t="str">
        <f t="shared" si="12"/>
        <v>INSERT INTO datos_pivot VALUES (null, 81, 6);</v>
      </c>
      <c r="K42" s="8" t="str">
        <f t="shared" si="10"/>
        <v>INSERT INTO datos_pivot VALUES (null, 81, 7);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75">
      <c r="A43" t="s">
        <v>108</v>
      </c>
      <c r="B43">
        <v>82</v>
      </c>
      <c r="C43" t="s">
        <v>44</v>
      </c>
      <c r="D43" s="4" t="s">
        <v>44</v>
      </c>
      <c r="E43" s="8"/>
      <c r="F43" s="8" t="str">
        <f t="shared" si="9"/>
        <v>INSERT INTO datos_pivot VALUES (null, 82, 2);</v>
      </c>
      <c r="G43" s="8"/>
      <c r="H43" s="8"/>
      <c r="I43" s="8" t="str">
        <f t="shared" si="13"/>
        <v>INSERT INTO datos_pivot VALUES (null, 82, 5);</v>
      </c>
      <c r="J43" s="8" t="str">
        <f t="shared" si="12"/>
        <v>INSERT INTO datos_pivot VALUES (null, 82, 6);</v>
      </c>
      <c r="K43" s="8" t="str">
        <f t="shared" si="10"/>
        <v>INSERT INTO datos_pivot VALUES (null, 82, 7);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75">
      <c r="A44" t="s">
        <v>108</v>
      </c>
      <c r="B44">
        <v>83</v>
      </c>
      <c r="C44" t="s">
        <v>45</v>
      </c>
      <c r="D44" s="4" t="s">
        <v>45</v>
      </c>
      <c r="E44" s="8" t="str">
        <f>CONCATENATE(A44,B44,", 1);")</f>
        <v>INSERT INTO datos_pivot VALUES (null, 83, 1);</v>
      </c>
      <c r="F44" s="8" t="str">
        <f t="shared" si="9"/>
        <v>INSERT INTO datos_pivot VALUES (null, 83, 2);</v>
      </c>
      <c r="G44" s="8" t="str">
        <f>CONCATENATE(A44,B44,", 3);")</f>
        <v>INSERT INTO datos_pivot VALUES (null, 83, 3);</v>
      </c>
      <c r="H44" s="8"/>
      <c r="I44" s="8" t="str">
        <f t="shared" si="13"/>
        <v>INSERT INTO datos_pivot VALUES (null, 83, 5);</v>
      </c>
      <c r="J44" s="8"/>
      <c r="K44" s="8" t="str">
        <f t="shared" si="10"/>
        <v>INSERT INTO datos_pivot VALUES (null, 83, 7);</v>
      </c>
      <c r="L44" s="8" t="str">
        <f>CONCATENATE(A44,B44,", 8);")</f>
        <v>INSERT INTO datos_pivot VALUES (null, 83, 8);</v>
      </c>
      <c r="M44" s="8" t="str">
        <f>CONCATENATE(A44,B44,", 9);")</f>
        <v>INSERT INTO datos_pivot VALUES (null, 83, 9);</v>
      </c>
      <c r="N44" s="8" t="str">
        <f>CONCATENATE(A44,B44,", 10);")</f>
        <v>INSERT INTO datos_pivot VALUES (null, 83, 10);</v>
      </c>
      <c r="O44" s="8" t="str">
        <f>CONCATENATE(A44,B44,", 11);")</f>
        <v>INSERT INTO datos_pivot VALUES (null, 83, 11);</v>
      </c>
      <c r="P44" s="8"/>
      <c r="Q44" s="8" t="str">
        <f>CONCATENATE(A44,B44,", 13);")</f>
        <v>INSERT INTO datos_pivot VALUES (null, 83, 13);</v>
      </c>
      <c r="R44" s="8"/>
      <c r="S44" s="8"/>
      <c r="T44" s="8"/>
      <c r="U44" s="8"/>
      <c r="V44" s="8"/>
      <c r="W44" s="8"/>
    </row>
    <row r="45" spans="1:23" ht="75">
      <c r="A45" t="s">
        <v>108</v>
      </c>
      <c r="B45">
        <v>86</v>
      </c>
      <c r="C45" t="s">
        <v>46</v>
      </c>
      <c r="D45" s="4" t="s">
        <v>46</v>
      </c>
      <c r="E45" s="8"/>
      <c r="F45" s="8" t="str">
        <f t="shared" si="9"/>
        <v>INSERT INTO datos_pivot VALUES (null, 86, 2);</v>
      </c>
      <c r="G45" s="8"/>
      <c r="H45" s="8"/>
      <c r="I45" s="8" t="str">
        <f t="shared" si="13"/>
        <v>INSERT INTO datos_pivot VALUES (null, 86, 5);</v>
      </c>
      <c r="J45" s="8" t="str">
        <f t="shared" ref="J45:J46" si="14">CONCATENATE(A45,B45,", 6);")</f>
        <v>INSERT INTO datos_pivot VALUES (null, 86, 6);</v>
      </c>
      <c r="K45" s="8" t="str">
        <f t="shared" si="10"/>
        <v>INSERT INTO datos_pivot VALUES (null, 86, 7);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75">
      <c r="A46" t="s">
        <v>108</v>
      </c>
      <c r="B46">
        <v>87</v>
      </c>
      <c r="C46" t="s">
        <v>47</v>
      </c>
      <c r="D46" s="4" t="s">
        <v>47</v>
      </c>
      <c r="E46" s="8"/>
      <c r="F46" s="8" t="str">
        <f t="shared" si="9"/>
        <v>INSERT INTO datos_pivot VALUES (null, 87, 2);</v>
      </c>
      <c r="G46" s="8"/>
      <c r="H46" s="8"/>
      <c r="I46" s="8" t="str">
        <f t="shared" si="13"/>
        <v>INSERT INTO datos_pivot VALUES (null, 87, 5);</v>
      </c>
      <c r="J46" s="8" t="str">
        <f t="shared" si="14"/>
        <v>INSERT INTO datos_pivot VALUES (null, 87, 6);</v>
      </c>
      <c r="K46" s="8" t="str">
        <f t="shared" si="10"/>
        <v>INSERT INTO datos_pivot VALUES (null, 87, 7);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60">
      <c r="A47" t="s">
        <v>108</v>
      </c>
      <c r="B47">
        <v>89</v>
      </c>
      <c r="C47" t="s">
        <v>48</v>
      </c>
      <c r="D47" s="4" t="s">
        <v>48</v>
      </c>
      <c r="E47" s="8"/>
      <c r="F47" s="8"/>
      <c r="G47" s="8"/>
      <c r="H47" s="8"/>
      <c r="I47" s="8" t="str">
        <f t="shared" si="13"/>
        <v>INSERT INTO datos_pivot VALUES (null, 89, 5);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75.75" thickBot="1">
      <c r="A48" t="s">
        <v>108</v>
      </c>
      <c r="B48">
        <v>92</v>
      </c>
      <c r="C48" t="s">
        <v>49</v>
      </c>
      <c r="D48" s="4" t="s">
        <v>49</v>
      </c>
      <c r="E48" s="8" t="str">
        <f t="shared" ref="E48:E49" si="15">CONCATENATE(A48,B48,", 1);")</f>
        <v>INSERT INTO datos_pivot VALUES (null, 92, 1);</v>
      </c>
      <c r="F48" s="8" t="str">
        <f>CONCATENATE(A48,B48,", 2);")</f>
        <v>INSERT INTO datos_pivot VALUES (null, 92, 2);</v>
      </c>
      <c r="G48" s="8" t="str">
        <f>CONCATENATE(A48,B48,", 3);")</f>
        <v>INSERT INTO datos_pivot VALUES (null, 92, 3);</v>
      </c>
      <c r="H48" s="8"/>
      <c r="I48" s="8" t="str">
        <f t="shared" si="13"/>
        <v>INSERT INTO datos_pivot VALUES (null, 92, 5);</v>
      </c>
      <c r="J48" s="8"/>
      <c r="K48" s="8" t="str">
        <f t="shared" ref="K48:K50" si="16">CONCATENATE(A48,B48,", 7);")</f>
        <v>INSERT INTO datos_pivot VALUES (null, 92, 7);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75.75" thickBot="1">
      <c r="A49" t="s">
        <v>108</v>
      </c>
      <c r="B49">
        <v>95</v>
      </c>
      <c r="C49" t="s">
        <v>50</v>
      </c>
      <c r="D49" s="2" t="s">
        <v>50</v>
      </c>
      <c r="E49" s="8" t="str">
        <f t="shared" si="15"/>
        <v>INSERT INTO datos_pivot VALUES (null, 95, 1);</v>
      </c>
      <c r="F49" s="2"/>
      <c r="G49" s="2"/>
      <c r="H49" s="2"/>
      <c r="I49" s="8" t="str">
        <f t="shared" si="13"/>
        <v>INSERT INTO datos_pivot VALUES (null, 95, 5);</v>
      </c>
      <c r="J49" s="2"/>
      <c r="K49" s="8" t="str">
        <f t="shared" si="16"/>
        <v>INSERT INTO datos_pivot VALUES (null, 95, 7);</v>
      </c>
      <c r="L49" s="2"/>
      <c r="M49" s="2"/>
      <c r="N49" s="2"/>
      <c r="O49" s="2"/>
      <c r="P49" s="2"/>
      <c r="Q49" s="2"/>
      <c r="R49" s="2"/>
      <c r="S49" s="2"/>
      <c r="T49" s="2"/>
      <c r="U49" s="8" t="str">
        <f t="shared" ref="U49:U50" si="17">CONCATENATE(A49,B49,", 17);")</f>
        <v>INSERT INTO datos_pivot VALUES (null, 95, 17);</v>
      </c>
      <c r="V49" s="2"/>
      <c r="W49" s="2"/>
    </row>
    <row r="50" spans="1:23" ht="90">
      <c r="A50" t="s">
        <v>108</v>
      </c>
      <c r="B50">
        <v>96</v>
      </c>
      <c r="C50" t="s">
        <v>51</v>
      </c>
      <c r="D50" s="4" t="s">
        <v>51</v>
      </c>
      <c r="E50" s="8" t="str">
        <f>CONCATENATE(A50,B50,", 1);")</f>
        <v>INSERT INTO datos_pivot VALUES (null, 96, 1);</v>
      </c>
      <c r="F50" s="8" t="str">
        <f>CONCATENATE(A50,B50,", 2);")</f>
        <v>INSERT INTO datos_pivot VALUES (null, 96, 2);</v>
      </c>
      <c r="G50" s="8"/>
      <c r="H50" s="8"/>
      <c r="I50" s="8" t="str">
        <f t="shared" si="13"/>
        <v>INSERT INTO datos_pivot VALUES (null, 96, 5);</v>
      </c>
      <c r="J50" s="8"/>
      <c r="K50" s="8" t="str">
        <f t="shared" si="16"/>
        <v>INSERT INTO datos_pivot VALUES (null, 96, 7);</v>
      </c>
      <c r="L50" s="8"/>
      <c r="M50" s="8"/>
      <c r="N50" s="8"/>
      <c r="O50" s="8" t="str">
        <f>CONCATENATE(A50,B50,", 11);")</f>
        <v>INSERT INTO datos_pivot VALUES (null, 96, 11);</v>
      </c>
      <c r="P50" s="8"/>
      <c r="Q50" s="8"/>
      <c r="R50" s="8"/>
      <c r="S50" s="8"/>
      <c r="T50" s="8"/>
      <c r="U50" s="8" t="str">
        <f t="shared" si="17"/>
        <v>INSERT INTO datos_pivot VALUES (null, 96, 17);</v>
      </c>
      <c r="V50" s="8"/>
      <c r="W50" s="8"/>
    </row>
    <row r="51" spans="1:23" ht="60">
      <c r="A51" t="s">
        <v>108</v>
      </c>
      <c r="B51">
        <v>97</v>
      </c>
      <c r="C51" t="s">
        <v>52</v>
      </c>
      <c r="D51" s="4" t="s">
        <v>52</v>
      </c>
      <c r="E51" s="8"/>
      <c r="F51" s="8"/>
      <c r="G51" s="8"/>
      <c r="H51" s="8" t="str">
        <f t="shared" ref="H51:H52" si="18">CONCATENATE(A51,B51,", 4);")</f>
        <v>INSERT INTO datos_pivot VALUES (null, 97, 4);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60">
      <c r="A52" t="s">
        <v>108</v>
      </c>
      <c r="B52">
        <v>105</v>
      </c>
      <c r="C52" t="s">
        <v>53</v>
      </c>
      <c r="D52" s="4" t="s">
        <v>53</v>
      </c>
      <c r="E52" s="8"/>
      <c r="F52" s="8"/>
      <c r="G52" s="8"/>
      <c r="H52" s="8" t="str">
        <f t="shared" si="18"/>
        <v>INSERT INTO datos_pivot VALUES (null, 105, 4);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90">
      <c r="A53" t="s">
        <v>108</v>
      </c>
      <c r="B53">
        <v>111</v>
      </c>
      <c r="C53" t="s">
        <v>54</v>
      </c>
      <c r="D53" s="4" t="s">
        <v>54</v>
      </c>
      <c r="E53" s="8" t="str">
        <f>CONCATENATE(A53,B53,", 1);")</f>
        <v>INSERT INTO datos_pivot VALUES (null, 111, 1);</v>
      </c>
      <c r="F53" s="8" t="str">
        <f t="shared" ref="F53:F54" si="19">CONCATENATE(A53,B53,", 2);")</f>
        <v>INSERT INTO datos_pivot VALUES (null, 111, 2);</v>
      </c>
      <c r="G53" s="8"/>
      <c r="H53" s="8"/>
      <c r="I53" s="8" t="str">
        <f t="shared" ref="I53:I54" si="20">CONCATENATE(A53,B53,", 5);")</f>
        <v>INSERT INTO datos_pivot VALUES (null, 111, 5);</v>
      </c>
      <c r="J53" s="8"/>
      <c r="K53" s="8" t="str">
        <f t="shared" ref="K53:K54" si="21">CONCATENATE(A53,B53,", 7);")</f>
        <v>INSERT INTO datos_pivot VALUES (null, 111, 7);</v>
      </c>
      <c r="L53" s="8" t="str">
        <f>CONCATENATE(A53,B53,", 8);")</f>
        <v>INSERT INTO datos_pivot VALUES (null, 111, 8);</v>
      </c>
      <c r="M53" s="8"/>
      <c r="N53" s="8"/>
      <c r="O53" s="8"/>
      <c r="P53" s="8"/>
      <c r="Q53" s="8" t="str">
        <f>CONCATENATE(A53,B53,", 13);")</f>
        <v>INSERT INTO datos_pivot VALUES (null, 111, 13);</v>
      </c>
      <c r="R53" s="8"/>
      <c r="S53" s="8"/>
      <c r="T53" s="8"/>
      <c r="U53" s="8"/>
      <c r="V53" s="8"/>
      <c r="W53" s="8"/>
    </row>
    <row r="54" spans="1:23" ht="90">
      <c r="A54" t="s">
        <v>108</v>
      </c>
      <c r="B54">
        <v>113</v>
      </c>
      <c r="C54" t="s">
        <v>55</v>
      </c>
      <c r="D54" s="4" t="s">
        <v>55</v>
      </c>
      <c r="E54" s="8"/>
      <c r="F54" s="8" t="str">
        <f t="shared" si="19"/>
        <v>INSERT INTO datos_pivot VALUES (null, 113, 2);</v>
      </c>
      <c r="G54" s="8"/>
      <c r="H54" s="8"/>
      <c r="I54" s="8" t="str">
        <f t="shared" si="20"/>
        <v>INSERT INTO datos_pivot VALUES (null, 113, 5);</v>
      </c>
      <c r="J54" s="8" t="str">
        <f>CONCATENATE(A54,B54,", 6);")</f>
        <v>INSERT INTO datos_pivot VALUES (null, 113, 6);</v>
      </c>
      <c r="K54" s="8" t="str">
        <f t="shared" si="21"/>
        <v>INSERT INTO datos_pivot VALUES (null, 113, 7);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>
      <c r="A55" t="s">
        <v>108</v>
      </c>
      <c r="B55">
        <v>115</v>
      </c>
      <c r="C55" t="s">
        <v>56</v>
      </c>
      <c r="D55" s="4" t="s">
        <v>56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90">
      <c r="A56" t="s">
        <v>108</v>
      </c>
      <c r="B56">
        <v>116</v>
      </c>
      <c r="C56" t="s">
        <v>57</v>
      </c>
      <c r="D56" s="4" t="s">
        <v>57</v>
      </c>
      <c r="E56" s="8"/>
      <c r="F56" s="8" t="str">
        <f t="shared" ref="F56:F57" si="22">CONCATENATE(A56,B56,", 2);")</f>
        <v>INSERT INTO datos_pivot VALUES (null, 116, 2);</v>
      </c>
      <c r="G56" s="8"/>
      <c r="H56" s="8"/>
      <c r="I56" s="8" t="str">
        <f t="shared" ref="I56:I57" si="23">CONCATENATE(A56,B56,", 5);")</f>
        <v>INSERT INTO datos_pivot VALUES (null, 116, 5);</v>
      </c>
      <c r="J56" s="8" t="str">
        <f t="shared" ref="J56:J57" si="24">CONCATENATE(A56,B56,", 6);")</f>
        <v>INSERT INTO datos_pivot VALUES (null, 116, 6);</v>
      </c>
      <c r="K56" s="8" t="str">
        <f t="shared" ref="K56:K57" si="25">CONCATENATE(A56,B56,", 7);")</f>
        <v>INSERT INTO datos_pivot VALUES (null, 116, 7);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90">
      <c r="A57" t="s">
        <v>108</v>
      </c>
      <c r="B57">
        <v>118</v>
      </c>
      <c r="C57" t="s">
        <v>58</v>
      </c>
      <c r="D57" s="4" t="s">
        <v>58</v>
      </c>
      <c r="E57" s="8"/>
      <c r="F57" s="8" t="str">
        <f t="shared" si="22"/>
        <v>INSERT INTO datos_pivot VALUES (null, 118, 2);</v>
      </c>
      <c r="G57" s="8"/>
      <c r="H57" s="8"/>
      <c r="I57" s="8" t="str">
        <f t="shared" si="23"/>
        <v>INSERT INTO datos_pivot VALUES (null, 118, 5);</v>
      </c>
      <c r="J57" s="8" t="str">
        <f t="shared" si="24"/>
        <v>INSERT INTO datos_pivot VALUES (null, 118, 6);</v>
      </c>
      <c r="K57" s="8" t="str">
        <f t="shared" si="25"/>
        <v>INSERT INTO datos_pivot VALUES (null, 118, 7);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>
      <c r="A58" t="s">
        <v>108</v>
      </c>
      <c r="B58">
        <v>120</v>
      </c>
      <c r="C58" t="s">
        <v>59</v>
      </c>
      <c r="D58" s="4" t="s">
        <v>59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90">
      <c r="A59" t="s">
        <v>108</v>
      </c>
      <c r="B59">
        <v>121</v>
      </c>
      <c r="C59" t="s">
        <v>60</v>
      </c>
      <c r="D59" s="4" t="s">
        <v>60</v>
      </c>
      <c r="E59" s="8"/>
      <c r="F59" s="8" t="str">
        <f t="shared" ref="F59:F62" si="26">CONCATENATE(A59,B59,", 2);")</f>
        <v>INSERT INTO datos_pivot VALUES (null, 121, 2);</v>
      </c>
      <c r="G59" s="8" t="str">
        <f t="shared" ref="G59:G60" si="27">CONCATENATE(A59,B59,", 3);")</f>
        <v>INSERT INTO datos_pivot VALUES (null, 121, 3);</v>
      </c>
      <c r="H59" s="8"/>
      <c r="I59" s="8" t="str">
        <f t="shared" ref="I59:I60" si="28">CONCATENATE(A59,B59,", 5);")</f>
        <v>INSERT INTO datos_pivot VALUES (null, 121, 5);</v>
      </c>
      <c r="J59" s="8" t="str">
        <f>CONCATENATE(A59,B59,", 6);")</f>
        <v>INSERT INTO datos_pivot VALUES (null, 121, 6);</v>
      </c>
      <c r="K59" s="8" t="str">
        <f t="shared" ref="K59:K62" si="29">CONCATENATE(A59,B59,", 7);")</f>
        <v>INSERT INTO datos_pivot VALUES (null, 121, 7);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90">
      <c r="A60" t="s">
        <v>108</v>
      </c>
      <c r="B60">
        <v>122</v>
      </c>
      <c r="C60" t="s">
        <v>61</v>
      </c>
      <c r="D60" s="4" t="s">
        <v>61</v>
      </c>
      <c r="E60" s="8" t="str">
        <f t="shared" ref="E60:E62" si="30">CONCATENATE(A60,B60,", 1);")</f>
        <v>INSERT INTO datos_pivot VALUES (null, 122, 1);</v>
      </c>
      <c r="F60" s="8" t="str">
        <f t="shared" si="26"/>
        <v>INSERT INTO datos_pivot VALUES (null, 122, 2);</v>
      </c>
      <c r="G60" s="8" t="str">
        <f t="shared" si="27"/>
        <v>INSERT INTO datos_pivot VALUES (null, 122, 3);</v>
      </c>
      <c r="H60" s="8"/>
      <c r="I60" s="8" t="str">
        <f t="shared" si="28"/>
        <v>INSERT INTO datos_pivot VALUES (null, 122, 5);</v>
      </c>
      <c r="J60" s="8"/>
      <c r="K60" s="8" t="str">
        <f t="shared" si="29"/>
        <v>INSERT INTO datos_pivot VALUES (null, 122, 7);</v>
      </c>
      <c r="L60" s="8" t="str">
        <f>CONCATENATE(A60,B60,", 8);")</f>
        <v>INSERT INTO datos_pivot VALUES (null, 122, 8);</v>
      </c>
      <c r="M60" s="8"/>
      <c r="N60" s="8"/>
      <c r="O60" s="8"/>
      <c r="P60" s="8"/>
      <c r="Q60" s="8" t="str">
        <f>CONCATENATE(A60,B60,", 13);")</f>
        <v>INSERT INTO datos_pivot VALUES (null, 122, 13);</v>
      </c>
      <c r="R60" s="8" t="str">
        <f>CONCATENATE(A60,B60,", 14);")</f>
        <v>INSERT INTO datos_pivot VALUES (null, 122, 14);</v>
      </c>
      <c r="S60" s="8"/>
      <c r="T60" s="8" t="str">
        <f>CONCATENATE(A60,B60,", 16);")</f>
        <v>INSERT INTO datos_pivot VALUES (null, 122, 16);</v>
      </c>
      <c r="U60" s="8"/>
      <c r="V60" s="8"/>
      <c r="W60" s="8"/>
    </row>
    <row r="61" spans="1:23" ht="90">
      <c r="A61" t="s">
        <v>108</v>
      </c>
      <c r="B61">
        <v>126</v>
      </c>
      <c r="C61" t="s">
        <v>62</v>
      </c>
      <c r="D61" s="4" t="s">
        <v>62</v>
      </c>
      <c r="E61" s="8" t="str">
        <f t="shared" si="30"/>
        <v>INSERT INTO datos_pivot VALUES (null, 126, 1);</v>
      </c>
      <c r="F61" s="8" t="str">
        <f t="shared" si="26"/>
        <v>INSERT INTO datos_pivot VALUES (null, 126, 2);</v>
      </c>
      <c r="G61" s="8"/>
      <c r="H61" s="8"/>
      <c r="I61" s="8"/>
      <c r="J61" s="8" t="str">
        <f>CONCATENATE(A61,B61,", 6);")</f>
        <v>INSERT INTO datos_pivot VALUES (null, 126, 6);</v>
      </c>
      <c r="K61" s="8" t="str">
        <f t="shared" si="29"/>
        <v>INSERT INTO datos_pivot VALUES (null, 126, 7);</v>
      </c>
      <c r="L61" s="8"/>
      <c r="M61" s="8"/>
      <c r="N61" s="8"/>
      <c r="O61" s="8" t="str">
        <f>CONCATENATE(A61,B61,", 11);")</f>
        <v>INSERT INTO datos_pivot VALUES (null, 126, 11);</v>
      </c>
      <c r="P61" s="8"/>
      <c r="Q61" s="8"/>
      <c r="R61" s="8"/>
      <c r="S61" s="8"/>
      <c r="T61" s="8"/>
      <c r="U61" s="8" t="str">
        <f>CONCATENATE(A61,B61,", 17);")</f>
        <v>INSERT INTO datos_pivot VALUES (null, 126, 17);</v>
      </c>
      <c r="V61" s="8"/>
      <c r="W61" s="8"/>
    </row>
    <row r="62" spans="1:23" ht="90">
      <c r="A62" t="s">
        <v>108</v>
      </c>
      <c r="B62">
        <v>127</v>
      </c>
      <c r="C62" t="s">
        <v>63</v>
      </c>
      <c r="D62" s="4" t="s">
        <v>63</v>
      </c>
      <c r="E62" s="8" t="str">
        <f t="shared" si="30"/>
        <v>INSERT INTO datos_pivot VALUES (null, 127, 1);</v>
      </c>
      <c r="F62" s="8" t="str">
        <f t="shared" si="26"/>
        <v>INSERT INTO datos_pivot VALUES (null, 127, 2);</v>
      </c>
      <c r="G62" s="8" t="str">
        <f>CONCATENATE(A62,B62,", 3);")</f>
        <v>INSERT INTO datos_pivot VALUES (null, 127, 3);</v>
      </c>
      <c r="H62" s="8"/>
      <c r="I62" s="8" t="str">
        <f>CONCATENATE(A62,B62,", 5);")</f>
        <v>INSERT INTO datos_pivot VALUES (null, 127, 5);</v>
      </c>
      <c r="J62" s="8"/>
      <c r="K62" s="8" t="str">
        <f t="shared" si="29"/>
        <v>INSERT INTO datos_pivot VALUES (null, 127, 7);</v>
      </c>
      <c r="L62" s="8" t="str">
        <f>CONCATENATE(A62,B62,", 8);")</f>
        <v>INSERT INTO datos_pivot VALUES (null, 127, 8);</v>
      </c>
      <c r="M62" s="8"/>
      <c r="N62" s="8"/>
      <c r="O62" s="8"/>
      <c r="P62" s="8"/>
      <c r="Q62" s="8" t="str">
        <f>CONCATENATE(A62,B62,", 13);")</f>
        <v>INSERT INTO datos_pivot VALUES (null, 127, 13);</v>
      </c>
      <c r="R62" s="8" t="str">
        <f>CONCATENATE(A62,B62,", 14);")</f>
        <v>INSERT INTO datos_pivot VALUES (null, 127, 14);</v>
      </c>
      <c r="S62" s="8"/>
      <c r="T62" s="8" t="str">
        <f>CONCATENATE(A62,B62,", 16);")</f>
        <v>INSERT INTO datos_pivot VALUES (null, 127, 16);</v>
      </c>
      <c r="U62" s="8"/>
      <c r="V62" s="8"/>
      <c r="W62" s="8"/>
    </row>
    <row r="63" spans="1:23">
      <c r="A63" t="s">
        <v>108</v>
      </c>
      <c r="B63">
        <v>130</v>
      </c>
      <c r="C63" t="s">
        <v>64</v>
      </c>
      <c r="D63" s="4" t="s">
        <v>64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90">
      <c r="A64" t="s">
        <v>108</v>
      </c>
      <c r="B64">
        <v>132</v>
      </c>
      <c r="C64" t="s">
        <v>65</v>
      </c>
      <c r="D64" s="4" t="s">
        <v>65</v>
      </c>
      <c r="E64" s="8" t="str">
        <f t="shared" ref="E64:E66" si="31">CONCATENATE(A64,B64,", 1);")</f>
        <v>INSERT INTO datos_pivot VALUES (null, 132, 1);</v>
      </c>
      <c r="F64" s="8" t="str">
        <f t="shared" ref="F64:F66" si="32">CONCATENATE(A64,B64,", 2);")</f>
        <v>INSERT INTO datos_pivot VALUES (null, 132, 2);</v>
      </c>
      <c r="G64" s="8"/>
      <c r="H64" s="8"/>
      <c r="I64" s="8"/>
      <c r="J64" s="8" t="str">
        <f>CONCATENATE(A64,B64,", 6);")</f>
        <v>INSERT INTO datos_pivot VALUES (null, 132, 6);</v>
      </c>
      <c r="K64" s="8" t="str">
        <f t="shared" ref="K64:K65" si="33">CONCATENATE(A64,B64,", 7);")</f>
        <v>INSERT INTO datos_pivot VALUES (null, 132, 7);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90">
      <c r="A65" t="s">
        <v>108</v>
      </c>
      <c r="B65">
        <v>133</v>
      </c>
      <c r="C65" t="s">
        <v>66</v>
      </c>
      <c r="D65" s="4" t="s">
        <v>66</v>
      </c>
      <c r="E65" s="8" t="str">
        <f t="shared" si="31"/>
        <v>INSERT INTO datos_pivot VALUES (null, 133, 1);</v>
      </c>
      <c r="F65" s="8" t="str">
        <f t="shared" si="32"/>
        <v>INSERT INTO datos_pivot VALUES (null, 133, 2);</v>
      </c>
      <c r="G65" s="8"/>
      <c r="H65" s="8"/>
      <c r="I65" s="8"/>
      <c r="J65" s="8"/>
      <c r="K65" s="8" t="str">
        <f t="shared" si="33"/>
        <v>INSERT INTO datos_pivot VALUES (null, 133, 7);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90">
      <c r="A66" t="s">
        <v>108</v>
      </c>
      <c r="B66">
        <v>135</v>
      </c>
      <c r="C66" t="s">
        <v>67</v>
      </c>
      <c r="D66" s="4" t="s">
        <v>67</v>
      </c>
      <c r="E66" s="8" t="str">
        <f t="shared" si="31"/>
        <v>INSERT INTO datos_pivot VALUES (null, 135, 1);</v>
      </c>
      <c r="F66" s="8" t="str">
        <f t="shared" si="32"/>
        <v>INSERT INTO datos_pivot VALUES (null, 135, 2);</v>
      </c>
      <c r="G66" s="8"/>
      <c r="H66" s="8"/>
      <c r="I66" s="8" t="str">
        <f>CONCATENATE(A66,B66,", 5);")</f>
        <v>INSERT INTO datos_pivot VALUES (null, 135, 5);</v>
      </c>
      <c r="J66" s="8"/>
      <c r="K66" s="8" t="str">
        <f>CONCATENATE(A66,B66,", 7);")</f>
        <v>INSERT INTO datos_pivot VALUES (null, 135, 7);</v>
      </c>
      <c r="L66" s="8" t="str">
        <f>CONCATENATE(A66,B66,", 8);")</f>
        <v>INSERT INTO datos_pivot VALUES (null, 135, 8);</v>
      </c>
      <c r="M66" s="8"/>
      <c r="N66" s="8" t="str">
        <f>CONCATENATE(A66,B66,", 10);")</f>
        <v>INSERT INTO datos_pivot VALUES (null, 135, 10);</v>
      </c>
      <c r="O66" s="8"/>
      <c r="P66" s="8"/>
      <c r="Q66" s="8" t="str">
        <f>CONCATENATE(A66,B66,", 13);")</f>
        <v>INSERT INTO datos_pivot VALUES (null, 135, 13);</v>
      </c>
      <c r="R66" s="8"/>
      <c r="S66" s="8"/>
      <c r="T66" s="8"/>
      <c r="U66" s="8"/>
      <c r="V66" s="8"/>
      <c r="W66" s="8"/>
    </row>
    <row r="67" spans="1:23" ht="60">
      <c r="A67" t="s">
        <v>108</v>
      </c>
      <c r="B67">
        <v>136</v>
      </c>
      <c r="C67" t="s">
        <v>68</v>
      </c>
      <c r="D67" s="4" t="s">
        <v>68</v>
      </c>
      <c r="E67" s="8"/>
      <c r="F67" s="8"/>
      <c r="G67" s="8"/>
      <c r="H67" s="8" t="str">
        <f>CONCATENATE(A67,B67,", 4);")</f>
        <v>INSERT INTO datos_pivot VALUES (null, 136, 4);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75">
      <c r="A68" t="s">
        <v>108</v>
      </c>
      <c r="B68">
        <v>138</v>
      </c>
      <c r="C68" t="s">
        <v>69</v>
      </c>
      <c r="D68" s="4" t="s">
        <v>69</v>
      </c>
      <c r="E68" s="8" t="str">
        <f t="shared" ref="E68:E70" si="34">CONCATENATE(A68,B68,", 1);")</f>
        <v>INSERT INTO datos_pivot VALUES (null, 138, 1);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 t="str">
        <f t="shared" ref="U68:U70" si="35">CONCATENATE(A68,B68,", 17);")</f>
        <v>INSERT INTO datos_pivot VALUES (null, 138, 17);</v>
      </c>
      <c r="V68" s="8"/>
      <c r="W68" s="8"/>
    </row>
    <row r="69" spans="1:23" ht="90">
      <c r="A69" t="s">
        <v>108</v>
      </c>
      <c r="B69">
        <v>140</v>
      </c>
      <c r="C69" t="s">
        <v>70</v>
      </c>
      <c r="D69" s="4" t="s">
        <v>70</v>
      </c>
      <c r="E69" s="8" t="str">
        <f t="shared" si="34"/>
        <v>INSERT INTO datos_pivot VALUES (null, 140, 1);</v>
      </c>
      <c r="F69" s="8" t="str">
        <f t="shared" ref="F69:F71" si="36">CONCATENATE(A69,B69,", 2);")</f>
        <v>INSERT INTO datos_pivot VALUES (null, 140, 2);</v>
      </c>
      <c r="G69" s="8"/>
      <c r="H69" s="8"/>
      <c r="I69" s="8" t="str">
        <f t="shared" ref="I69:I70" si="37">CONCATENATE(A69,B69,", 5);")</f>
        <v>INSERT INTO datos_pivot VALUES (null, 140, 5);</v>
      </c>
      <c r="J69" s="8"/>
      <c r="K69" s="8" t="str">
        <f t="shared" ref="K69:K71" si="38">CONCATENATE(A69,B69,", 7);")</f>
        <v>INSERT INTO datos_pivot VALUES (null, 140, 7);</v>
      </c>
      <c r="L69" s="8"/>
      <c r="M69" s="8"/>
      <c r="N69" s="8"/>
      <c r="O69" s="8"/>
      <c r="P69" s="8"/>
      <c r="Q69" s="8"/>
      <c r="R69" s="8"/>
      <c r="S69" s="8"/>
      <c r="T69" s="8"/>
      <c r="U69" s="8" t="str">
        <f t="shared" si="35"/>
        <v>INSERT INTO datos_pivot VALUES (null, 140, 17);</v>
      </c>
      <c r="V69" s="8"/>
      <c r="W69" s="8"/>
    </row>
    <row r="70" spans="1:23" ht="90">
      <c r="A70" t="s">
        <v>108</v>
      </c>
      <c r="B70">
        <v>141</v>
      </c>
      <c r="C70" t="s">
        <v>71</v>
      </c>
      <c r="D70" s="4" t="s">
        <v>71</v>
      </c>
      <c r="E70" s="8" t="str">
        <f t="shared" si="34"/>
        <v>INSERT INTO datos_pivot VALUES (null, 141, 1);</v>
      </c>
      <c r="F70" s="8" t="str">
        <f t="shared" si="36"/>
        <v>INSERT INTO datos_pivot VALUES (null, 141, 2);</v>
      </c>
      <c r="G70" s="8"/>
      <c r="H70" s="8"/>
      <c r="I70" s="8" t="str">
        <f t="shared" si="37"/>
        <v>INSERT INTO datos_pivot VALUES (null, 141, 5);</v>
      </c>
      <c r="J70" s="8"/>
      <c r="K70" s="8" t="str">
        <f t="shared" si="38"/>
        <v>INSERT INTO datos_pivot VALUES (null, 141, 7);</v>
      </c>
      <c r="L70" s="8" t="str">
        <f>CONCATENATE(A70,B70,", 8);")</f>
        <v>INSERT INTO datos_pivot VALUES (null, 141, 8);</v>
      </c>
      <c r="M70" s="8" t="str">
        <f>CONCATENATE(A70,B70,", 9);")</f>
        <v>INSERT INTO datos_pivot VALUES (null, 141, 9);</v>
      </c>
      <c r="N70" s="8" t="str">
        <f>CONCATENATE(A70,B70,", 10);")</f>
        <v>INSERT INTO datos_pivot VALUES (null, 141, 10);</v>
      </c>
      <c r="O70" s="8"/>
      <c r="P70" s="8"/>
      <c r="Q70" s="8" t="str">
        <f>CONCATENATE(A70,B70,", 13);")</f>
        <v>INSERT INTO datos_pivot VALUES (null, 141, 13);</v>
      </c>
      <c r="R70" s="8"/>
      <c r="S70" s="8"/>
      <c r="T70" s="8"/>
      <c r="U70" s="8" t="str">
        <f t="shared" si="35"/>
        <v>INSERT INTO datos_pivot VALUES (null, 141, 17);</v>
      </c>
      <c r="V70" s="8"/>
      <c r="W70" s="8"/>
    </row>
    <row r="71" spans="1:23" ht="90">
      <c r="A71" t="s">
        <v>108</v>
      </c>
      <c r="B71">
        <v>142</v>
      </c>
      <c r="C71" t="s">
        <v>72</v>
      </c>
      <c r="D71" s="4" t="s">
        <v>72</v>
      </c>
      <c r="E71" s="8"/>
      <c r="F71" s="8" t="str">
        <f t="shared" si="36"/>
        <v>INSERT INTO datos_pivot VALUES (null, 142, 2);</v>
      </c>
      <c r="G71" s="8"/>
      <c r="H71" s="8"/>
      <c r="I71" s="8"/>
      <c r="J71" s="8" t="str">
        <f>CONCATENATE(A71,B71,", 6);")</f>
        <v>INSERT INTO datos_pivot VALUES (null, 142, 6);</v>
      </c>
      <c r="K71" s="8" t="str">
        <f t="shared" si="38"/>
        <v>INSERT INTO datos_pivot VALUES (null, 142, 7);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>
      <c r="A72" t="s">
        <v>108</v>
      </c>
      <c r="B72">
        <v>144</v>
      </c>
      <c r="C72" t="s">
        <v>73</v>
      </c>
      <c r="D72" s="4" t="s">
        <v>73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>
      <c r="A73" t="s">
        <v>108</v>
      </c>
      <c r="B73">
        <v>148</v>
      </c>
      <c r="C73" t="s">
        <v>74</v>
      </c>
      <c r="D73" s="4" t="s">
        <v>74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90">
      <c r="A74" t="s">
        <v>108</v>
      </c>
      <c r="B74">
        <v>149</v>
      </c>
      <c r="C74" t="s">
        <v>75</v>
      </c>
      <c r="D74" s="4" t="s">
        <v>75</v>
      </c>
      <c r="E74" s="8" t="str">
        <f>CONCATENATE(A74,B74,", 1);")</f>
        <v>INSERT INTO datos_pivot VALUES (null, 149, 1);</v>
      </c>
      <c r="F74" s="8" t="str">
        <f t="shared" ref="F74:F77" si="39">CONCATENATE(A74,B74,", 2);")</f>
        <v>INSERT INTO datos_pivot VALUES (null, 149, 2);</v>
      </c>
      <c r="G74" s="8"/>
      <c r="H74" s="8"/>
      <c r="I74" s="8"/>
      <c r="J74" s="8" t="str">
        <f t="shared" ref="J74:J75" si="40">CONCATENATE(A74,B74,", 6);")</f>
        <v>INSERT INTO datos_pivot VALUES (null, 149, 6);</v>
      </c>
      <c r="K74" s="8" t="str">
        <f t="shared" ref="K74:K77" si="41">CONCATENATE(A74,B74,", 7);")</f>
        <v>INSERT INTO datos_pivot VALUES (null, 149, 7);</v>
      </c>
      <c r="L74" s="8"/>
      <c r="M74" s="8"/>
      <c r="N74" s="8"/>
      <c r="O74" s="8" t="str">
        <f>CONCATENATE(A74,B74,", 11);")</f>
        <v>INSERT INTO datos_pivot VALUES (null, 149, 11);</v>
      </c>
      <c r="P74" s="8"/>
      <c r="Q74" s="8"/>
      <c r="R74" s="8"/>
      <c r="S74" s="8"/>
      <c r="T74" s="8"/>
      <c r="U74" s="8" t="str">
        <f>CONCATENATE(A74,B74,", 17);")</f>
        <v>INSERT INTO datos_pivot VALUES (null, 149, 17);</v>
      </c>
      <c r="V74" s="8"/>
      <c r="W74" s="8"/>
    </row>
    <row r="75" spans="1:23" ht="90">
      <c r="A75" t="s">
        <v>108</v>
      </c>
      <c r="B75">
        <v>150</v>
      </c>
      <c r="C75" t="s">
        <v>76</v>
      </c>
      <c r="D75" s="4" t="s">
        <v>76</v>
      </c>
      <c r="E75" s="8"/>
      <c r="F75" s="8" t="str">
        <f t="shared" si="39"/>
        <v>INSERT INTO datos_pivot VALUES (null, 150, 2);</v>
      </c>
      <c r="G75" s="8"/>
      <c r="H75" s="8"/>
      <c r="I75" s="8" t="str">
        <f>CONCATENATE(A75,B75,", 5);")</f>
        <v>INSERT INTO datos_pivot VALUES (null, 150, 5);</v>
      </c>
      <c r="J75" s="8" t="str">
        <f t="shared" si="40"/>
        <v>INSERT INTO datos_pivot VALUES (null, 150, 6);</v>
      </c>
      <c r="K75" s="8" t="str">
        <f t="shared" si="41"/>
        <v>INSERT INTO datos_pivot VALUES (null, 150, 7);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90">
      <c r="A76" t="s">
        <v>108</v>
      </c>
      <c r="B76">
        <v>154</v>
      </c>
      <c r="C76" t="s">
        <v>77</v>
      </c>
      <c r="D76" s="4" t="s">
        <v>77</v>
      </c>
      <c r="E76" s="8" t="str">
        <f>CONCATENATE(A76,B76,", 1);")</f>
        <v>INSERT INTO datos_pivot VALUES (null, 154, 1);</v>
      </c>
      <c r="F76" s="8" t="str">
        <f t="shared" si="39"/>
        <v>INSERT INTO datos_pivot VALUES (null, 154, 2);</v>
      </c>
      <c r="G76" s="8"/>
      <c r="H76" s="8"/>
      <c r="I76" s="8"/>
      <c r="J76" s="8" t="str">
        <f>CONCATENATE(A76,B76,", 6);")</f>
        <v>INSERT INTO datos_pivot VALUES (null, 154, 6);</v>
      </c>
      <c r="K76" s="8" t="str">
        <f t="shared" si="41"/>
        <v>INSERT INTO datos_pivot VALUES (null, 154, 7);</v>
      </c>
      <c r="L76" s="8"/>
      <c r="M76" s="8"/>
      <c r="N76" s="8"/>
      <c r="O76" s="8"/>
      <c r="P76" s="8"/>
      <c r="Q76" s="8"/>
      <c r="R76" s="8"/>
      <c r="S76" s="8"/>
      <c r="T76" s="8"/>
      <c r="U76" s="8" t="str">
        <f>CONCATENATE(A76,B76,", 17);")</f>
        <v>INSERT INTO datos_pivot VALUES (null, 154, 17);</v>
      </c>
      <c r="V76" s="8"/>
      <c r="W76" s="8"/>
    </row>
    <row r="77" spans="1:23" ht="90">
      <c r="A77" t="s">
        <v>108</v>
      </c>
      <c r="B77">
        <v>155</v>
      </c>
      <c r="C77" t="s">
        <v>78</v>
      </c>
      <c r="D77" s="4" t="s">
        <v>78</v>
      </c>
      <c r="E77" s="8"/>
      <c r="F77" s="8" t="str">
        <f t="shared" si="39"/>
        <v>INSERT INTO datos_pivot VALUES (null, 155, 2);</v>
      </c>
      <c r="G77" s="8"/>
      <c r="H77" s="8"/>
      <c r="I77" s="8" t="str">
        <f>CONCATENATE(A77,B77,", 5);")</f>
        <v>INSERT INTO datos_pivot VALUES (null, 155, 5);</v>
      </c>
      <c r="J77" s="8"/>
      <c r="K77" s="8" t="str">
        <f t="shared" si="41"/>
        <v>INSERT INTO datos_pivot VALUES (null, 155, 7);</v>
      </c>
      <c r="L77" s="8" t="str">
        <f>CONCATENATE(A77,B77,", 8);")</f>
        <v>INSERT INTO datos_pivot VALUES (null, 155, 8);</v>
      </c>
      <c r="M77" s="8" t="str">
        <f>CONCATENATE(A77,B77,", 9);")</f>
        <v>INSERT INTO datos_pivot VALUES (null, 155, 9);</v>
      </c>
      <c r="N77" s="8" t="str">
        <f>CONCATENATE(A77,B77,", 10);")</f>
        <v>INSERT INTO datos_pivot VALUES (null, 155, 10);</v>
      </c>
      <c r="O77" s="8"/>
      <c r="P77" s="8"/>
      <c r="Q77" s="8" t="str">
        <f>CONCATENATE(A77,B77,", 13);")</f>
        <v>INSERT INTO datos_pivot VALUES (null, 155, 13);</v>
      </c>
      <c r="R77" s="8"/>
      <c r="S77" s="8"/>
      <c r="T77" s="8"/>
      <c r="U77" s="8"/>
      <c r="V77" s="8"/>
      <c r="W77" s="8"/>
    </row>
    <row r="78" spans="1:23" ht="45">
      <c r="A78" t="s">
        <v>108</v>
      </c>
      <c r="B78">
        <v>156</v>
      </c>
      <c r="C78" t="s">
        <v>79</v>
      </c>
      <c r="D78" s="4" t="s">
        <v>79</v>
      </c>
      <c r="E78" s="8" t="str">
        <f>CONCATENATE(A78,B78,", 1);")</f>
        <v>INSERT INTO datos_pivot VALUES (null, 156, 1);</v>
      </c>
      <c r="F78" s="8"/>
      <c r="G78" s="8" t="str">
        <f>CONCATENATE(A78,B78,", 3);")</f>
        <v>INSERT INTO datos_pivot VALUES (null, 156, 3);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>
      <c r="A79" t="s">
        <v>108</v>
      </c>
      <c r="B79">
        <v>170</v>
      </c>
      <c r="C79" t="s">
        <v>80</v>
      </c>
      <c r="D79" s="4" t="s">
        <v>80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90">
      <c r="A80" t="s">
        <v>108</v>
      </c>
      <c r="B80">
        <v>173</v>
      </c>
      <c r="C80" t="s">
        <v>81</v>
      </c>
      <c r="D80" s="4" t="s">
        <v>81</v>
      </c>
      <c r="E80" s="8" t="str">
        <f>CONCATENATE(A80,B80,", 1);")</f>
        <v>INSERT INTO datos_pivot VALUES (null, 173, 1);</v>
      </c>
      <c r="F80" s="8"/>
      <c r="G80" s="8" t="str">
        <f>CONCATENATE(A80,B80,", 3);")</f>
        <v>INSERT INTO datos_pivot VALUES (null, 173, 3);</v>
      </c>
      <c r="H80" s="8"/>
      <c r="I80" s="8"/>
      <c r="J80" s="8"/>
      <c r="K80" s="8"/>
      <c r="L80" s="8" t="str">
        <f>CONCATENATE(A80,B80,", 8);")</f>
        <v>INSERT INTO datos_pivot VALUES (null, 173, 8);</v>
      </c>
      <c r="M80" s="8" t="str">
        <f>CONCATENATE(A80,B80,", 9);")</f>
        <v>INSERT INTO datos_pivot VALUES (null, 173, 9);</v>
      </c>
      <c r="N80" s="8" t="str">
        <f>CONCATENATE(A80,B80,", 10);")</f>
        <v>INSERT INTO datos_pivot VALUES (null, 173, 10);</v>
      </c>
      <c r="O80" s="8"/>
      <c r="P80" s="8"/>
      <c r="Q80" s="8" t="str">
        <f>CONCATENATE(A80,B80,", 13);")</f>
        <v>INSERT INTO datos_pivot VALUES (null, 173, 13);</v>
      </c>
      <c r="R80" s="8" t="str">
        <f>CONCATENATE(A80,B80,", 14);")</f>
        <v>INSERT INTO datos_pivot VALUES (null, 173, 14);</v>
      </c>
      <c r="S80" s="8"/>
      <c r="T80" s="8" t="str">
        <f>CONCATENATE(A80,B80,", 16);")</f>
        <v>INSERT INTO datos_pivot VALUES (null, 173, 16);</v>
      </c>
      <c r="U80" s="8" t="str">
        <f>CONCATENATE(A80,B80,", 17);")</f>
        <v>INSERT INTO datos_pivot VALUES (null, 173, 17);</v>
      </c>
      <c r="V80" s="8"/>
      <c r="W80" s="8"/>
    </row>
    <row r="81" spans="1:23" ht="90">
      <c r="A81" t="s">
        <v>108</v>
      </c>
      <c r="B81">
        <v>174</v>
      </c>
      <c r="C81" t="s">
        <v>82</v>
      </c>
      <c r="D81" s="4" t="s">
        <v>82</v>
      </c>
      <c r="E81" s="8"/>
      <c r="F81" s="8" t="str">
        <f>CONCATENATE(A81,B81,", 2);")</f>
        <v>INSERT INTO datos_pivot VALUES (null, 174, 2);</v>
      </c>
      <c r="G81" s="8"/>
      <c r="H81" s="8"/>
      <c r="I81" s="8" t="str">
        <f t="shared" ref="I81:I82" si="42">CONCATENATE(A81,B81,", 5);")</f>
        <v>INSERT INTO datos_pivot VALUES (null, 174, 5);</v>
      </c>
      <c r="J81" s="8" t="str">
        <f>CONCATENATE(A81,B81,", 6);")</f>
        <v>INSERT INTO datos_pivot VALUES (null, 174, 6);</v>
      </c>
      <c r="K81" s="8" t="str">
        <f>CONCATENATE(A81,B81,", 7);")</f>
        <v>INSERT INTO datos_pivot VALUES (null, 174, 7);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60">
      <c r="A82" t="s">
        <v>108</v>
      </c>
      <c r="B82">
        <v>175</v>
      </c>
      <c r="C82" t="s">
        <v>83</v>
      </c>
      <c r="D82" s="4" t="s">
        <v>83</v>
      </c>
      <c r="E82" s="8"/>
      <c r="F82" s="8"/>
      <c r="G82" s="8"/>
      <c r="H82" s="8"/>
      <c r="I82" s="8" t="str">
        <f t="shared" si="42"/>
        <v>INSERT INTO datos_pivot VALUES (null, 175, 5);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90">
      <c r="A83" t="s">
        <v>108</v>
      </c>
      <c r="B83">
        <v>177</v>
      </c>
      <c r="C83" t="s">
        <v>84</v>
      </c>
      <c r="D83" s="4" t="s">
        <v>84</v>
      </c>
      <c r="E83" s="8"/>
      <c r="F83" s="8" t="str">
        <f t="shared" ref="F83:F84" si="43">CONCATENATE(A83,B83,", 2);")</f>
        <v>INSERT INTO datos_pivot VALUES (null, 177, 2);</v>
      </c>
      <c r="G83" s="8" t="str">
        <f t="shared" ref="G83:G84" si="44">CONCATENATE(A83,B83,", 3);")</f>
        <v>INSERT INTO datos_pivot VALUES (null, 177, 3);</v>
      </c>
      <c r="H83" s="8"/>
      <c r="I83" s="8"/>
      <c r="J83" s="8" t="str">
        <f>CONCATENATE(A83,B83,", 6);")</f>
        <v>INSERT INTO datos_pivot VALUES (null, 177, 6);</v>
      </c>
      <c r="K83" s="8" t="str">
        <f>CONCATENATE(A83,B83,", 7);")</f>
        <v>INSERT INTO datos_pivot VALUES (null, 177, 7);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90">
      <c r="A84" t="s">
        <v>108</v>
      </c>
      <c r="B84">
        <v>179</v>
      </c>
      <c r="C84" t="s">
        <v>85</v>
      </c>
      <c r="D84" s="4" t="s">
        <v>85</v>
      </c>
      <c r="E84" s="8" t="str">
        <f>CONCATENATE(A84,B84,", 1);")</f>
        <v>INSERT INTO datos_pivot VALUES (null, 179, 1);</v>
      </c>
      <c r="F84" s="8" t="str">
        <f t="shared" si="43"/>
        <v>INSERT INTO datos_pivot VALUES (null, 179, 2);</v>
      </c>
      <c r="G84" s="8" t="str">
        <f t="shared" si="44"/>
        <v>INSERT INTO datos_pivot VALUES (null, 179, 3);</v>
      </c>
      <c r="H84" s="8"/>
      <c r="I84" s="8"/>
      <c r="J84" s="8"/>
      <c r="K84" s="8" t="str">
        <f>CONCATENATE(A84,B84,", 7);")</f>
        <v>INSERT INTO datos_pivot VALUES (null, 179, 7);</v>
      </c>
      <c r="L84" s="8"/>
      <c r="M84" s="8"/>
      <c r="N84" s="8"/>
      <c r="O84" s="8"/>
      <c r="P84" s="8"/>
      <c r="Q84" s="8"/>
      <c r="R84" s="8"/>
      <c r="S84" s="8"/>
      <c r="T84" s="8"/>
      <c r="U84" s="8" t="str">
        <f>CONCATENATE(A84,B84,", 17);")</f>
        <v>INSERT INTO datos_pivot VALUES (null, 179, 17);</v>
      </c>
      <c r="V84" s="8"/>
      <c r="W84" s="8"/>
    </row>
    <row r="85" spans="1:23">
      <c r="A85" t="s">
        <v>108</v>
      </c>
      <c r="B85">
        <v>180</v>
      </c>
      <c r="C85" t="s">
        <v>86</v>
      </c>
      <c r="D85" s="4" t="s">
        <v>86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90">
      <c r="A86" t="s">
        <v>108</v>
      </c>
      <c r="B86">
        <v>181</v>
      </c>
      <c r="C86" t="s">
        <v>87</v>
      </c>
      <c r="D86" s="4" t="s">
        <v>87</v>
      </c>
      <c r="E86" s="8" t="str">
        <f t="shared" ref="E86:E87" si="45">CONCATENATE(A86,B86,", 1);")</f>
        <v>INSERT INTO datos_pivot VALUES (null, 181, 1);</v>
      </c>
      <c r="F86" s="8" t="str">
        <f t="shared" ref="F86:F87" si="46">CONCATENATE(A86,B86,", 2);")</f>
        <v>INSERT INTO datos_pivot VALUES (null, 181, 2);</v>
      </c>
      <c r="G86" s="8"/>
      <c r="H86" s="8"/>
      <c r="I86" s="8" t="str">
        <f>CONCATENATE(A86,B86,", 5);")</f>
        <v>INSERT INTO datos_pivot VALUES (null, 181, 5);</v>
      </c>
      <c r="J86" s="8"/>
      <c r="K86" s="8" t="str">
        <f>CONCATENATE(A86,B86,", 7);")</f>
        <v>INSERT INTO datos_pivot VALUES (null, 181, 7);</v>
      </c>
      <c r="L86" s="8"/>
      <c r="M86" s="8"/>
      <c r="N86" s="8"/>
      <c r="O86" s="8" t="str">
        <f>CONCATENATE(A86,B86,", 11);")</f>
        <v>INSERT INTO datos_pivot VALUES (null, 181, 11);</v>
      </c>
      <c r="P86" s="8"/>
      <c r="Q86" s="8" t="str">
        <f>CONCATENATE(A86,B86,", 13);")</f>
        <v>INSERT INTO datos_pivot VALUES (null, 181, 13);</v>
      </c>
      <c r="R86" s="8"/>
      <c r="S86" s="8"/>
      <c r="T86" s="8"/>
      <c r="U86" s="8"/>
      <c r="V86" s="8"/>
      <c r="W86" s="8"/>
    </row>
    <row r="87" spans="1:23" ht="90">
      <c r="A87" t="s">
        <v>108</v>
      </c>
      <c r="B87">
        <v>183</v>
      </c>
      <c r="C87" t="s">
        <v>88</v>
      </c>
      <c r="D87" s="4" t="s">
        <v>88</v>
      </c>
      <c r="E87" s="8" t="str">
        <f t="shared" si="45"/>
        <v>INSERT INTO datos_pivot VALUES (null, 183, 1);</v>
      </c>
      <c r="F87" s="8" t="str">
        <f t="shared" si="46"/>
        <v>INSERT INTO datos_pivot VALUES (null, 183, 2);</v>
      </c>
      <c r="G87" s="8"/>
      <c r="H87" s="8"/>
      <c r="I87" s="8"/>
      <c r="J87" s="8" t="str">
        <f>CONCATENATE(A87,B87,", 6);")</f>
        <v>INSERT INTO datos_pivot VALUES (null, 183, 6);</v>
      </c>
      <c r="K87" s="8" t="str">
        <f>CONCATENATE(A87,B87,", 7);")</f>
        <v>INSERT INTO datos_pivot VALUES (null, 183, 7);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>
      <c r="A88" t="s">
        <v>108</v>
      </c>
      <c r="B88">
        <v>185</v>
      </c>
      <c r="C88" t="s">
        <v>89</v>
      </c>
      <c r="D88" s="4" t="s">
        <v>89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90">
      <c r="A89" t="s">
        <v>108</v>
      </c>
      <c r="B89">
        <v>186</v>
      </c>
      <c r="C89" t="s">
        <v>90</v>
      </c>
      <c r="D89" s="4" t="s">
        <v>90</v>
      </c>
      <c r="E89" s="8" t="str">
        <f>CONCATENATE(A89,B89,", 1);")</f>
        <v>INSERT INTO datos_pivot VALUES (null, 186, 1);</v>
      </c>
      <c r="F89" s="8" t="str">
        <f>CONCATENATE(A89,B89,", 2);")</f>
        <v>INSERT INTO datos_pivot VALUES (null, 186, 2);</v>
      </c>
      <c r="G89" s="8" t="str">
        <f>CONCATENATE(A89,B89,", 3);")</f>
        <v>INSERT INTO datos_pivot VALUES (null, 186, 3);</v>
      </c>
      <c r="H89" s="8"/>
      <c r="I89" s="8"/>
      <c r="J89" s="8" t="str">
        <f>CONCATENATE(A89,B89,", 6);")</f>
        <v>INSERT INTO datos_pivot VALUES (null, 186, 6);</v>
      </c>
      <c r="K89" s="8" t="str">
        <f>CONCATENATE(A89,B89,", 7);")</f>
        <v>INSERT INTO datos_pivot VALUES (null, 186, 7);</v>
      </c>
      <c r="L89" s="8"/>
      <c r="M89" s="8"/>
      <c r="N89" s="8"/>
      <c r="O89" s="8" t="str">
        <f>CONCATENATE(A89,B89,", 11);")</f>
        <v>INSERT INTO datos_pivot VALUES (null, 186, 11);</v>
      </c>
      <c r="P89" s="8"/>
      <c r="Q89" s="8"/>
      <c r="R89" s="8"/>
      <c r="S89" s="8"/>
      <c r="T89" s="8"/>
      <c r="U89" s="8"/>
      <c r="V89" s="8"/>
      <c r="W89" s="8"/>
    </row>
    <row r="90" spans="1:23">
      <c r="A90" t="s">
        <v>108</v>
      </c>
      <c r="B90">
        <v>187</v>
      </c>
      <c r="C90" t="s">
        <v>91</v>
      </c>
      <c r="D90" s="4" t="s">
        <v>91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10"/>
      <c r="V90" s="10"/>
      <c r="W90" s="10"/>
    </row>
    <row r="91" spans="1:23" ht="90">
      <c r="A91" t="s">
        <v>108</v>
      </c>
      <c r="B91">
        <v>188</v>
      </c>
      <c r="C91" t="s">
        <v>92</v>
      </c>
      <c r="D91" s="4" t="s">
        <v>92</v>
      </c>
      <c r="E91" s="8"/>
      <c r="F91" s="8" t="str">
        <f>CONCATENATE(A91,B91,", 2);")</f>
        <v>INSERT INTO datos_pivot VALUES (null, 188, 2);</v>
      </c>
      <c r="G91" s="8" t="str">
        <f>CONCATENATE(A91,B91,", 3);")</f>
        <v>INSERT INTO datos_pivot VALUES (null, 188, 3);</v>
      </c>
      <c r="H91" s="8"/>
      <c r="I91" s="8" t="str">
        <f>CONCATENATE(A91,B91,", 5);")</f>
        <v>INSERT INTO datos_pivot VALUES (null, 188, 5);</v>
      </c>
      <c r="J91" s="8" t="str">
        <f>CONCATENATE(A91,B91,", 6);")</f>
        <v>INSERT INTO datos_pivot VALUES (null, 188, 6);</v>
      </c>
      <c r="K91" s="8" t="str">
        <f>CONCATENATE(A91,B91,", 7);")</f>
        <v>INSERT INTO datos_pivot VALUES (null, 188, 7);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 t="str">
        <f>CONCATENATE(A91,B91,", 18);")</f>
        <v>INSERT INTO datos_pivot VALUES (null, 188, 18);</v>
      </c>
      <c r="W91" s="8"/>
    </row>
    <row r="92" spans="1:23" ht="60">
      <c r="A92" t="s">
        <v>108</v>
      </c>
      <c r="B92">
        <v>189</v>
      </c>
      <c r="C92" t="s">
        <v>93</v>
      </c>
      <c r="D92" s="4" t="s">
        <v>93</v>
      </c>
      <c r="E92" s="8"/>
      <c r="F92" s="8"/>
      <c r="G92" s="8"/>
      <c r="H92" s="8" t="str">
        <f>CONCATENATE(A92,B92,", 4);")</f>
        <v>INSERT INTO datos_pivot VALUES (null, 189, 4);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90">
      <c r="A93" t="s">
        <v>108</v>
      </c>
      <c r="B93">
        <v>190</v>
      </c>
      <c r="C93" t="s">
        <v>94</v>
      </c>
      <c r="D93" s="4" t="s">
        <v>94</v>
      </c>
      <c r="E93" s="8" t="str">
        <f>CONCATENATE(A93,B93,", 1);")</f>
        <v>INSERT INTO datos_pivot VALUES (null, 190, 1);</v>
      </c>
      <c r="F93" s="8" t="str">
        <f>CONCATENATE(A93,B93,", 2);")</f>
        <v>INSERT INTO datos_pivot VALUES (null, 190, 2);</v>
      </c>
      <c r="G93" s="8"/>
      <c r="H93" s="8"/>
      <c r="I93" s="8"/>
      <c r="J93" s="8" t="str">
        <f>CONCATENATE(A93,B93,", 6);")</f>
        <v>INSERT INTO datos_pivot VALUES (null, 190, 6);</v>
      </c>
      <c r="K93" s="8" t="str">
        <f>CONCATENATE(A93,B93,", 7);")</f>
        <v>INSERT INTO datos_pivot VALUES (null, 190, 7);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</sheetData>
  <hyperlinks>
    <hyperlink ref="D78" r:id="rId1" display="https://www.riegosprogramados.es/"/>
    <hyperlink ref="D46" r:id="rId2" display="http://www.gestoria-barcelona.com/"/>
    <hyperlink ref="D93" r:id="rId3" display="http://windecorretols.com/"/>
    <hyperlink ref="D26" r:id="rId4" display="https://www.diagnosis-electronica-automovil.com/"/>
    <hyperlink ref="D88" r:id="rId5" display="http://www.trofeos-obelisco.com/"/>
    <hyperlink ref="D64" r:id="rId6" display="http://www.perfomar2000.es/"/>
    <hyperlink ref="D68" r:id="rId7" display="https://www.pintaestetic.es/"/>
    <hyperlink ref="D44" r:id="rId8" display="https://www.fotocopias-madrid.com/"/>
    <hyperlink ref="D39" r:id="rId9" display="https://www.fiestasinfantileschikifiestas.com/"/>
    <hyperlink ref="D20" r:id="rId10" display="http://chatarreros-madrid.com/"/>
    <hyperlink ref="D59" r:id="rId11" display="http://www.muebles-marenas.es/"/>
    <hyperlink ref="D75" r:id="rId12" display="https://www.reformas-segovia.com/"/>
    <hyperlink ref="D77" r:id="rId13" display="http://www.reprografia-lara.es/"/>
    <hyperlink ref="D66" r:id="rId14" display="http://piedra-artificial-serranito.es/"/>
    <hyperlink ref="D69" r:id="rId15" display="http://planchisteria-industrial-tauxvalles.com/"/>
    <hyperlink ref="D35" r:id="rId16" display="http://www.estructuras-metalicas-cemol.es/"/>
    <hyperlink ref="D37" r:id="rId17" display="http://www.fabricacionstandsferias.com/"/>
    <hyperlink ref="D62" r:id="rId18" display="https://www.panflor.es/"/>
    <hyperlink ref="D67" r:id="rId19" display="http://www.pilatesenmadrid.net/"/>
    <hyperlink ref="D18" r:id="rId20" display="http://www.carrocerias-aguilar.com/"/>
    <hyperlink ref="D56" r:id="rId21" display="http://www.microfusion-joyeria.com/"/>
    <hyperlink ref="D92" r:id="rId22" display="https://www.villa-sal.es/"/>
    <hyperlink ref="D28" r:id="rId23" display="https://www.disfraceslapinyata.com/"/>
    <hyperlink ref="D53" r:id="rId24" display="https://www.marmolessantes.com/"/>
    <hyperlink ref="D45" r:id="rId25" display="http://www.futurinox.com/"/>
    <hyperlink ref="D15" r:id="rId26" display="http://www.caminos-viexcom-excavaciones.com/"/>
    <hyperlink ref="D36" r:id="rId27" display="http://www.fabrica-bolleria-seish.com/"/>
    <hyperlink ref="D70" r:id="rId28" display="http://www.plasticos-hernanz.es/"/>
    <hyperlink ref="D27" r:id="rId29" display="http://www.dima-sa.es/"/>
    <hyperlink ref="D81" r:id="rId30" display="https://www.terapias-infantiles-napsis.es/"/>
    <hyperlink ref="D57" r:id="rId31" display="https://www.mogatro.com/"/>
    <hyperlink ref="D24" r:id="rId32" display="http://www.desatascos-ohdesaigues.com/"/>
    <hyperlink ref="D23" r:id="rId33" display="http://www.cubiertas-impervi-getafe.com/"/>
    <hyperlink ref="D6" r:id="rId34" display="http://www.aluminios-infasa-madrid.com/"/>
    <hyperlink ref="D58" r:id="rId35" display="http://www.mudanzas-serranos.com/"/>
    <hyperlink ref="D16" r:id="rId36" display="https://www.canadian-house.es/"/>
    <hyperlink ref="D73" r:id="rId37" display="http://www.reformas-joaquinfernandez.com/"/>
    <hyperlink ref="D10" r:id="rId38" display="http://www.autocares-amartin.com/"/>
    <hyperlink ref="D47" r:id="rId39" display="http://www.granitos-jmartin.com/"/>
    <hyperlink ref="D14" r:id="rId40" display="http://calzado-ortopie.es/"/>
    <hyperlink ref="D8" r:id="rId41" display="http://www.argumosamotor.es/"/>
    <hyperlink ref="D22" r:id="rId42" display="http://www.cubiertas-araujo.com/"/>
    <hyperlink ref="D40" r:id="rId43" display="https://www.fisioterapiaserenyal.com/"/>
    <hyperlink ref="D63" r:id="rId44" display="http://www.pasteleria-nunos.es/"/>
    <hyperlink ref="D65" r:id="rId45" display="http://www.perforaciones-mc.es/"/>
    <hyperlink ref="D89" r:id="rId46" display="https://www.venta-plotter.es/"/>
    <hyperlink ref="D29" r:id="rId47" display="www.distribucion-alimentacion-glam.es/"/>
    <hyperlink ref="D31" r:id="rId48" display="https://www.echafan.com/"/>
    <hyperlink ref="D34" r:id="rId49" display="https://www.estetica-tupiel.es/"/>
    <hyperlink ref="D13" r:id="rId50" display="http://www.bufetevarasmoreno.com/"/>
    <hyperlink ref="D43" r:id="rId51" display="https://www.forjasomolinos.com/"/>
    <hyperlink ref="D11" r:id="rId52" display="http://www.bricolajerodil.es/"/>
    <hyperlink ref="D83" r:id="rId53" display="https://www.toldosmostoles.es/"/>
    <hyperlink ref="D85" r:id="rId54" display="http://www.tolpersol.es/"/>
    <hyperlink ref="D48" r:id="rId55" display="https://www.hotel-mirador.net/"/>
    <hyperlink ref="D32" r:id="rId56" display="http://www.electrosur-marbella.es/"/>
    <hyperlink ref="D19" r:id="rId57" display="https://www.catering-baru.es/"/>
    <hyperlink ref="D25" r:id="rId58"/>
    <hyperlink ref="D38" r:id="rId59" display="ferreteria-kobel.es"/>
    <hyperlink ref="D60" r:id="rId60"/>
    <hyperlink ref="D80" r:id="rId61"/>
    <hyperlink ref="D30" r:id="rId62"/>
    <hyperlink ref="D9" r:id="rId63"/>
    <hyperlink ref="D17" r:id="rId64"/>
    <hyperlink ref="D21" r:id="rId65"/>
    <hyperlink ref="D33" r:id="rId66"/>
    <hyperlink ref="D41" r:id="rId67"/>
    <hyperlink ref="D42" r:id="rId68" display="fog-system-humiambiente.es/"/>
    <hyperlink ref="D51" r:id="rId69"/>
    <hyperlink ref="D52" r:id="rId70"/>
    <hyperlink ref="D54" r:id="rId71"/>
    <hyperlink ref="D55" r:id="rId72"/>
    <hyperlink ref="D71" r:id="rId73"/>
    <hyperlink ref="D72" r:id="rId74"/>
    <hyperlink ref="D76" r:id="rId75"/>
    <hyperlink ref="D79" r:id="rId76"/>
    <hyperlink ref="D82" r:id="rId77"/>
    <hyperlink ref="D84" r:id="rId78"/>
    <hyperlink ref="D90" r:id="rId79"/>
    <hyperlink ref="D3" r:id="rId80"/>
    <hyperlink ref="D4" r:id="rId81" display="http://www.comercialdiazsa.com/"/>
    <hyperlink ref="D5" r:id="rId82" display="http://www.lexus.es/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Raúl</cp:lastModifiedBy>
  <dcterms:modified xsi:type="dcterms:W3CDTF">2020-10-31T12:48:50Z</dcterms:modified>
</cp:coreProperties>
</file>