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y\geo\575\d3-coordinated-viz\data\"/>
    </mc:Choice>
  </mc:AlternateContent>
  <xr:revisionPtr revIDLastSave="0" documentId="13_ncr:1_{536011EF-A79B-419A-88D1-0A105DB01C72}" xr6:coauthVersionLast="36" xr6:coauthVersionMax="36" xr10:uidLastSave="{00000000-0000-0000-0000-000000000000}"/>
  <bookViews>
    <workbookView xWindow="0" yWindow="0" windowWidth="28800" windowHeight="12225" xr2:uid="{989CC52A-5D36-49DC-81B8-62AEE8C69628}"/>
  </bookViews>
  <sheets>
    <sheet name="Sheet1" sheetId="1" r:id="rId1"/>
  </sheets>
  <definedNames>
    <definedName name="_xlnm._FilterDatabase" localSheetId="0" hidden="1">Sheet1!$A$1:$H$53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<sst xmlns="http://schemas.openxmlformats.org/spreadsheetml/2006/main" count="24" uniqueCount="24">
  <si>
    <t>pop_21</t>
  </si>
  <si>
    <t>spirits_gal</t>
  </si>
  <si>
    <t>wine_gal</t>
  </si>
  <si>
    <t>beer_gal</t>
  </si>
  <si>
    <t>spirits_AA</t>
  </si>
  <si>
    <t>wine_AA</t>
  </si>
  <si>
    <t>beer_AA</t>
  </si>
  <si>
    <t>01</t>
  </si>
  <si>
    <t>02</t>
  </si>
  <si>
    <t>04</t>
  </si>
  <si>
    <t>05</t>
  </si>
  <si>
    <t>06</t>
  </si>
  <si>
    <t>08</t>
  </si>
  <si>
    <t>09</t>
  </si>
  <si>
    <t>craft_distill</t>
  </si>
  <si>
    <t>craft_beer</t>
  </si>
  <si>
    <t>spirits_tax</t>
  </si>
  <si>
    <t>wine_tax</t>
  </si>
  <si>
    <t>beer_tax</t>
  </si>
  <si>
    <t>GEOID</t>
  </si>
  <si>
    <t>spirits_gal_per</t>
  </si>
  <si>
    <t>wine_gal_per</t>
  </si>
  <si>
    <t>beer_gal_per</t>
  </si>
  <si>
    <t>total_aa_per_cap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</si>
</sst>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BB6E-28AA-49A7-9AE8-02CEF404D20E}">
  <dimension ref="A1:Q52"/>
  <sheetViews>
    <sheetView tabSelected="1" topLeftCell="C1" workbookViewId="0">
      <selection activeCell="N1" sqref="N1:Q1048576"/>
    </sheetView>
  </sheetViews>
  <sheetFormatPr defaultRowHeight="15" x14ac:dyDescent="0.25"/>
  <cols>
    <col min="1" max="1" width="9.140625" style="1"/>
    <col min="2" max="2" width="22" customWidth="1"/>
    <col min="3" max="4" width="14.5703125" customWidth="1"/>
    <col min="5" max="5" width="19" customWidth="1"/>
    <col min="6" max="6" width="19.7109375" customWidth="1"/>
    <col min="7" max="7" width="17.85546875" customWidth="1"/>
    <col min="8" max="8" width="14.28515625" customWidth="1"/>
    <col min="9" max="10" width="13.5703125" customWidth="1"/>
    <col min="11" max="11" width="13.28515625" customWidth="1"/>
    <col min="14" max="14" width="14.140625" style="2" bestFit="1" customWidth="1"/>
    <col min="15" max="15" width="13.140625" style="2" bestFit="1" customWidth="1"/>
    <col min="16" max="16" width="12.7109375" style="2" bestFit="1" customWidth="1"/>
    <col min="17" max="17" width="18.42578125" style="2" customWidth="1"/>
  </cols>
  <sheetData>
    <row r="1" spans="1:17" x14ac:dyDescent="0.25">
      <c r="A1" s="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25">
      <c r="A2" s="1" t="s">
        <v>7</v>
      </c>
      <c r="B2">
        <v>6401868</v>
      </c>
      <c r="C2">
        <v>8092730</v>
      </c>
      <c r="D2">
        <v>97712000</v>
      </c>
      <c r="E2">
        <v>2631168</v>
      </c>
      <c r="F2">
        <v>1043962</v>
      </c>
      <c r="G2">
        <v>4397040</v>
      </c>
      <c r="H2">
        <v>3576938</v>
      </c>
      <c r="I2">
        <v>4</v>
      </c>
      <c r="J2">
        <v>34</v>
      </c>
      <c r="K2">
        <v>18.27</v>
      </c>
      <c r="L2">
        <v>1.7</v>
      </c>
      <c r="M2">
        <v>1.05</v>
      </c>
      <c r="N2" s="2">
        <f>B2/H2</f>
        <v>1.789762081422714</v>
      </c>
      <c r="O2" s="2">
        <f>C2/H2</f>
        <v>2.2624742167742355</v>
      </c>
      <c r="P2" s="2">
        <f>D2/H2</f>
        <v>27.317219364719211</v>
      </c>
      <c r="Q2" s="2">
        <f>(E2+F2+G2)/H2</f>
        <v>2.2567262837656119</v>
      </c>
    </row>
    <row r="3" spans="1:17" x14ac:dyDescent="0.25">
      <c r="A3" s="1" t="s">
        <v>8</v>
      </c>
      <c r="B3">
        <v>1782506</v>
      </c>
      <c r="C3">
        <v>2585524</v>
      </c>
      <c r="D3">
        <v>15145601</v>
      </c>
      <c r="E3">
        <v>732610</v>
      </c>
      <c r="F3">
        <v>333533</v>
      </c>
      <c r="G3">
        <v>681552</v>
      </c>
      <c r="H3">
        <v>526554</v>
      </c>
      <c r="I3">
        <v>11</v>
      </c>
      <c r="J3">
        <v>36</v>
      </c>
      <c r="K3">
        <v>12.8</v>
      </c>
      <c r="L3">
        <v>2.5</v>
      </c>
      <c r="M3">
        <v>1.07</v>
      </c>
      <c r="N3" s="2">
        <f t="shared" ref="N3:N52" si="0">B3/H3</f>
        <v>3.3852292452436026</v>
      </c>
      <c r="O3" s="2">
        <f t="shared" ref="O3:O52" si="1">C3/H3</f>
        <v>4.9102732103449975</v>
      </c>
      <c r="P3" s="2">
        <f t="shared" ref="P3:P52" si="2">D3/H3</f>
        <v>28.763623484011138</v>
      </c>
      <c r="Q3" s="2">
        <f t="shared" ref="Q3:Q52" si="3">(E3+F3+G3)/H3</f>
        <v>3.3191182670723229</v>
      </c>
    </row>
    <row r="4" spans="1:17" x14ac:dyDescent="0.25">
      <c r="A4" s="1" t="s">
        <v>9</v>
      </c>
      <c r="B4">
        <v>10704894</v>
      </c>
      <c r="C4">
        <v>17540422</v>
      </c>
      <c r="D4">
        <v>143313000</v>
      </c>
      <c r="E4">
        <v>4399711</v>
      </c>
      <c r="F4">
        <v>2262714</v>
      </c>
      <c r="G4">
        <v>6449085</v>
      </c>
      <c r="H4">
        <v>5019451</v>
      </c>
      <c r="I4">
        <v>24</v>
      </c>
      <c r="J4">
        <v>96</v>
      </c>
      <c r="K4">
        <v>3</v>
      </c>
      <c r="L4">
        <v>0.84</v>
      </c>
      <c r="M4">
        <v>0.16</v>
      </c>
      <c r="N4" s="2">
        <f t="shared" si="0"/>
        <v>2.1326822395516958</v>
      </c>
      <c r="O4" s="2">
        <f t="shared" si="1"/>
        <v>3.4944901344788506</v>
      </c>
      <c r="P4" s="2">
        <f t="shared" si="2"/>
        <v>28.551528842496918</v>
      </c>
      <c r="Q4" s="2">
        <f t="shared" si="3"/>
        <v>2.6121402519917019</v>
      </c>
    </row>
    <row r="5" spans="1:17" x14ac:dyDescent="0.25">
      <c r="A5" s="1" t="s">
        <v>10</v>
      </c>
      <c r="B5">
        <v>3850310</v>
      </c>
      <c r="C5">
        <v>4124493</v>
      </c>
      <c r="D5">
        <v>50620792</v>
      </c>
      <c r="E5">
        <v>1582477</v>
      </c>
      <c r="F5">
        <v>532060</v>
      </c>
      <c r="G5">
        <v>2277936</v>
      </c>
      <c r="H5">
        <v>2164715</v>
      </c>
      <c r="I5">
        <v>5</v>
      </c>
      <c r="J5">
        <v>35</v>
      </c>
      <c r="K5">
        <v>7.73</v>
      </c>
      <c r="L5">
        <v>1.35</v>
      </c>
      <c r="M5">
        <v>0.34</v>
      </c>
      <c r="N5" s="2">
        <f t="shared" si="0"/>
        <v>1.7786683235437459</v>
      </c>
      <c r="O5" s="2">
        <f t="shared" si="1"/>
        <v>1.9053284150569474</v>
      </c>
      <c r="P5" s="2">
        <f t="shared" si="2"/>
        <v>23.384506505475315</v>
      </c>
      <c r="Q5" s="2">
        <f t="shared" si="3"/>
        <v>2.0291230023351803</v>
      </c>
    </row>
    <row r="6" spans="1:17" x14ac:dyDescent="0.25">
      <c r="A6" s="1" t="s">
        <v>11</v>
      </c>
      <c r="B6">
        <v>61036283</v>
      </c>
      <c r="C6">
        <v>148347031</v>
      </c>
      <c r="D6">
        <v>687240437</v>
      </c>
      <c r="E6">
        <v>25085912</v>
      </c>
      <c r="F6">
        <v>19136767</v>
      </c>
      <c r="G6">
        <v>30925820</v>
      </c>
      <c r="H6">
        <v>28595528</v>
      </c>
      <c r="I6">
        <v>156</v>
      </c>
      <c r="J6">
        <v>764</v>
      </c>
      <c r="K6">
        <v>3.3</v>
      </c>
      <c r="L6">
        <v>0.2</v>
      </c>
      <c r="M6">
        <v>0.2</v>
      </c>
      <c r="N6" s="2">
        <f t="shared" si="0"/>
        <v>2.1344695226470378</v>
      </c>
      <c r="O6" s="2">
        <f t="shared" si="1"/>
        <v>5.187770304503557</v>
      </c>
      <c r="P6" s="2">
        <f t="shared" si="2"/>
        <v>24.033143818851674</v>
      </c>
      <c r="Q6" s="2">
        <f t="shared" si="3"/>
        <v>2.6279808157415383</v>
      </c>
    </row>
    <row r="7" spans="1:17" x14ac:dyDescent="0.25">
      <c r="A7" s="1" t="s">
        <v>12</v>
      </c>
      <c r="B7">
        <v>12860687</v>
      </c>
      <c r="C7">
        <v>18163994</v>
      </c>
      <c r="D7">
        <v>115745215</v>
      </c>
      <c r="E7">
        <v>5285742</v>
      </c>
      <c r="F7">
        <v>2343155</v>
      </c>
      <c r="G7">
        <v>5208535</v>
      </c>
      <c r="H7">
        <v>4064687</v>
      </c>
      <c r="I7">
        <v>99</v>
      </c>
      <c r="J7">
        <v>348</v>
      </c>
      <c r="K7">
        <v>2.2799999999999998</v>
      </c>
      <c r="L7">
        <v>0.32</v>
      </c>
      <c r="M7">
        <v>0.08</v>
      </c>
      <c r="N7" s="2">
        <f t="shared" si="0"/>
        <v>3.1640042640429633</v>
      </c>
      <c r="O7" s="2">
        <f t="shared" si="1"/>
        <v>4.4687312946851749</v>
      </c>
      <c r="P7" s="2">
        <f t="shared" si="2"/>
        <v>28.475800227668206</v>
      </c>
      <c r="Q7" s="2">
        <f t="shared" si="3"/>
        <v>3.1582830363075929</v>
      </c>
    </row>
    <row r="8" spans="1:17" x14ac:dyDescent="0.25">
      <c r="A8" s="1" t="s">
        <v>13</v>
      </c>
      <c r="B8">
        <v>7187668</v>
      </c>
      <c r="C8">
        <v>14430993</v>
      </c>
      <c r="D8">
        <v>56760692</v>
      </c>
      <c r="E8">
        <v>2954132</v>
      </c>
      <c r="F8">
        <v>1861598</v>
      </c>
      <c r="G8">
        <v>2554231</v>
      </c>
      <c r="H8">
        <v>2666013</v>
      </c>
      <c r="I8">
        <v>14</v>
      </c>
      <c r="J8">
        <v>60</v>
      </c>
      <c r="K8">
        <v>5.4</v>
      </c>
      <c r="L8">
        <v>0.72</v>
      </c>
      <c r="M8">
        <v>0.23</v>
      </c>
      <c r="N8" s="2">
        <f t="shared" si="0"/>
        <v>2.6960363659141948</v>
      </c>
      <c r="O8" s="2">
        <f t="shared" si="1"/>
        <v>5.4129492241785764</v>
      </c>
      <c r="P8" s="2">
        <f t="shared" si="2"/>
        <v>21.290478328500274</v>
      </c>
      <c r="Q8" s="2">
        <f t="shared" si="3"/>
        <v>2.7644130017370507</v>
      </c>
    </row>
    <row r="9" spans="1:17" x14ac:dyDescent="0.25">
      <c r="A9" s="1">
        <v>10</v>
      </c>
      <c r="B9">
        <v>3460844</v>
      </c>
      <c r="C9">
        <v>4513331</v>
      </c>
      <c r="D9">
        <v>21096523</v>
      </c>
      <c r="E9">
        <v>1422407</v>
      </c>
      <c r="F9">
        <v>582220</v>
      </c>
      <c r="G9">
        <v>949344</v>
      </c>
      <c r="H9">
        <v>710833</v>
      </c>
      <c r="I9">
        <v>7</v>
      </c>
      <c r="J9">
        <v>21</v>
      </c>
      <c r="K9">
        <v>4.5</v>
      </c>
      <c r="L9">
        <v>0.97</v>
      </c>
      <c r="M9">
        <v>0.26</v>
      </c>
      <c r="N9" s="2">
        <f t="shared" si="0"/>
        <v>4.8687159993978897</v>
      </c>
      <c r="O9" s="2">
        <f t="shared" si="1"/>
        <v>6.3493549117725259</v>
      </c>
      <c r="P9" s="2">
        <f t="shared" si="2"/>
        <v>29.678592580817153</v>
      </c>
      <c r="Q9" s="2">
        <f t="shared" si="3"/>
        <v>4.1556469663057287</v>
      </c>
    </row>
    <row r="10" spans="1:17" x14ac:dyDescent="0.25">
      <c r="A10" s="1">
        <v>11</v>
      </c>
      <c r="B10">
        <v>2389332</v>
      </c>
      <c r="C10">
        <v>4642358</v>
      </c>
      <c r="D10">
        <v>14632000</v>
      </c>
      <c r="E10">
        <v>982015</v>
      </c>
      <c r="F10">
        <v>598864</v>
      </c>
      <c r="G10">
        <v>658440</v>
      </c>
      <c r="H10">
        <v>528384</v>
      </c>
      <c r="I10">
        <v>7</v>
      </c>
      <c r="J10">
        <v>12</v>
      </c>
      <c r="K10">
        <v>6.17</v>
      </c>
      <c r="L10">
        <v>1.79</v>
      </c>
      <c r="M10">
        <v>0.7</v>
      </c>
      <c r="N10" s="2">
        <f t="shared" si="0"/>
        <v>4.5219613008720927</v>
      </c>
      <c r="O10" s="2">
        <f t="shared" si="1"/>
        <v>8.7859549115794575</v>
      </c>
      <c r="P10" s="2">
        <f t="shared" si="2"/>
        <v>27.691981589147286</v>
      </c>
      <c r="Q10" s="2">
        <f t="shared" si="3"/>
        <v>4.2380522498788764</v>
      </c>
    </row>
    <row r="11" spans="1:17" x14ac:dyDescent="0.25">
      <c r="A11" s="1">
        <v>12</v>
      </c>
      <c r="B11">
        <v>43795810</v>
      </c>
      <c r="C11">
        <v>71538173</v>
      </c>
      <c r="D11">
        <v>422153766</v>
      </c>
      <c r="E11">
        <v>18000078</v>
      </c>
      <c r="F11">
        <v>9228424</v>
      </c>
      <c r="G11">
        <v>18996919</v>
      </c>
      <c r="H11">
        <v>15762578</v>
      </c>
      <c r="I11">
        <v>56</v>
      </c>
      <c r="J11">
        <v>243</v>
      </c>
      <c r="K11">
        <v>6.5</v>
      </c>
      <c r="L11">
        <v>2.25</v>
      </c>
      <c r="M11">
        <v>0.48</v>
      </c>
      <c r="N11" s="2">
        <f t="shared" si="0"/>
        <v>2.7784674562752363</v>
      </c>
      <c r="O11" s="2">
        <f t="shared" si="1"/>
        <v>4.5384817762678162</v>
      </c>
      <c r="P11" s="2">
        <f t="shared" si="2"/>
        <v>26.782025503696158</v>
      </c>
      <c r="Q11" s="2">
        <f t="shared" si="3"/>
        <v>2.9326053771153426</v>
      </c>
    </row>
    <row r="12" spans="1:17" x14ac:dyDescent="0.25">
      <c r="A12" s="1">
        <v>13</v>
      </c>
      <c r="B12">
        <v>14105318</v>
      </c>
      <c r="C12">
        <v>16336986</v>
      </c>
      <c r="D12">
        <v>185163000</v>
      </c>
      <c r="E12">
        <v>5797286</v>
      </c>
      <c r="F12">
        <v>2107471</v>
      </c>
      <c r="G12">
        <v>8332335</v>
      </c>
      <c r="H12">
        <v>7380678</v>
      </c>
      <c r="I12">
        <v>23</v>
      </c>
      <c r="J12">
        <v>69</v>
      </c>
      <c r="K12">
        <v>3.79</v>
      </c>
      <c r="L12">
        <v>1.51</v>
      </c>
      <c r="M12">
        <v>1.01</v>
      </c>
      <c r="N12" s="2">
        <f t="shared" si="0"/>
        <v>1.9111141279974551</v>
      </c>
      <c r="O12" s="2">
        <f t="shared" si="1"/>
        <v>2.2134803875741498</v>
      </c>
      <c r="P12" s="2">
        <f t="shared" si="2"/>
        <v>25.087532608792852</v>
      </c>
      <c r="Q12" s="2">
        <f t="shared" si="3"/>
        <v>2.1999458586324998</v>
      </c>
    </row>
    <row r="13" spans="1:17" x14ac:dyDescent="0.25">
      <c r="A13" s="1">
        <v>15</v>
      </c>
      <c r="B13">
        <v>2227622</v>
      </c>
      <c r="C13">
        <v>5256836</v>
      </c>
      <c r="D13">
        <v>33852000</v>
      </c>
      <c r="E13">
        <v>915553</v>
      </c>
      <c r="F13">
        <v>678132</v>
      </c>
      <c r="G13">
        <v>1523340</v>
      </c>
      <c r="H13">
        <v>1072049</v>
      </c>
      <c r="I13">
        <v>13</v>
      </c>
      <c r="J13">
        <v>18</v>
      </c>
      <c r="K13">
        <v>5.98</v>
      </c>
      <c r="L13">
        <v>1.38</v>
      </c>
      <c r="M13">
        <v>0.93</v>
      </c>
      <c r="N13" s="2">
        <f t="shared" si="0"/>
        <v>2.0779106178915328</v>
      </c>
      <c r="O13" s="2">
        <f t="shared" si="1"/>
        <v>4.9035407896467422</v>
      </c>
      <c r="P13" s="2">
        <f t="shared" si="2"/>
        <v>31.576914861167726</v>
      </c>
      <c r="Q13" s="2">
        <f t="shared" si="3"/>
        <v>2.9075396740260939</v>
      </c>
    </row>
    <row r="14" spans="1:17" x14ac:dyDescent="0.25">
      <c r="A14" s="1">
        <v>16</v>
      </c>
      <c r="B14">
        <v>2646670</v>
      </c>
      <c r="C14">
        <v>12359609</v>
      </c>
      <c r="D14">
        <v>27592675</v>
      </c>
      <c r="E14">
        <v>1087781</v>
      </c>
      <c r="F14">
        <v>1594390</v>
      </c>
      <c r="G14">
        <v>1241670</v>
      </c>
      <c r="H14">
        <v>1180194</v>
      </c>
      <c r="I14">
        <v>14</v>
      </c>
      <c r="J14">
        <v>54</v>
      </c>
      <c r="K14">
        <v>10.95</v>
      </c>
      <c r="L14">
        <v>0.45</v>
      </c>
      <c r="M14">
        <v>0.15</v>
      </c>
      <c r="N14" s="2">
        <f t="shared" si="0"/>
        <v>2.242571983928066</v>
      </c>
      <c r="O14" s="2">
        <f t="shared" si="1"/>
        <v>10.472523161446338</v>
      </c>
      <c r="P14" s="2">
        <f t="shared" si="2"/>
        <v>23.379779087167027</v>
      </c>
      <c r="Q14" s="2">
        <f t="shared" si="3"/>
        <v>3.3247423728641223</v>
      </c>
    </row>
    <row r="15" spans="1:17" x14ac:dyDescent="0.25">
      <c r="A15" s="1">
        <v>17</v>
      </c>
      <c r="B15">
        <v>19827360</v>
      </c>
      <c r="C15">
        <v>35041223</v>
      </c>
      <c r="D15">
        <v>262276345</v>
      </c>
      <c r="E15">
        <v>8149045</v>
      </c>
      <c r="F15">
        <v>4520318</v>
      </c>
      <c r="G15">
        <v>11802436</v>
      </c>
      <c r="H15">
        <v>9376656</v>
      </c>
      <c r="I15">
        <v>43</v>
      </c>
      <c r="J15">
        <v>200</v>
      </c>
      <c r="K15">
        <v>8.5500000000000007</v>
      </c>
      <c r="L15">
        <v>1.39</v>
      </c>
      <c r="M15">
        <v>0.23</v>
      </c>
      <c r="N15" s="2">
        <f t="shared" si="0"/>
        <v>2.1145448867911973</v>
      </c>
      <c r="O15" s="2">
        <f t="shared" si="1"/>
        <v>3.7370703372289653</v>
      </c>
      <c r="P15" s="2">
        <f t="shared" si="2"/>
        <v>27.971202633433496</v>
      </c>
      <c r="Q15" s="2">
        <f t="shared" si="3"/>
        <v>2.6098642202508016</v>
      </c>
    </row>
    <row r="16" spans="1:17" x14ac:dyDescent="0.25">
      <c r="A16" s="1">
        <v>18</v>
      </c>
      <c r="B16">
        <v>11801708</v>
      </c>
      <c r="C16">
        <v>12321398</v>
      </c>
      <c r="D16">
        <v>118132001</v>
      </c>
      <c r="E16">
        <v>4850502</v>
      </c>
      <c r="F16">
        <v>1589460</v>
      </c>
      <c r="G16">
        <v>5315940</v>
      </c>
      <c r="H16">
        <v>4778455</v>
      </c>
      <c r="I16">
        <v>37</v>
      </c>
      <c r="J16">
        <v>137</v>
      </c>
      <c r="K16">
        <v>2.68</v>
      </c>
      <c r="L16">
        <v>0.47</v>
      </c>
      <c r="M16">
        <v>0.12</v>
      </c>
      <c r="N16" s="2">
        <f t="shared" si="0"/>
        <v>2.4697748540061588</v>
      </c>
      <c r="O16" s="2">
        <f t="shared" si="1"/>
        <v>2.5785317639278804</v>
      </c>
      <c r="P16" s="2">
        <f t="shared" si="2"/>
        <v>24.721798363697054</v>
      </c>
      <c r="Q16" s="2">
        <f t="shared" si="3"/>
        <v>2.4601889104323469</v>
      </c>
    </row>
    <row r="17" spans="1:17" x14ac:dyDescent="0.25">
      <c r="A17" s="1">
        <v>19</v>
      </c>
      <c r="B17">
        <v>5422853</v>
      </c>
      <c r="C17">
        <v>4647159</v>
      </c>
      <c r="D17">
        <v>74121203</v>
      </c>
      <c r="E17">
        <v>2228793</v>
      </c>
      <c r="F17">
        <v>599483</v>
      </c>
      <c r="G17">
        <v>3335454</v>
      </c>
      <c r="H17">
        <v>2264574</v>
      </c>
      <c r="I17">
        <v>21</v>
      </c>
      <c r="J17">
        <v>76</v>
      </c>
      <c r="K17">
        <v>13.07</v>
      </c>
      <c r="L17">
        <v>1.75</v>
      </c>
      <c r="M17">
        <v>0.19</v>
      </c>
      <c r="N17" s="2">
        <f t="shared" si="0"/>
        <v>2.3946459687340753</v>
      </c>
      <c r="O17" s="2">
        <f t="shared" si="1"/>
        <v>2.0521117879124287</v>
      </c>
      <c r="P17" s="2">
        <f t="shared" si="2"/>
        <v>32.730748917898026</v>
      </c>
      <c r="Q17" s="2">
        <f t="shared" si="3"/>
        <v>2.7218055139730475</v>
      </c>
    </row>
    <row r="18" spans="1:17" x14ac:dyDescent="0.25">
      <c r="A18" s="1">
        <v>20</v>
      </c>
      <c r="B18">
        <v>4314351</v>
      </c>
      <c r="C18">
        <v>2623004</v>
      </c>
      <c r="D18">
        <v>53477022</v>
      </c>
      <c r="E18">
        <v>1773198</v>
      </c>
      <c r="F18">
        <v>338368</v>
      </c>
      <c r="G18">
        <v>2406466</v>
      </c>
      <c r="H18">
        <v>2067790</v>
      </c>
      <c r="I18">
        <v>8</v>
      </c>
      <c r="J18">
        <v>36</v>
      </c>
      <c r="K18">
        <v>2.5</v>
      </c>
      <c r="L18">
        <v>0.3</v>
      </c>
      <c r="M18">
        <v>0.18</v>
      </c>
      <c r="N18" s="2">
        <f t="shared" si="0"/>
        <v>2.0864551042417268</v>
      </c>
      <c r="O18" s="2">
        <f t="shared" si="1"/>
        <v>1.2685059894863597</v>
      </c>
      <c r="P18" s="2">
        <f t="shared" si="2"/>
        <v>25.861921181551317</v>
      </c>
      <c r="Q18" s="2">
        <f t="shared" si="3"/>
        <v>2.1849568863375874</v>
      </c>
    </row>
    <row r="19" spans="1:17" x14ac:dyDescent="0.25">
      <c r="A19" s="1">
        <v>21</v>
      </c>
      <c r="B19">
        <v>7046999</v>
      </c>
      <c r="C19">
        <v>6224724</v>
      </c>
      <c r="D19">
        <v>78371323</v>
      </c>
      <c r="E19">
        <v>2896317</v>
      </c>
      <c r="F19">
        <v>802989</v>
      </c>
      <c r="G19">
        <v>3526710</v>
      </c>
      <c r="H19">
        <v>3253462</v>
      </c>
      <c r="I19">
        <v>47</v>
      </c>
      <c r="J19">
        <v>52</v>
      </c>
      <c r="K19">
        <v>7.86</v>
      </c>
      <c r="L19">
        <v>3.17</v>
      </c>
      <c r="M19">
        <v>0.85</v>
      </c>
      <c r="N19" s="2">
        <f t="shared" si="0"/>
        <v>2.1660000946683873</v>
      </c>
      <c r="O19" s="2">
        <f t="shared" si="1"/>
        <v>1.9132616271528606</v>
      </c>
      <c r="P19" s="2">
        <f t="shared" si="2"/>
        <v>24.088593319977303</v>
      </c>
      <c r="Q19" s="2">
        <f t="shared" si="3"/>
        <v>2.2210236357455537</v>
      </c>
    </row>
    <row r="20" spans="1:17" x14ac:dyDescent="0.25">
      <c r="A20" s="1">
        <v>22</v>
      </c>
      <c r="B20">
        <v>9287487</v>
      </c>
      <c r="C20">
        <v>9977757</v>
      </c>
      <c r="D20">
        <v>106082000</v>
      </c>
      <c r="E20">
        <v>3817157</v>
      </c>
      <c r="F20">
        <v>1287131</v>
      </c>
      <c r="G20">
        <v>4773690</v>
      </c>
      <c r="H20">
        <v>3393044</v>
      </c>
      <c r="I20">
        <v>17</v>
      </c>
      <c r="J20">
        <v>33</v>
      </c>
      <c r="K20">
        <v>3.03</v>
      </c>
      <c r="L20">
        <v>0.76</v>
      </c>
      <c r="M20">
        <v>0.4</v>
      </c>
      <c r="N20" s="2">
        <f t="shared" si="0"/>
        <v>2.7372138410229869</v>
      </c>
      <c r="O20" s="2">
        <f t="shared" si="1"/>
        <v>2.9406506370091279</v>
      </c>
      <c r="P20" s="2">
        <f t="shared" si="2"/>
        <v>31.264551830156048</v>
      </c>
      <c r="Q20" s="2">
        <f t="shared" si="3"/>
        <v>2.9112437091885632</v>
      </c>
    </row>
    <row r="21" spans="1:17" x14ac:dyDescent="0.25">
      <c r="A21" s="1">
        <v>23</v>
      </c>
      <c r="B21">
        <v>2795659</v>
      </c>
      <c r="C21">
        <v>3893122</v>
      </c>
      <c r="D21">
        <v>34441000</v>
      </c>
      <c r="E21">
        <v>1149016</v>
      </c>
      <c r="F21">
        <v>502213</v>
      </c>
      <c r="G21">
        <v>1549845</v>
      </c>
      <c r="H21">
        <v>1027816</v>
      </c>
      <c r="I21">
        <v>19</v>
      </c>
      <c r="J21">
        <v>99</v>
      </c>
      <c r="K21">
        <v>5.83</v>
      </c>
      <c r="L21">
        <v>0.6</v>
      </c>
      <c r="M21">
        <v>0.35</v>
      </c>
      <c r="N21" s="2">
        <f t="shared" si="0"/>
        <v>2.7199994940728689</v>
      </c>
      <c r="O21" s="2">
        <f t="shared" si="1"/>
        <v>3.7877616227028961</v>
      </c>
      <c r="P21" s="2">
        <f t="shared" si="2"/>
        <v>33.508915992745784</v>
      </c>
      <c r="Q21" s="2">
        <f t="shared" si="3"/>
        <v>3.1144426628890773</v>
      </c>
    </row>
    <row r="22" spans="1:17" x14ac:dyDescent="0.25">
      <c r="A22" s="1">
        <v>24</v>
      </c>
      <c r="B22">
        <v>11166958</v>
      </c>
      <c r="C22">
        <v>15407386</v>
      </c>
      <c r="D22">
        <v>91886003</v>
      </c>
      <c r="E22">
        <v>4589620</v>
      </c>
      <c r="F22">
        <v>1987553</v>
      </c>
      <c r="G22">
        <v>4134870</v>
      </c>
      <c r="H22">
        <v>4437711</v>
      </c>
      <c r="I22">
        <v>25</v>
      </c>
      <c r="J22">
        <v>73</v>
      </c>
      <c r="K22">
        <v>5</v>
      </c>
      <c r="L22">
        <v>1.4</v>
      </c>
      <c r="M22">
        <v>0.53</v>
      </c>
      <c r="N22" s="2">
        <f t="shared" si="0"/>
        <v>2.5163779254665299</v>
      </c>
      <c r="O22" s="2">
        <f t="shared" si="1"/>
        <v>3.4719218984742359</v>
      </c>
      <c r="P22" s="2">
        <f t="shared" si="2"/>
        <v>20.705720358986873</v>
      </c>
      <c r="Q22" s="2">
        <f t="shared" si="3"/>
        <v>2.4138667434630152</v>
      </c>
    </row>
    <row r="23" spans="1:17" x14ac:dyDescent="0.25">
      <c r="A23" s="1">
        <v>25</v>
      </c>
      <c r="B23">
        <v>13590345</v>
      </c>
      <c r="C23">
        <v>28933814</v>
      </c>
      <c r="D23">
        <v>121899732</v>
      </c>
      <c r="E23">
        <v>5585632</v>
      </c>
      <c r="F23">
        <v>3732462</v>
      </c>
      <c r="G23">
        <v>5485488</v>
      </c>
      <c r="H23">
        <v>5124497</v>
      </c>
      <c r="I23">
        <v>29</v>
      </c>
      <c r="J23">
        <v>129</v>
      </c>
      <c r="K23">
        <v>4.05</v>
      </c>
      <c r="L23">
        <v>0.55000000000000004</v>
      </c>
      <c r="M23">
        <v>0.11</v>
      </c>
      <c r="N23" s="2">
        <f t="shared" si="0"/>
        <v>2.6520349216713366</v>
      </c>
      <c r="O23" s="2">
        <f t="shared" si="1"/>
        <v>5.6461763954589106</v>
      </c>
      <c r="P23" s="2">
        <f t="shared" si="2"/>
        <v>23.787648231621564</v>
      </c>
      <c r="Q23" s="2">
        <f t="shared" si="3"/>
        <v>2.8887873287856349</v>
      </c>
    </row>
    <row r="24" spans="1:17" x14ac:dyDescent="0.25">
      <c r="A24" s="1">
        <v>26</v>
      </c>
      <c r="B24">
        <v>18349524</v>
      </c>
      <c r="C24">
        <v>25143009</v>
      </c>
      <c r="D24">
        <v>190290886</v>
      </c>
      <c r="E24">
        <v>7541654</v>
      </c>
      <c r="F24">
        <v>3243448</v>
      </c>
      <c r="G24">
        <v>8563090</v>
      </c>
      <c r="H24">
        <v>7332390</v>
      </c>
      <c r="I24">
        <v>62</v>
      </c>
      <c r="J24">
        <v>330</v>
      </c>
      <c r="K24">
        <v>11.99</v>
      </c>
      <c r="L24">
        <v>0.51</v>
      </c>
      <c r="M24">
        <v>0.2</v>
      </c>
      <c r="N24" s="2">
        <f t="shared" si="0"/>
        <v>2.5025297345067572</v>
      </c>
      <c r="O24" s="2">
        <f t="shared" si="1"/>
        <v>3.4290332347297401</v>
      </c>
      <c r="P24" s="2">
        <f t="shared" si="2"/>
        <v>25.952095565020411</v>
      </c>
      <c r="Q24" s="2">
        <f t="shared" si="3"/>
        <v>2.6387292547177661</v>
      </c>
    </row>
    <row r="25" spans="1:17" x14ac:dyDescent="0.25">
      <c r="A25" s="1">
        <v>27</v>
      </c>
      <c r="B25">
        <v>12911143</v>
      </c>
      <c r="C25">
        <v>15507355</v>
      </c>
      <c r="D25">
        <v>115643004</v>
      </c>
      <c r="E25">
        <v>5306480</v>
      </c>
      <c r="F25">
        <v>2000449</v>
      </c>
      <c r="G25">
        <v>5203935</v>
      </c>
      <c r="H25">
        <v>4019967</v>
      </c>
      <c r="I25">
        <v>33</v>
      </c>
      <c r="J25">
        <v>158</v>
      </c>
      <c r="K25">
        <v>8.9600000000000009</v>
      </c>
      <c r="L25">
        <v>1.21</v>
      </c>
      <c r="M25">
        <v>0.49</v>
      </c>
      <c r="N25" s="2">
        <f t="shared" si="0"/>
        <v>3.2117534795683644</v>
      </c>
      <c r="O25" s="2">
        <f t="shared" si="1"/>
        <v>3.8575826617482183</v>
      </c>
      <c r="P25" s="2">
        <f t="shared" si="2"/>
        <v>28.767152566177781</v>
      </c>
      <c r="Q25" s="2">
        <f t="shared" si="3"/>
        <v>3.1121807716331999</v>
      </c>
    </row>
    <row r="26" spans="1:17" x14ac:dyDescent="0.25">
      <c r="A26" s="1">
        <v>28</v>
      </c>
      <c r="B26">
        <v>4583869</v>
      </c>
      <c r="C26">
        <v>3297588</v>
      </c>
      <c r="D26">
        <v>69347000</v>
      </c>
      <c r="E26">
        <v>1883970</v>
      </c>
      <c r="F26">
        <v>425389</v>
      </c>
      <c r="G26">
        <v>3120615</v>
      </c>
      <c r="H26">
        <v>2143447</v>
      </c>
      <c r="I26">
        <v>16</v>
      </c>
      <c r="J26">
        <v>12</v>
      </c>
      <c r="K26">
        <v>8.15</v>
      </c>
      <c r="L26">
        <v>0.35</v>
      </c>
      <c r="M26">
        <v>0.43</v>
      </c>
      <c r="N26" s="2">
        <f t="shared" si="0"/>
        <v>2.1385501950829666</v>
      </c>
      <c r="O26" s="2">
        <f t="shared" si="1"/>
        <v>1.5384509157445927</v>
      </c>
      <c r="P26" s="2">
        <f t="shared" si="2"/>
        <v>32.353027623262903</v>
      </c>
      <c r="Q26" s="2">
        <f t="shared" si="3"/>
        <v>2.5332905362250617</v>
      </c>
    </row>
    <row r="27" spans="1:17" x14ac:dyDescent="0.25">
      <c r="A27" s="1">
        <v>29</v>
      </c>
      <c r="B27">
        <v>11712467</v>
      </c>
      <c r="C27">
        <v>14642794</v>
      </c>
      <c r="D27">
        <v>128845919</v>
      </c>
      <c r="E27">
        <v>4813824</v>
      </c>
      <c r="F27">
        <v>1888920</v>
      </c>
      <c r="G27">
        <v>5798066</v>
      </c>
      <c r="H27">
        <v>4468174</v>
      </c>
      <c r="I27">
        <v>39</v>
      </c>
      <c r="J27">
        <v>91</v>
      </c>
      <c r="K27">
        <v>2</v>
      </c>
      <c r="L27">
        <v>0.42</v>
      </c>
      <c r="M27">
        <v>0.06</v>
      </c>
      <c r="N27" s="2">
        <f t="shared" si="0"/>
        <v>2.6213095103279325</v>
      </c>
      <c r="O27" s="2">
        <f t="shared" si="1"/>
        <v>3.2771315530684348</v>
      </c>
      <c r="P27" s="2">
        <f t="shared" si="2"/>
        <v>28.836370069742138</v>
      </c>
      <c r="Q27" s="2">
        <f t="shared" si="3"/>
        <v>2.7977446715369636</v>
      </c>
    </row>
    <row r="28" spans="1:17" x14ac:dyDescent="0.25">
      <c r="A28" s="1">
        <v>30</v>
      </c>
      <c r="B28">
        <v>2061819</v>
      </c>
      <c r="C28">
        <v>3454383</v>
      </c>
      <c r="D28">
        <v>31047625</v>
      </c>
      <c r="E28">
        <v>847408</v>
      </c>
      <c r="F28">
        <v>445615</v>
      </c>
      <c r="G28">
        <v>1397143</v>
      </c>
      <c r="H28">
        <v>775325</v>
      </c>
      <c r="I28">
        <v>24</v>
      </c>
      <c r="J28">
        <v>75</v>
      </c>
      <c r="K28">
        <v>9.7799999999999994</v>
      </c>
      <c r="L28">
        <v>1.06</v>
      </c>
      <c r="M28">
        <v>0.14000000000000001</v>
      </c>
      <c r="N28" s="2">
        <f t="shared" si="0"/>
        <v>2.6592964240802246</v>
      </c>
      <c r="O28" s="2">
        <f t="shared" si="1"/>
        <v>4.4553999935510911</v>
      </c>
      <c r="P28" s="2">
        <f t="shared" si="2"/>
        <v>40.04465869151646</v>
      </c>
      <c r="Q28" s="2">
        <f t="shared" si="3"/>
        <v>3.4697268887240833</v>
      </c>
    </row>
    <row r="29" spans="1:17" x14ac:dyDescent="0.25">
      <c r="A29" s="1">
        <v>31</v>
      </c>
      <c r="B29">
        <v>2669150</v>
      </c>
      <c r="C29">
        <v>2596456</v>
      </c>
      <c r="D29">
        <v>44361000</v>
      </c>
      <c r="E29">
        <v>1097021</v>
      </c>
      <c r="F29">
        <v>334943</v>
      </c>
      <c r="G29">
        <v>1996245</v>
      </c>
      <c r="H29">
        <v>1352669</v>
      </c>
      <c r="I29">
        <v>11</v>
      </c>
      <c r="J29">
        <v>49</v>
      </c>
      <c r="K29">
        <v>3.75</v>
      </c>
      <c r="L29">
        <v>0.95</v>
      </c>
      <c r="M29">
        <v>0.31</v>
      </c>
      <c r="N29" s="2">
        <f t="shared" si="0"/>
        <v>1.9732469658135139</v>
      </c>
      <c r="O29" s="2">
        <f t="shared" si="1"/>
        <v>1.9195058066681501</v>
      </c>
      <c r="P29" s="2">
        <f t="shared" si="2"/>
        <v>32.795162748610338</v>
      </c>
      <c r="Q29" s="2">
        <f t="shared" si="3"/>
        <v>2.5344034645578484</v>
      </c>
    </row>
    <row r="30" spans="1:17" x14ac:dyDescent="0.25">
      <c r="A30" s="1">
        <v>32</v>
      </c>
      <c r="B30">
        <v>8454554</v>
      </c>
      <c r="C30">
        <v>11432197</v>
      </c>
      <c r="D30">
        <v>75640000</v>
      </c>
      <c r="E30">
        <v>3474822</v>
      </c>
      <c r="F30">
        <v>1474753</v>
      </c>
      <c r="G30">
        <v>3403800</v>
      </c>
      <c r="H30">
        <v>2165730</v>
      </c>
      <c r="I30">
        <v>18</v>
      </c>
      <c r="J30">
        <v>40</v>
      </c>
      <c r="K30">
        <v>3.6</v>
      </c>
      <c r="L30">
        <v>0.7</v>
      </c>
      <c r="M30">
        <v>0.16</v>
      </c>
      <c r="N30" s="2">
        <f t="shared" si="0"/>
        <v>3.9037894843770924</v>
      </c>
      <c r="O30" s="2">
        <f t="shared" si="1"/>
        <v>5.278680629626038</v>
      </c>
      <c r="P30" s="2">
        <f t="shared" si="2"/>
        <v>34.925867952145467</v>
      </c>
      <c r="Q30" s="2">
        <f t="shared" si="3"/>
        <v>3.857071287741316</v>
      </c>
    </row>
    <row r="31" spans="1:17" x14ac:dyDescent="0.25">
      <c r="A31" s="1">
        <v>33</v>
      </c>
      <c r="B31">
        <v>5554449</v>
      </c>
      <c r="C31">
        <v>7803654</v>
      </c>
      <c r="D31">
        <v>47430000</v>
      </c>
      <c r="E31">
        <v>2282879</v>
      </c>
      <c r="F31">
        <v>1006671</v>
      </c>
      <c r="G31">
        <v>2134350</v>
      </c>
      <c r="H31">
        <v>1018165</v>
      </c>
      <c r="I31">
        <v>15</v>
      </c>
      <c r="J31">
        <v>58</v>
      </c>
      <c r="K31">
        <v>0.3</v>
      </c>
      <c r="L31">
        <v>0.3</v>
      </c>
      <c r="M31">
        <v>0.3</v>
      </c>
      <c r="N31" s="2">
        <f t="shared" si="0"/>
        <v>5.4553525214478986</v>
      </c>
      <c r="O31" s="2">
        <f t="shared" si="1"/>
        <v>7.664429635668089</v>
      </c>
      <c r="P31" s="2">
        <f t="shared" si="2"/>
        <v>46.583805178924834</v>
      </c>
      <c r="Q31" s="2">
        <f t="shared" si="3"/>
        <v>5.3271326356730002</v>
      </c>
    </row>
    <row r="32" spans="1:17" x14ac:dyDescent="0.25">
      <c r="A32" s="1">
        <v>34</v>
      </c>
      <c r="B32">
        <v>16656058</v>
      </c>
      <c r="C32">
        <v>34027087</v>
      </c>
      <c r="D32">
        <v>135941064</v>
      </c>
      <c r="E32">
        <v>6845640</v>
      </c>
      <c r="F32">
        <v>4389494</v>
      </c>
      <c r="G32">
        <v>6117348</v>
      </c>
      <c r="H32">
        <v>6634583</v>
      </c>
      <c r="I32">
        <v>28</v>
      </c>
      <c r="J32">
        <v>90</v>
      </c>
      <c r="K32">
        <v>5.5</v>
      </c>
      <c r="L32">
        <v>0.88</v>
      </c>
      <c r="M32">
        <v>0.12</v>
      </c>
      <c r="N32" s="2">
        <f t="shared" si="0"/>
        <v>2.51049056135103</v>
      </c>
      <c r="O32" s="2">
        <f t="shared" si="1"/>
        <v>5.1287453936441825</v>
      </c>
      <c r="P32" s="2">
        <f t="shared" si="2"/>
        <v>20.489767631213596</v>
      </c>
      <c r="Q32" s="2">
        <f t="shared" si="3"/>
        <v>2.6154593287927819</v>
      </c>
    </row>
    <row r="33" spans="1:17" x14ac:dyDescent="0.25">
      <c r="A33" s="1">
        <v>35</v>
      </c>
      <c r="B33">
        <v>3504217</v>
      </c>
      <c r="C33">
        <v>4110146</v>
      </c>
      <c r="D33">
        <v>41978517</v>
      </c>
      <c r="E33">
        <v>1440233</v>
      </c>
      <c r="F33">
        <v>530209</v>
      </c>
      <c r="G33">
        <v>1889033</v>
      </c>
      <c r="H33">
        <v>1507944</v>
      </c>
      <c r="I33">
        <v>13</v>
      </c>
      <c r="J33">
        <v>67</v>
      </c>
      <c r="K33">
        <v>6.06</v>
      </c>
      <c r="L33">
        <v>1.7</v>
      </c>
      <c r="M33">
        <v>0.41</v>
      </c>
      <c r="N33" s="2">
        <f t="shared" si="0"/>
        <v>2.3238376226172854</v>
      </c>
      <c r="O33" s="2">
        <f t="shared" si="1"/>
        <v>2.7256622261834655</v>
      </c>
      <c r="P33" s="2">
        <f t="shared" si="2"/>
        <v>27.838246645764034</v>
      </c>
      <c r="Q33" s="2">
        <f t="shared" si="3"/>
        <v>2.5594285994705372</v>
      </c>
    </row>
    <row r="34" spans="1:17" x14ac:dyDescent="0.25">
      <c r="A34" s="1">
        <v>36</v>
      </c>
      <c r="B34">
        <v>31430692</v>
      </c>
      <c r="C34">
        <v>67598424</v>
      </c>
      <c r="D34">
        <v>332575821</v>
      </c>
      <c r="E34">
        <v>12918014</v>
      </c>
      <c r="F34">
        <v>8720197</v>
      </c>
      <c r="G34">
        <v>14965912</v>
      </c>
      <c r="H34">
        <v>14786909</v>
      </c>
      <c r="I34">
        <v>134</v>
      </c>
      <c r="J34">
        <v>329</v>
      </c>
      <c r="K34">
        <v>6.44</v>
      </c>
      <c r="L34">
        <v>0.3</v>
      </c>
      <c r="M34">
        <v>0.14000000000000001</v>
      </c>
      <c r="N34" s="2">
        <f t="shared" si="0"/>
        <v>2.1255755344135818</v>
      </c>
      <c r="O34" s="2">
        <f t="shared" si="1"/>
        <v>4.5715047005428922</v>
      </c>
      <c r="P34" s="2">
        <f t="shared" si="2"/>
        <v>22.491233360535322</v>
      </c>
      <c r="Q34" s="2">
        <f t="shared" si="3"/>
        <v>2.4754411486538532</v>
      </c>
    </row>
    <row r="35" spans="1:17" x14ac:dyDescent="0.25">
      <c r="A35" s="1">
        <v>37</v>
      </c>
      <c r="B35">
        <v>13121841</v>
      </c>
      <c r="C35">
        <v>28085245</v>
      </c>
      <c r="D35">
        <v>196312663</v>
      </c>
      <c r="E35">
        <v>5393077</v>
      </c>
      <c r="F35">
        <v>3622997</v>
      </c>
      <c r="G35">
        <v>8834070</v>
      </c>
      <c r="H35">
        <v>7442118</v>
      </c>
      <c r="I35">
        <v>63</v>
      </c>
      <c r="J35">
        <v>257</v>
      </c>
      <c r="K35">
        <v>14.63</v>
      </c>
      <c r="L35">
        <v>1</v>
      </c>
      <c r="M35">
        <v>0.62</v>
      </c>
      <c r="N35" s="2">
        <f t="shared" si="0"/>
        <v>1.7631863671067833</v>
      </c>
      <c r="O35" s="2">
        <f t="shared" si="1"/>
        <v>3.7738241989713144</v>
      </c>
      <c r="P35" s="2">
        <f t="shared" si="2"/>
        <v>26.378601226156317</v>
      </c>
      <c r="Q35" s="2">
        <f t="shared" si="3"/>
        <v>2.3985300958678697</v>
      </c>
    </row>
    <row r="36" spans="1:17" x14ac:dyDescent="0.25">
      <c r="A36" s="1">
        <v>38</v>
      </c>
      <c r="B36">
        <v>1931740</v>
      </c>
      <c r="C36">
        <v>1600963</v>
      </c>
      <c r="D36">
        <v>22383812</v>
      </c>
      <c r="E36">
        <v>793945</v>
      </c>
      <c r="F36">
        <v>206524</v>
      </c>
      <c r="G36">
        <v>1007272</v>
      </c>
      <c r="H36">
        <v>546317</v>
      </c>
      <c r="I36">
        <v>4</v>
      </c>
      <c r="J36">
        <v>12</v>
      </c>
      <c r="K36">
        <v>4.66</v>
      </c>
      <c r="L36">
        <v>1.06</v>
      </c>
      <c r="M36">
        <v>0.39</v>
      </c>
      <c r="N36" s="2">
        <f t="shared" si="0"/>
        <v>3.5359324348317918</v>
      </c>
      <c r="O36" s="2">
        <f t="shared" si="1"/>
        <v>2.9304652793158552</v>
      </c>
      <c r="P36" s="2">
        <f t="shared" si="2"/>
        <v>40.972204782205203</v>
      </c>
      <c r="Q36" s="2">
        <f t="shared" si="3"/>
        <v>3.6750476371776823</v>
      </c>
    </row>
    <row r="37" spans="1:17" x14ac:dyDescent="0.25">
      <c r="A37" s="1">
        <v>39</v>
      </c>
      <c r="B37">
        <v>13600000</v>
      </c>
      <c r="C37">
        <v>22788137</v>
      </c>
      <c r="D37">
        <v>245520000</v>
      </c>
      <c r="E37">
        <v>5589600</v>
      </c>
      <c r="F37">
        <v>2939670</v>
      </c>
      <c r="G37">
        <v>11048400</v>
      </c>
      <c r="H37">
        <v>8546747</v>
      </c>
      <c r="I37">
        <v>59</v>
      </c>
      <c r="J37">
        <v>225</v>
      </c>
      <c r="K37">
        <v>9.8699999999999992</v>
      </c>
      <c r="L37">
        <v>0.32</v>
      </c>
      <c r="M37">
        <v>0.18</v>
      </c>
      <c r="N37" s="2">
        <f t="shared" si="0"/>
        <v>1.5912486938012791</v>
      </c>
      <c r="O37" s="2">
        <f t="shared" si="1"/>
        <v>2.6662936202510732</v>
      </c>
      <c r="P37" s="2">
        <f t="shared" si="2"/>
        <v>28.726719066330148</v>
      </c>
      <c r="Q37" s="2">
        <f t="shared" si="3"/>
        <v>2.2906574864097418</v>
      </c>
    </row>
    <row r="38" spans="1:17" x14ac:dyDescent="0.25">
      <c r="A38" s="1">
        <v>40</v>
      </c>
      <c r="B38">
        <v>4885618</v>
      </c>
      <c r="C38">
        <v>4816338</v>
      </c>
      <c r="D38">
        <v>74307000</v>
      </c>
      <c r="E38">
        <v>2007989</v>
      </c>
      <c r="F38">
        <v>621308</v>
      </c>
      <c r="G38">
        <v>3343815</v>
      </c>
      <c r="H38">
        <v>2805191</v>
      </c>
      <c r="I38">
        <v>9</v>
      </c>
      <c r="J38">
        <v>27</v>
      </c>
      <c r="K38">
        <v>5.56</v>
      </c>
      <c r="L38">
        <v>0.72</v>
      </c>
      <c r="M38">
        <v>0.4</v>
      </c>
      <c r="N38" s="2">
        <f t="shared" si="0"/>
        <v>1.7416347050878176</v>
      </c>
      <c r="O38" s="2">
        <f t="shared" si="1"/>
        <v>1.7169376345496616</v>
      </c>
      <c r="P38" s="2">
        <f t="shared" si="2"/>
        <v>26.48910537642535</v>
      </c>
      <c r="Q38" s="2">
        <f t="shared" si="3"/>
        <v>2.129306703179926</v>
      </c>
    </row>
    <row r="39" spans="1:17" x14ac:dyDescent="0.25">
      <c r="A39" s="1">
        <v>41</v>
      </c>
      <c r="B39">
        <v>7611873</v>
      </c>
      <c r="C39">
        <v>15910059</v>
      </c>
      <c r="D39">
        <v>94124465</v>
      </c>
      <c r="E39">
        <v>3128480</v>
      </c>
      <c r="F39">
        <v>2052398</v>
      </c>
      <c r="G39">
        <v>4235601</v>
      </c>
      <c r="H39">
        <v>3077001</v>
      </c>
      <c r="I39">
        <v>71</v>
      </c>
      <c r="J39">
        <v>266</v>
      </c>
      <c r="K39">
        <v>22.75</v>
      </c>
      <c r="L39">
        <v>0.67</v>
      </c>
      <c r="M39">
        <v>0.08</v>
      </c>
      <c r="N39" s="2">
        <f t="shared" si="0"/>
        <v>2.4737960761143722</v>
      </c>
      <c r="O39" s="2">
        <f t="shared" si="1"/>
        <v>5.1706382285868608</v>
      </c>
      <c r="P39" s="2">
        <f t="shared" si="2"/>
        <v>30.589676441444119</v>
      </c>
      <c r="Q39" s="2">
        <f t="shared" si="3"/>
        <v>3.0602781734552571</v>
      </c>
    </row>
    <row r="40" spans="1:17" x14ac:dyDescent="0.25">
      <c r="A40" s="1">
        <v>42</v>
      </c>
      <c r="B40">
        <v>18809273</v>
      </c>
      <c r="C40">
        <v>27229516</v>
      </c>
      <c r="D40">
        <v>312418000</v>
      </c>
      <c r="E40">
        <v>7730611</v>
      </c>
      <c r="F40">
        <v>3512608</v>
      </c>
      <c r="G40">
        <v>14058810</v>
      </c>
      <c r="H40">
        <v>9592549</v>
      </c>
      <c r="I40">
        <v>82</v>
      </c>
      <c r="J40">
        <v>282</v>
      </c>
      <c r="K40">
        <v>7.24</v>
      </c>
      <c r="L40">
        <v>0</v>
      </c>
      <c r="M40">
        <v>0.08</v>
      </c>
      <c r="N40" s="2">
        <f t="shared" si="0"/>
        <v>1.9608211540019238</v>
      </c>
      <c r="O40" s="2">
        <f t="shared" si="1"/>
        <v>2.8386110928388275</v>
      </c>
      <c r="P40" s="2">
        <f t="shared" si="2"/>
        <v>32.568819820466906</v>
      </c>
      <c r="Q40" s="2">
        <f t="shared" si="3"/>
        <v>2.6376752414816957</v>
      </c>
    </row>
    <row r="41" spans="1:17" x14ac:dyDescent="0.25">
      <c r="A41" s="1">
        <v>44</v>
      </c>
      <c r="B41">
        <v>2296880</v>
      </c>
      <c r="C41">
        <v>4022413</v>
      </c>
      <c r="D41">
        <v>18700074</v>
      </c>
      <c r="E41">
        <v>944018</v>
      </c>
      <c r="F41">
        <v>518891</v>
      </c>
      <c r="G41">
        <v>841503</v>
      </c>
      <c r="H41">
        <v>795443</v>
      </c>
      <c r="I41">
        <v>3</v>
      </c>
      <c r="J41">
        <v>17</v>
      </c>
      <c r="K41">
        <v>5.4</v>
      </c>
      <c r="L41">
        <v>1.4</v>
      </c>
      <c r="M41">
        <v>0.12</v>
      </c>
      <c r="N41" s="2">
        <f t="shared" si="0"/>
        <v>2.8875481964138223</v>
      </c>
      <c r="O41" s="2">
        <f t="shared" si="1"/>
        <v>5.0568211675758032</v>
      </c>
      <c r="P41" s="2">
        <f t="shared" si="2"/>
        <v>23.509005673568062</v>
      </c>
      <c r="Q41" s="2">
        <f t="shared" si="3"/>
        <v>2.8970171338486854</v>
      </c>
    </row>
    <row r="42" spans="1:17" x14ac:dyDescent="0.25">
      <c r="A42" s="1">
        <v>45</v>
      </c>
      <c r="B42">
        <v>7925994</v>
      </c>
      <c r="C42">
        <v>8097303</v>
      </c>
      <c r="D42">
        <v>107477000</v>
      </c>
      <c r="E42">
        <v>3257583</v>
      </c>
      <c r="F42">
        <v>1044552</v>
      </c>
      <c r="G42">
        <v>4836465</v>
      </c>
      <c r="H42">
        <v>3667071</v>
      </c>
      <c r="I42">
        <v>35</v>
      </c>
      <c r="J42">
        <v>61</v>
      </c>
      <c r="K42">
        <v>5.42</v>
      </c>
      <c r="L42">
        <v>1.08</v>
      </c>
      <c r="M42">
        <v>0.77</v>
      </c>
      <c r="N42" s="2">
        <f t="shared" si="0"/>
        <v>2.1613963841987243</v>
      </c>
      <c r="O42" s="2">
        <f t="shared" si="1"/>
        <v>2.2081118691184325</v>
      </c>
      <c r="P42" s="2">
        <f t="shared" si="2"/>
        <v>29.308677143147762</v>
      </c>
      <c r="Q42" s="2">
        <f t="shared" si="3"/>
        <v>2.4920706471186405</v>
      </c>
    </row>
    <row r="43" spans="1:17" x14ac:dyDescent="0.25">
      <c r="A43" s="1">
        <v>46</v>
      </c>
      <c r="B43">
        <v>1862985</v>
      </c>
      <c r="C43">
        <v>1688442</v>
      </c>
      <c r="D43">
        <v>22537000</v>
      </c>
      <c r="E43">
        <v>765687</v>
      </c>
      <c r="F43">
        <v>217809</v>
      </c>
      <c r="G43">
        <v>1014165</v>
      </c>
      <c r="H43">
        <v>616622</v>
      </c>
      <c r="I43">
        <v>9</v>
      </c>
      <c r="J43">
        <v>16</v>
      </c>
      <c r="K43">
        <v>4.67</v>
      </c>
      <c r="L43">
        <v>1.29</v>
      </c>
      <c r="M43">
        <v>0.27</v>
      </c>
      <c r="N43" s="2">
        <f t="shared" si="0"/>
        <v>3.0212755950971584</v>
      </c>
      <c r="O43" s="2">
        <f t="shared" si="1"/>
        <v>2.7382123894379378</v>
      </c>
      <c r="P43" s="2">
        <f t="shared" si="2"/>
        <v>36.549133829153028</v>
      </c>
      <c r="Q43" s="2">
        <f t="shared" si="3"/>
        <v>3.2396849285299583</v>
      </c>
    </row>
    <row r="44" spans="1:17" x14ac:dyDescent="0.25">
      <c r="A44" s="1">
        <v>47</v>
      </c>
      <c r="B44">
        <v>10569108</v>
      </c>
      <c r="C44">
        <v>13874785</v>
      </c>
      <c r="D44">
        <v>124792518</v>
      </c>
      <c r="E44">
        <v>4343903</v>
      </c>
      <c r="F44">
        <v>1789847</v>
      </c>
      <c r="G44">
        <v>5615663</v>
      </c>
      <c r="H44">
        <v>4902433</v>
      </c>
      <c r="I44">
        <v>53</v>
      </c>
      <c r="J44">
        <v>82</v>
      </c>
      <c r="K44">
        <v>4.46</v>
      </c>
      <c r="L44">
        <v>1.27</v>
      </c>
      <c r="M44">
        <v>1.29</v>
      </c>
      <c r="N44" s="2">
        <f t="shared" si="0"/>
        <v>2.1558903507707297</v>
      </c>
      <c r="O44" s="2">
        <f t="shared" si="1"/>
        <v>2.8301835027628117</v>
      </c>
      <c r="P44" s="2">
        <f t="shared" si="2"/>
        <v>25.455221519600574</v>
      </c>
      <c r="Q44" s="2">
        <f t="shared" si="3"/>
        <v>2.3966493779721212</v>
      </c>
    </row>
    <row r="45" spans="1:17" x14ac:dyDescent="0.25">
      <c r="A45" s="1">
        <v>48</v>
      </c>
      <c r="B45">
        <v>37351664</v>
      </c>
      <c r="C45">
        <v>59177073</v>
      </c>
      <c r="D45">
        <v>642607594</v>
      </c>
      <c r="E45">
        <v>15351534</v>
      </c>
      <c r="F45">
        <v>7633842</v>
      </c>
      <c r="G45">
        <v>28917342</v>
      </c>
      <c r="H45">
        <v>19425333</v>
      </c>
      <c r="I45">
        <v>108</v>
      </c>
      <c r="J45">
        <v>251</v>
      </c>
      <c r="K45">
        <v>2.4</v>
      </c>
      <c r="L45">
        <v>0.2</v>
      </c>
      <c r="M45">
        <v>0.2</v>
      </c>
      <c r="N45" s="2">
        <f t="shared" si="0"/>
        <v>1.9228326227406243</v>
      </c>
      <c r="O45" s="2">
        <f t="shared" si="1"/>
        <v>3.046386540709495</v>
      </c>
      <c r="P45" s="2">
        <f t="shared" si="2"/>
        <v>33.080904919364833</v>
      </c>
      <c r="Q45" s="2">
        <f t="shared" si="3"/>
        <v>2.6719087904439012</v>
      </c>
    </row>
    <row r="46" spans="1:17" x14ac:dyDescent="0.25">
      <c r="A46" s="1">
        <v>49</v>
      </c>
      <c r="B46">
        <v>2962241</v>
      </c>
      <c r="C46">
        <v>3416005</v>
      </c>
      <c r="D46">
        <v>32457000</v>
      </c>
      <c r="E46">
        <v>1217481</v>
      </c>
      <c r="F46">
        <v>440665</v>
      </c>
      <c r="G46">
        <v>1460565</v>
      </c>
      <c r="H46">
        <v>1994490</v>
      </c>
      <c r="I46">
        <v>18</v>
      </c>
      <c r="J46">
        <v>30</v>
      </c>
      <c r="K46">
        <v>15.38</v>
      </c>
      <c r="L46">
        <v>0.41</v>
      </c>
      <c r="M46">
        <v>0.41</v>
      </c>
      <c r="N46" s="2">
        <f t="shared" si="0"/>
        <v>1.4852122597756821</v>
      </c>
      <c r="O46" s="2">
        <f t="shared" si="1"/>
        <v>1.7127210464830609</v>
      </c>
      <c r="P46" s="2">
        <f t="shared" si="2"/>
        <v>16.273333032504549</v>
      </c>
      <c r="Q46" s="2">
        <f t="shared" si="3"/>
        <v>1.5636633926467418</v>
      </c>
    </row>
    <row r="47" spans="1:17" x14ac:dyDescent="0.25">
      <c r="A47" s="1">
        <v>50</v>
      </c>
      <c r="B47">
        <v>948793</v>
      </c>
      <c r="C47">
        <v>3273595</v>
      </c>
      <c r="D47">
        <v>18600000</v>
      </c>
      <c r="E47">
        <v>389954</v>
      </c>
      <c r="F47">
        <v>422294</v>
      </c>
      <c r="G47">
        <v>837000</v>
      </c>
      <c r="H47">
        <v>474658</v>
      </c>
      <c r="I47">
        <v>24</v>
      </c>
      <c r="J47">
        <v>55</v>
      </c>
      <c r="K47">
        <v>7.72</v>
      </c>
      <c r="L47">
        <v>0.55000000000000004</v>
      </c>
      <c r="M47">
        <v>0.27</v>
      </c>
      <c r="N47" s="2">
        <f t="shared" si="0"/>
        <v>1.9988981540393294</v>
      </c>
      <c r="O47" s="2">
        <f t="shared" si="1"/>
        <v>6.8967446034829285</v>
      </c>
      <c r="P47" s="2">
        <f t="shared" si="2"/>
        <v>39.186108735131398</v>
      </c>
      <c r="Q47" s="2">
        <f t="shared" si="3"/>
        <v>3.4746027666235477</v>
      </c>
    </row>
    <row r="48" spans="1:17" x14ac:dyDescent="0.25">
      <c r="A48" s="1">
        <v>51</v>
      </c>
      <c r="B48">
        <v>11177474</v>
      </c>
      <c r="C48">
        <v>26246081</v>
      </c>
      <c r="D48">
        <v>154230673</v>
      </c>
      <c r="E48">
        <v>4593942</v>
      </c>
      <c r="F48">
        <v>3385744</v>
      </c>
      <c r="G48">
        <v>6940380</v>
      </c>
      <c r="H48">
        <v>6205635</v>
      </c>
      <c r="I48">
        <v>49</v>
      </c>
      <c r="J48">
        <v>190</v>
      </c>
      <c r="K48">
        <v>19.93</v>
      </c>
      <c r="L48">
        <v>1.51</v>
      </c>
      <c r="M48">
        <v>0.26</v>
      </c>
      <c r="N48" s="2">
        <f t="shared" si="0"/>
        <v>1.8011813456640617</v>
      </c>
      <c r="O48" s="2">
        <f t="shared" si="1"/>
        <v>4.2293948967349833</v>
      </c>
      <c r="P48" s="2">
        <f t="shared" si="2"/>
        <v>24.85332653306229</v>
      </c>
      <c r="Q48" s="2">
        <f t="shared" si="3"/>
        <v>2.404277080427708</v>
      </c>
    </row>
    <row r="49" spans="1:17" x14ac:dyDescent="0.25">
      <c r="A49" s="1">
        <v>53</v>
      </c>
      <c r="B49">
        <v>11355095</v>
      </c>
      <c r="C49">
        <v>24417209</v>
      </c>
      <c r="D49">
        <v>128030000</v>
      </c>
      <c r="E49">
        <v>4666944</v>
      </c>
      <c r="F49">
        <v>3149820</v>
      </c>
      <c r="G49">
        <v>5761350</v>
      </c>
      <c r="H49">
        <v>5397429</v>
      </c>
      <c r="I49">
        <v>122</v>
      </c>
      <c r="J49">
        <v>369</v>
      </c>
      <c r="K49">
        <v>32.520000000000003</v>
      </c>
      <c r="L49">
        <v>0.87</v>
      </c>
      <c r="M49">
        <v>0.26</v>
      </c>
      <c r="N49" s="2">
        <f t="shared" si="0"/>
        <v>2.1037970115030693</v>
      </c>
      <c r="O49" s="2">
        <f t="shared" si="1"/>
        <v>4.5238592300148834</v>
      </c>
      <c r="P49" s="2">
        <f t="shared" si="2"/>
        <v>23.720552878046195</v>
      </c>
      <c r="Q49" s="2">
        <f t="shared" si="3"/>
        <v>2.51566329080012</v>
      </c>
    </row>
    <row r="50" spans="1:17" x14ac:dyDescent="0.25">
      <c r="A50" s="1">
        <v>54</v>
      </c>
      <c r="B50">
        <v>1729675</v>
      </c>
      <c r="C50">
        <v>1289462</v>
      </c>
      <c r="D50">
        <v>40951000</v>
      </c>
      <c r="E50">
        <v>710897</v>
      </c>
      <c r="F50">
        <v>166341</v>
      </c>
      <c r="G50">
        <v>1842795</v>
      </c>
      <c r="H50">
        <v>1389146</v>
      </c>
      <c r="I50">
        <v>17</v>
      </c>
      <c r="J50">
        <v>23</v>
      </c>
      <c r="K50">
        <v>7.67</v>
      </c>
      <c r="L50">
        <v>1</v>
      </c>
      <c r="M50">
        <v>0.18</v>
      </c>
      <c r="N50" s="2">
        <f t="shared" si="0"/>
        <v>1.2451355005161444</v>
      </c>
      <c r="O50" s="2">
        <f t="shared" si="1"/>
        <v>0.92824080406235199</v>
      </c>
      <c r="P50" s="2">
        <f t="shared" si="2"/>
        <v>29.479262798870675</v>
      </c>
      <c r="Q50" s="2">
        <f t="shared" si="3"/>
        <v>1.9580612836951623</v>
      </c>
    </row>
    <row r="51" spans="1:17" x14ac:dyDescent="0.25">
      <c r="A51" s="1">
        <v>55</v>
      </c>
      <c r="B51">
        <v>14190828</v>
      </c>
      <c r="C51">
        <v>14980819</v>
      </c>
      <c r="D51">
        <v>144956000</v>
      </c>
      <c r="E51">
        <v>5832430</v>
      </c>
      <c r="F51">
        <v>1932526</v>
      </c>
      <c r="G51">
        <v>6523020</v>
      </c>
      <c r="H51">
        <v>4255777</v>
      </c>
      <c r="I51">
        <v>30</v>
      </c>
      <c r="J51">
        <v>160</v>
      </c>
      <c r="K51">
        <v>3.25</v>
      </c>
      <c r="L51">
        <v>0.25</v>
      </c>
      <c r="M51">
        <v>0.06</v>
      </c>
      <c r="N51" s="2">
        <f t="shared" si="0"/>
        <v>3.3344858059997033</v>
      </c>
      <c r="O51" s="2">
        <f t="shared" si="1"/>
        <v>3.5201137183644726</v>
      </c>
      <c r="P51" s="2">
        <f t="shared" si="2"/>
        <v>34.060995207220678</v>
      </c>
      <c r="Q51" s="2">
        <f t="shared" si="3"/>
        <v>3.357313129893789</v>
      </c>
    </row>
    <row r="52" spans="1:17" x14ac:dyDescent="0.25">
      <c r="A52" s="1">
        <v>56</v>
      </c>
      <c r="B52">
        <v>1355934</v>
      </c>
      <c r="C52">
        <v>1171661</v>
      </c>
      <c r="D52">
        <v>12498350</v>
      </c>
      <c r="E52">
        <v>557289</v>
      </c>
      <c r="F52">
        <v>151144</v>
      </c>
      <c r="G52">
        <v>562426</v>
      </c>
      <c r="H52">
        <v>424354</v>
      </c>
      <c r="I52">
        <v>10</v>
      </c>
      <c r="J52">
        <v>24</v>
      </c>
      <c r="K52">
        <v>0.95</v>
      </c>
      <c r="L52">
        <v>0.28000000000000003</v>
      </c>
      <c r="M52">
        <v>0.02</v>
      </c>
      <c r="N52" s="2">
        <f t="shared" si="0"/>
        <v>3.1952897816445702</v>
      </c>
      <c r="O52" s="2">
        <f t="shared" si="1"/>
        <v>2.7610462019917335</v>
      </c>
      <c r="P52" s="2">
        <f t="shared" si="2"/>
        <v>29.452650381521089</v>
      </c>
      <c r="Q52" s="2">
        <f t="shared" si="3"/>
        <v>2.9948085796292716</v>
      </c>
    </row>
  </sheetData>
  <autoFilter ref="A1:H53" xr:uid="{F8D2EC04-CE0C-4784-BD22-B4EF38F19EB3}"/>
  <dataConsolidate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Raum</dc:creator>
  <cp:lastModifiedBy>Amy Raum</cp:lastModifiedBy>
  <dcterms:created xsi:type="dcterms:W3CDTF">2019-04-02T21:56:39Z</dcterms:created>
  <dcterms:modified xsi:type="dcterms:W3CDTF">2019-04-08T02:25:50Z</dcterms:modified>
</cp:coreProperties>
</file>