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_17\Desktop\Raunak\MS_EXCEL\"/>
    </mc:Choice>
  </mc:AlternateContent>
  <xr:revisionPtr revIDLastSave="0" documentId="13_ncr:1_{F1A80439-513E-4544-A66D-FA005B5C893C}" xr6:coauthVersionLast="47" xr6:coauthVersionMax="47" xr10:uidLastSave="{00000000-0000-0000-0000-000000000000}"/>
  <bookViews>
    <workbookView xWindow="-120" yWindow="-120" windowWidth="29040" windowHeight="15720" xr2:uid="{49783927-6ED5-4D50-999A-37B6ACDBB6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G15" i="1"/>
  <c r="H15" i="1"/>
  <c r="I15" i="1"/>
  <c r="J15" i="1"/>
  <c r="E15" i="1"/>
  <c r="F14" i="1"/>
  <c r="G14" i="1"/>
  <c r="H14" i="1"/>
  <c r="I14" i="1"/>
  <c r="J14" i="1"/>
  <c r="E14" i="1"/>
  <c r="F13" i="1"/>
  <c r="G13" i="1"/>
  <c r="H13" i="1"/>
  <c r="I13" i="1"/>
  <c r="J13" i="1"/>
  <c r="E13" i="1"/>
  <c r="F12" i="1"/>
  <c r="G12" i="1"/>
  <c r="H12" i="1"/>
  <c r="I12" i="1"/>
  <c r="J12" i="1"/>
  <c r="E12" i="1"/>
  <c r="J6" i="1"/>
  <c r="J7" i="1"/>
  <c r="J8" i="1"/>
  <c r="J9" i="1"/>
  <c r="J10" i="1"/>
  <c r="J5" i="1"/>
  <c r="I6" i="1"/>
  <c r="I7" i="1"/>
  <c r="I8" i="1"/>
  <c r="I9" i="1"/>
  <c r="I10" i="1"/>
  <c r="I5" i="1"/>
  <c r="H6" i="1"/>
  <c r="H7" i="1"/>
  <c r="H8" i="1"/>
  <c r="H9" i="1"/>
  <c r="H10" i="1"/>
  <c r="H5" i="1"/>
  <c r="G6" i="1"/>
  <c r="G7" i="1"/>
  <c r="G8" i="1"/>
  <c r="G9" i="1"/>
  <c r="G10" i="1"/>
  <c r="G5" i="1"/>
  <c r="F6" i="1"/>
  <c r="F7" i="1"/>
  <c r="F8" i="1"/>
  <c r="F9" i="1"/>
  <c r="F10" i="1"/>
  <c r="F5" i="1"/>
</calcChain>
</file>

<file path=xl/sharedStrings.xml><?xml version="1.0" encoding="utf-8"?>
<sst xmlns="http://schemas.openxmlformats.org/spreadsheetml/2006/main" count="33" uniqueCount="29">
  <si>
    <t>S. No.</t>
  </si>
  <si>
    <t>Name</t>
  </si>
  <si>
    <t>Designation</t>
  </si>
  <si>
    <t>Department</t>
  </si>
  <si>
    <t>Basic 
Salary</t>
  </si>
  <si>
    <t>SALARY CHART DESCRIPTION OF LOTUS CORP.
Sanepa, Lalitpur</t>
  </si>
  <si>
    <t>Allowance</t>
  </si>
  <si>
    <t>Gross</t>
  </si>
  <si>
    <t>PF</t>
  </si>
  <si>
    <t>TAX</t>
  </si>
  <si>
    <t>NET</t>
  </si>
  <si>
    <t>LOCHAN</t>
  </si>
  <si>
    <t xml:space="preserve"> NARESH</t>
  </si>
  <si>
    <t>MANAV</t>
  </si>
  <si>
    <t>MANDIR</t>
  </si>
  <si>
    <t>SALIM</t>
  </si>
  <si>
    <t>RAM</t>
  </si>
  <si>
    <t>GRAND
TOTAL:</t>
  </si>
  <si>
    <t>Maximum</t>
  </si>
  <si>
    <t>Minimum</t>
  </si>
  <si>
    <t>Average</t>
  </si>
  <si>
    <t>MANAGER</t>
  </si>
  <si>
    <t>OFFICER</t>
  </si>
  <si>
    <t>ASSISTANT</t>
  </si>
  <si>
    <t>SECRETARY</t>
  </si>
  <si>
    <t>MESSANGER</t>
  </si>
  <si>
    <t>EDP</t>
  </si>
  <si>
    <t>ADM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</si>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</sst>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5" xfId="0" applyFill="1" applyBorder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4" borderId="7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1E807-DFC1-49A7-9888-EC2E48EEA85C}">
  <dimension ref="A1:J15"/>
  <sheetViews>
    <sheetView tabSelected="1" zoomScale="130" zoomScaleNormal="130" workbookViewId="0">
      <selection activeCell="H12" sqref="H12"/>
    </sheetView>
  </sheetViews>
  <sheetFormatPr defaultRowHeight="15" x14ac:dyDescent="0.25"/>
  <cols>
    <col min="1" max="1" width="8" customWidth="1"/>
    <col min="2" max="2" width="18.140625" customWidth="1"/>
    <col min="3" max="3" width="17.140625" customWidth="1"/>
    <col min="4" max="4" width="18.28515625" customWidth="1"/>
    <col min="5" max="5" width="14.5703125" customWidth="1"/>
    <col min="6" max="6" width="13.85546875" customWidth="1"/>
    <col min="7" max="7" width="16.28515625" customWidth="1"/>
    <col min="8" max="8" width="18.28515625" customWidth="1"/>
    <col min="9" max="9" width="15.42578125" customWidth="1"/>
    <col min="10" max="10" width="15.5703125" customWidth="1"/>
  </cols>
  <sheetData>
    <row r="1" spans="1:10" x14ac:dyDescent="0.25">
      <c r="A1" s="4" t="s">
        <v>5</v>
      </c>
      <c r="B1" s="5"/>
      <c r="C1" s="5"/>
      <c r="D1" s="5"/>
      <c r="E1" s="5"/>
      <c r="F1" s="5"/>
      <c r="G1" s="5"/>
      <c r="H1" s="5"/>
      <c r="I1" s="5"/>
      <c r="J1" s="6"/>
    </row>
    <row r="2" spans="1:10" x14ac:dyDescent="0.25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x14ac:dyDescent="0.25">
      <c r="A3" s="10"/>
      <c r="B3" s="11"/>
      <c r="C3" s="11"/>
      <c r="D3" s="11"/>
      <c r="E3" s="11"/>
      <c r="F3" s="11"/>
      <c r="G3" s="11"/>
      <c r="H3" s="11"/>
      <c r="I3" s="11"/>
      <c r="J3" s="12"/>
    </row>
    <row r="4" spans="1:10" ht="36" customHeight="1" x14ac:dyDescent="0.25">
      <c r="A4" s="3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</row>
    <row r="5" spans="1:10" x14ac:dyDescent="0.25">
      <c r="A5" s="3">
        <v>1</v>
      </c>
      <c r="B5" s="1" t="s">
        <v>11</v>
      </c>
      <c r="C5" s="1" t="s">
        <v>21</v>
      </c>
      <c r="D5" s="1" t="s">
        <v>27</v>
      </c>
      <c r="E5" s="1">
        <v>52000</v>
      </c>
      <c r="F5" s="1">
        <f>15%*E5</f>
        <v>7800</v>
      </c>
      <c r="G5" s="1">
        <f>SUM(E5:F5)</f>
        <v>59800</v>
      </c>
      <c r="H5" s="1">
        <f>10%*G5</f>
        <v>5980</v>
      </c>
      <c r="I5" s="1">
        <f>IF(G5&gt;=50000,10%*G5,0)</f>
        <v>5980</v>
      </c>
      <c r="J5" s="1">
        <f>G5-H5-I5</f>
        <v>47840</v>
      </c>
    </row>
    <row r="6" spans="1:10" x14ac:dyDescent="0.25">
      <c r="A6" s="3">
        <v>2</v>
      </c>
      <c r="B6" s="1" t="s">
        <v>12</v>
      </c>
      <c r="C6" s="1" t="s">
        <v>22</v>
      </c>
      <c r="D6" s="1" t="s">
        <v>28</v>
      </c>
      <c r="E6" s="1">
        <v>40000</v>
      </c>
      <c r="F6" s="1">
        <f t="shared" ref="F6:F10" si="0">15%*E6</f>
        <v>6000</v>
      </c>
      <c r="G6" s="1">
        <f t="shared" ref="G6:G10" si="1">SUM(E6:F6)</f>
        <v>46000</v>
      </c>
      <c r="H6" s="1">
        <f t="shared" ref="H6:H10" si="2">10%*G6</f>
        <v>4600</v>
      </c>
      <c r="I6" s="1">
        <f t="shared" ref="I6:I10" si="3">IF(G6&gt;=50000,10%*G6,0)</f>
        <v>0</v>
      </c>
      <c r="J6" s="1">
        <f t="shared" ref="J6:J10" si="4">G6-H6-I6</f>
        <v>41400</v>
      </c>
    </row>
    <row r="7" spans="1:10" x14ac:dyDescent="0.25">
      <c r="A7" s="3">
        <v>3</v>
      </c>
      <c r="B7" s="1" t="s">
        <v>13</v>
      </c>
      <c r="C7" s="1" t="s">
        <v>23</v>
      </c>
      <c r="D7" s="1" t="s">
        <v>27</v>
      </c>
      <c r="E7" s="1">
        <v>25000</v>
      </c>
      <c r="F7" s="1">
        <f t="shared" si="0"/>
        <v>3750</v>
      </c>
      <c r="G7" s="1">
        <f t="shared" si="1"/>
        <v>28750</v>
      </c>
      <c r="H7" s="1">
        <f t="shared" si="2"/>
        <v>2875</v>
      </c>
      <c r="I7" s="1">
        <f t="shared" si="3"/>
        <v>0</v>
      </c>
      <c r="J7" s="1">
        <f t="shared" si="4"/>
        <v>25875</v>
      </c>
    </row>
    <row r="8" spans="1:10" x14ac:dyDescent="0.25">
      <c r="A8" s="3">
        <v>4</v>
      </c>
      <c r="B8" s="1" t="s">
        <v>14</v>
      </c>
      <c r="C8" s="1" t="s">
        <v>24</v>
      </c>
      <c r="D8" s="1" t="s">
        <v>28</v>
      </c>
      <c r="E8" s="1">
        <v>30000</v>
      </c>
      <c r="F8" s="1">
        <f t="shared" si="0"/>
        <v>4500</v>
      </c>
      <c r="G8" s="1">
        <f t="shared" si="1"/>
        <v>34500</v>
      </c>
      <c r="H8" s="1">
        <f t="shared" si="2"/>
        <v>3450</v>
      </c>
      <c r="I8" s="1">
        <f t="shared" si="3"/>
        <v>0</v>
      </c>
      <c r="J8" s="1">
        <f t="shared" si="4"/>
        <v>31050</v>
      </c>
    </row>
    <row r="9" spans="1:10" x14ac:dyDescent="0.25">
      <c r="A9" s="3">
        <v>5</v>
      </c>
      <c r="B9" s="1" t="s">
        <v>15</v>
      </c>
      <c r="C9" s="1" t="s">
        <v>25</v>
      </c>
      <c r="D9" s="1" t="s">
        <v>27</v>
      </c>
      <c r="E9" s="1">
        <v>18000</v>
      </c>
      <c r="F9" s="1">
        <f t="shared" si="0"/>
        <v>2700</v>
      </c>
      <c r="G9" s="1">
        <f t="shared" si="1"/>
        <v>20700</v>
      </c>
      <c r="H9" s="1">
        <f t="shared" si="2"/>
        <v>2070</v>
      </c>
      <c r="I9" s="1">
        <f t="shared" si="3"/>
        <v>0</v>
      </c>
      <c r="J9" s="1">
        <f t="shared" si="4"/>
        <v>18630</v>
      </c>
    </row>
    <row r="10" spans="1:10" x14ac:dyDescent="0.25">
      <c r="A10" s="3">
        <v>6</v>
      </c>
      <c r="B10" s="1" t="s">
        <v>16</v>
      </c>
      <c r="C10" s="1" t="s">
        <v>26</v>
      </c>
      <c r="D10" s="1" t="s">
        <v>22</v>
      </c>
      <c r="E10" s="1">
        <v>40000</v>
      </c>
      <c r="F10" s="1">
        <f t="shared" si="0"/>
        <v>6000</v>
      </c>
      <c r="G10" s="1">
        <f t="shared" si="1"/>
        <v>46000</v>
      </c>
      <c r="H10" s="1">
        <f t="shared" si="2"/>
        <v>4600</v>
      </c>
      <c r="I10" s="1">
        <f t="shared" si="3"/>
        <v>0</v>
      </c>
      <c r="J10" s="1">
        <f t="shared" si="4"/>
        <v>41400</v>
      </c>
    </row>
    <row r="11" spans="1:10" x14ac:dyDescent="0.25">
      <c r="A11" s="3"/>
      <c r="B11" s="1"/>
      <c r="C11" s="1"/>
      <c r="D11" s="1"/>
      <c r="E11" s="1"/>
      <c r="F11" s="1"/>
      <c r="G11" s="1"/>
      <c r="H11" s="1"/>
      <c r="I11" s="1"/>
      <c r="J11" s="1"/>
    </row>
    <row r="12" spans="1:10" ht="33" customHeight="1" x14ac:dyDescent="0.25">
      <c r="A12" s="3"/>
      <c r="B12" s="2" t="s">
        <v>17</v>
      </c>
      <c r="C12" s="1"/>
      <c r="D12" s="1"/>
      <c r="E12" s="1">
        <f>SUM(E5:E11)</f>
        <v>205000</v>
      </c>
      <c r="F12" s="1">
        <f t="shared" ref="F12:J12" si="5">SUM(F5:F11)</f>
        <v>30750</v>
      </c>
      <c r="G12" s="1">
        <f t="shared" si="5"/>
        <v>235750</v>
      </c>
      <c r="H12" s="1">
        <f t="shared" si="5"/>
        <v>23575</v>
      </c>
      <c r="I12" s="1">
        <f t="shared" si="5"/>
        <v>5980</v>
      </c>
      <c r="J12" s="1">
        <f t="shared" si="5"/>
        <v>206195</v>
      </c>
    </row>
    <row r="13" spans="1:10" x14ac:dyDescent="0.25">
      <c r="A13" s="3"/>
      <c r="B13" s="1" t="s">
        <v>18</v>
      </c>
      <c r="C13" s="1"/>
      <c r="D13" s="1"/>
      <c r="E13" s="1">
        <f>MAX(E5:E10)</f>
        <v>52000</v>
      </c>
      <c r="F13" s="1">
        <f t="shared" ref="F13:J13" si="6">MAX(F5:F10)</f>
        <v>7800</v>
      </c>
      <c r="G13" s="1">
        <f t="shared" si="6"/>
        <v>59800</v>
      </c>
      <c r="H13" s="1">
        <f t="shared" si="6"/>
        <v>5980</v>
      </c>
      <c r="I13" s="1">
        <f t="shared" si="6"/>
        <v>5980</v>
      </c>
      <c r="J13" s="1">
        <f t="shared" si="6"/>
        <v>47840</v>
      </c>
    </row>
    <row r="14" spans="1:10" x14ac:dyDescent="0.25">
      <c r="A14" s="3"/>
      <c r="B14" s="1" t="s">
        <v>19</v>
      </c>
      <c r="C14" s="1"/>
      <c r="D14" s="1"/>
      <c r="E14" s="1">
        <f>MIN(E5:E10)</f>
        <v>18000</v>
      </c>
      <c r="F14" s="1">
        <f t="shared" ref="F14:J14" si="7">MIN(F5:F10)</f>
        <v>2700</v>
      </c>
      <c r="G14" s="1">
        <f t="shared" si="7"/>
        <v>20700</v>
      </c>
      <c r="H14" s="1">
        <f t="shared" si="7"/>
        <v>2070</v>
      </c>
      <c r="I14" s="1">
        <f t="shared" si="7"/>
        <v>0</v>
      </c>
      <c r="J14" s="1">
        <f t="shared" si="7"/>
        <v>18630</v>
      </c>
    </row>
    <row r="15" spans="1:10" x14ac:dyDescent="0.25">
      <c r="A15" s="3"/>
      <c r="B15" s="1" t="s">
        <v>20</v>
      </c>
      <c r="C15" s="1"/>
      <c r="D15" s="1"/>
      <c r="E15" s="1">
        <f>AVERAGE(E5:E10)</f>
        <v>34166.666666666664</v>
      </c>
      <c r="F15" s="1">
        <f t="shared" ref="F15:J15" si="8">AVERAGE(F5:F10)</f>
        <v>5125</v>
      </c>
      <c r="G15" s="1">
        <f t="shared" si="8"/>
        <v>39291.666666666664</v>
      </c>
      <c r="H15" s="1">
        <f t="shared" si="8"/>
        <v>3929.1666666666665</v>
      </c>
      <c r="I15" s="1">
        <f t="shared" si="8"/>
        <v>996.66666666666663</v>
      </c>
      <c r="J15" s="1">
        <f t="shared" si="8"/>
        <v>34365.833333333336</v>
      </c>
    </row>
  </sheetData>
  <mergeCells count="1">
    <mergeCell ref="A1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XI_17</dc:creator>
  <cp:lastModifiedBy>XI_17</cp:lastModifiedBy>
  <dcterms:created xsi:type="dcterms:W3CDTF">2023-02-07T01:30:46Z</dcterms:created>
  <dcterms:modified xsi:type="dcterms:W3CDTF">2023-02-07T02:59:37Z</dcterms:modified>
</cp:coreProperties>
</file>